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GRQUIRK\WEBSITE\WQHMM UPDATES\Mar 2024 Updates\2023 Watershed Sampling Results\"/>
    </mc:Choice>
  </mc:AlternateContent>
  <xr:revisionPtr revIDLastSave="0" documentId="8_{D3724628-6A6C-4F5D-833A-D0EE5E9026A2}" xr6:coauthVersionLast="47" xr6:coauthVersionMax="47" xr10:uidLastSave="{00000000-0000-0000-0000-000000000000}"/>
  <bookViews>
    <workbookView xWindow="-110" yWindow="-110" windowWidth="19420" windowHeight="10420" firstSheet="1" activeTab="2" xr2:uid="{A4CF2EBF-EAE8-46C1-8E69-1C7A05DB0C56}"/>
  </bookViews>
  <sheets>
    <sheet name="Parameters and Methods" sheetId="1" r:id="rId1"/>
    <sheet name="White River @ Kentucky" sheetId="2" r:id="rId2"/>
    <sheet name="White River @ New York" sheetId="10" r:id="rId3"/>
    <sheet name="Pogues Run @ New York" sheetId="7" r:id="rId4"/>
    <sheet name="Pogues Run @ 10th" sheetId="6" r:id="rId5"/>
    <sheet name="Pogues Run @ Rural" sheetId="5" r:id="rId6"/>
    <sheet name="Pogues Run @ 21st" sheetId="4" r:id="rId7"/>
    <sheet name="Pogues Run @ Emerson" sheetId="3" r:id="rId8"/>
    <sheet name="Pogues Run @ 38th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47" i="10" l="1"/>
  <c r="L1347" i="10"/>
  <c r="M1342" i="10"/>
  <c r="L1342" i="10"/>
  <c r="M1337" i="10"/>
  <c r="L1337" i="10"/>
  <c r="M1332" i="10"/>
  <c r="L1332" i="10"/>
  <c r="M1327" i="10"/>
  <c r="L1327" i="10"/>
  <c r="M1322" i="10"/>
  <c r="L1322" i="10"/>
  <c r="M1317" i="10"/>
  <c r="L1317" i="10"/>
  <c r="M1312" i="10"/>
  <c r="L1312" i="10"/>
  <c r="M1307" i="10"/>
  <c r="L1307" i="10"/>
  <c r="M1303" i="10"/>
  <c r="L1303" i="10"/>
  <c r="M1298" i="10"/>
  <c r="L1298" i="10"/>
  <c r="M1293" i="10"/>
  <c r="L1293" i="10"/>
  <c r="M1288" i="10"/>
  <c r="L1288" i="10"/>
  <c r="M1283" i="10"/>
  <c r="L1283" i="10"/>
  <c r="M1278" i="10"/>
  <c r="L1278" i="10"/>
  <c r="M1273" i="10"/>
  <c r="L1273" i="10"/>
  <c r="M1269" i="10"/>
  <c r="L1269" i="10"/>
  <c r="M1264" i="10"/>
  <c r="L1264" i="10"/>
  <c r="M1259" i="10"/>
  <c r="L1259" i="10"/>
  <c r="M1254" i="10"/>
  <c r="L1254" i="10"/>
  <c r="M1249" i="10"/>
  <c r="L1249" i="10"/>
  <c r="M1244" i="10"/>
  <c r="L1244" i="10"/>
  <c r="M1239" i="10"/>
  <c r="L1239" i="10"/>
  <c r="M1234" i="10"/>
  <c r="L1234" i="10"/>
  <c r="M1229" i="10"/>
  <c r="L1229" i="10"/>
  <c r="M1224" i="10"/>
  <c r="L1224" i="10"/>
  <c r="M1219" i="10"/>
  <c r="L1219" i="10"/>
  <c r="M1214" i="10"/>
  <c r="L1214" i="10"/>
  <c r="M1210" i="10"/>
  <c r="L1210" i="10"/>
  <c r="M1205" i="10"/>
  <c r="L1205" i="10"/>
  <c r="M1200" i="10"/>
  <c r="L1200" i="10"/>
  <c r="M1195" i="10"/>
  <c r="L1195" i="10"/>
  <c r="M1190" i="10"/>
  <c r="L1190" i="10"/>
  <c r="M1185" i="10"/>
  <c r="L1185" i="10"/>
  <c r="M1180" i="10"/>
  <c r="L1180" i="10"/>
  <c r="M1175" i="10"/>
  <c r="L1175" i="10"/>
  <c r="M1170" i="10"/>
  <c r="L1170" i="10"/>
  <c r="M1165" i="10"/>
  <c r="L1165" i="10"/>
  <c r="M1160" i="10"/>
  <c r="L1160" i="10"/>
  <c r="M1155" i="10"/>
  <c r="L1155" i="10"/>
  <c r="M1150" i="10"/>
  <c r="L1150" i="10"/>
  <c r="M1145" i="10"/>
  <c r="L1145" i="10"/>
  <c r="M1141" i="10"/>
  <c r="L1141" i="10"/>
  <c r="M1136" i="10"/>
  <c r="L1136" i="10"/>
  <c r="M1131" i="10"/>
  <c r="L1131" i="10"/>
  <c r="M1126" i="10"/>
  <c r="L1126" i="10"/>
  <c r="M1121" i="10"/>
  <c r="L1121" i="10"/>
  <c r="M1116" i="10"/>
  <c r="L1116" i="10"/>
  <c r="M1111" i="10"/>
  <c r="L1111" i="10"/>
  <c r="M1107" i="10"/>
  <c r="L1107" i="10"/>
  <c r="M1103" i="10"/>
  <c r="L1103" i="10"/>
  <c r="M1098" i="10"/>
  <c r="L1098" i="10"/>
  <c r="M1094" i="10"/>
  <c r="L1094" i="10"/>
  <c r="M1089" i="10"/>
  <c r="L1089" i="10"/>
  <c r="M1084" i="10"/>
  <c r="L1084" i="10"/>
  <c r="M1079" i="10"/>
  <c r="L1079" i="10"/>
  <c r="M1074" i="10"/>
  <c r="L1074" i="10"/>
  <c r="M1069" i="10"/>
  <c r="L1069" i="10"/>
  <c r="M1064" i="10"/>
  <c r="L1064" i="10"/>
  <c r="M1060" i="10"/>
  <c r="L1060" i="10"/>
  <c r="M1055" i="10"/>
  <c r="L1055" i="10"/>
  <c r="M1051" i="10"/>
  <c r="L1051" i="10"/>
  <c r="M1046" i="10"/>
  <c r="L1046" i="10"/>
  <c r="M1041" i="10"/>
  <c r="L1041" i="10"/>
  <c r="M1036" i="10"/>
  <c r="L1036" i="10"/>
  <c r="M1031" i="10"/>
  <c r="L1031" i="10"/>
  <c r="M1026" i="10"/>
  <c r="L1026" i="10"/>
  <c r="M1021" i="10"/>
  <c r="L1021" i="10"/>
  <c r="M1016" i="10"/>
  <c r="L1016" i="10"/>
  <c r="M1011" i="10"/>
  <c r="L1011" i="10"/>
  <c r="M1006" i="10"/>
  <c r="L1006" i="10"/>
  <c r="M1001" i="10"/>
  <c r="L1001" i="10"/>
  <c r="M996" i="10"/>
  <c r="L996" i="10"/>
  <c r="M992" i="10"/>
  <c r="L992" i="10"/>
  <c r="M987" i="10"/>
  <c r="L987" i="10"/>
  <c r="M982" i="10"/>
  <c r="L982" i="10"/>
  <c r="M977" i="10"/>
  <c r="L977" i="10"/>
  <c r="M972" i="10"/>
  <c r="L972" i="10"/>
  <c r="M969" i="10"/>
  <c r="L969" i="10"/>
  <c r="M964" i="10"/>
  <c r="L964" i="10"/>
  <c r="M959" i="10"/>
  <c r="L959" i="10"/>
  <c r="M954" i="10"/>
  <c r="L954" i="10"/>
  <c r="M949" i="10"/>
  <c r="L949" i="10"/>
  <c r="M944" i="10"/>
  <c r="L944" i="10"/>
  <c r="M939" i="10"/>
  <c r="L939" i="10"/>
  <c r="M935" i="10"/>
  <c r="L935" i="10"/>
  <c r="M930" i="10"/>
  <c r="L930" i="10"/>
  <c r="M924" i="10"/>
  <c r="L924" i="10"/>
  <c r="M919" i="10"/>
  <c r="L919" i="10"/>
  <c r="M914" i="10"/>
  <c r="L914" i="10"/>
  <c r="M909" i="10"/>
  <c r="L909" i="10"/>
  <c r="M904" i="10"/>
  <c r="L904" i="10"/>
  <c r="M899" i="10"/>
  <c r="L899" i="10"/>
  <c r="M894" i="10"/>
  <c r="L894" i="10"/>
  <c r="M889" i="10"/>
  <c r="L889" i="10"/>
  <c r="M884" i="10"/>
  <c r="L884" i="10"/>
  <c r="M879" i="10"/>
  <c r="L879" i="10"/>
  <c r="M874" i="10"/>
  <c r="L874" i="10"/>
  <c r="M869" i="10"/>
  <c r="L869" i="10"/>
  <c r="M864" i="10"/>
  <c r="L864" i="10"/>
  <c r="M859" i="10"/>
  <c r="L859" i="10"/>
  <c r="M854" i="10"/>
  <c r="L854" i="10"/>
  <c r="M850" i="10"/>
  <c r="L850" i="10"/>
  <c r="M845" i="10"/>
  <c r="L845" i="10"/>
  <c r="M840" i="10"/>
  <c r="L840" i="10"/>
  <c r="M835" i="10"/>
  <c r="L835" i="10"/>
  <c r="M830" i="10"/>
  <c r="L830" i="10"/>
  <c r="M825" i="10"/>
  <c r="L825" i="10"/>
  <c r="M820" i="10"/>
  <c r="L820" i="10"/>
  <c r="M815" i="10"/>
  <c r="L815" i="10"/>
  <c r="M810" i="10"/>
  <c r="L810" i="10"/>
  <c r="M805" i="10"/>
  <c r="L805" i="10"/>
  <c r="M800" i="10"/>
  <c r="L800" i="10"/>
  <c r="M795" i="10"/>
  <c r="L795" i="10"/>
  <c r="M790" i="10"/>
  <c r="L790" i="10"/>
  <c r="M785" i="10"/>
  <c r="L785" i="10"/>
  <c r="M780" i="10"/>
  <c r="L780" i="10"/>
  <c r="M775" i="10"/>
  <c r="L775" i="10"/>
  <c r="M770" i="10"/>
  <c r="L770" i="10"/>
  <c r="M765" i="10"/>
  <c r="L765" i="10"/>
  <c r="M760" i="10"/>
  <c r="L760" i="10"/>
  <c r="M755" i="10"/>
  <c r="L755" i="10"/>
  <c r="M750" i="10"/>
  <c r="L750" i="10"/>
  <c r="M745" i="10"/>
  <c r="L745" i="10"/>
  <c r="M740" i="10"/>
  <c r="L740" i="10"/>
  <c r="M735" i="10"/>
  <c r="L735" i="10"/>
  <c r="M730" i="10"/>
  <c r="L730" i="10"/>
  <c r="M725" i="10"/>
  <c r="L725" i="10"/>
  <c r="M720" i="10"/>
  <c r="L720" i="10"/>
  <c r="M715" i="10"/>
  <c r="L715" i="10"/>
  <c r="M710" i="10"/>
  <c r="L710" i="10"/>
  <c r="M705" i="10"/>
  <c r="L705" i="10"/>
  <c r="M700" i="10"/>
  <c r="L700" i="10"/>
  <c r="M695" i="10"/>
  <c r="L695" i="10"/>
  <c r="M690" i="10"/>
  <c r="L690" i="10"/>
  <c r="M685" i="10"/>
  <c r="L685" i="10"/>
  <c r="M680" i="10"/>
  <c r="L680" i="10"/>
  <c r="M675" i="10"/>
  <c r="L675" i="10"/>
  <c r="M670" i="10"/>
  <c r="L670" i="10"/>
  <c r="M665" i="10"/>
  <c r="L665" i="10"/>
  <c r="M660" i="10"/>
  <c r="L660" i="10"/>
  <c r="M655" i="10"/>
  <c r="L655" i="10"/>
  <c r="M650" i="10"/>
  <c r="L650" i="10"/>
  <c r="M645" i="10"/>
  <c r="L645" i="10"/>
  <c r="M640" i="10"/>
  <c r="L640" i="10"/>
  <c r="M635" i="10"/>
  <c r="L635" i="10"/>
  <c r="M630" i="10"/>
  <c r="L630" i="10"/>
  <c r="M625" i="10"/>
  <c r="L625" i="10"/>
  <c r="M620" i="10"/>
  <c r="L620" i="10"/>
  <c r="M615" i="10"/>
  <c r="L615" i="10"/>
  <c r="M610" i="10"/>
  <c r="L610" i="10"/>
  <c r="M605" i="10"/>
  <c r="L605" i="10"/>
  <c r="M600" i="10"/>
  <c r="L600" i="10"/>
  <c r="M595" i="10"/>
  <c r="L595" i="10"/>
  <c r="M590" i="10"/>
  <c r="L590" i="10"/>
  <c r="M585" i="10"/>
  <c r="L585" i="10"/>
  <c r="M580" i="10"/>
  <c r="L580" i="10"/>
  <c r="M575" i="10"/>
  <c r="L575" i="10"/>
  <c r="M570" i="10"/>
  <c r="L570" i="10"/>
  <c r="M565" i="10"/>
  <c r="L565" i="10"/>
  <c r="M560" i="10"/>
  <c r="L560" i="10"/>
  <c r="M555" i="10"/>
  <c r="L555" i="10"/>
  <c r="M550" i="10"/>
  <c r="L550" i="10"/>
  <c r="M545" i="10"/>
  <c r="L545" i="10"/>
  <c r="M540" i="10"/>
  <c r="L540" i="10"/>
  <c r="M535" i="10"/>
  <c r="L535" i="10"/>
  <c r="M530" i="10"/>
  <c r="L530" i="10"/>
  <c r="M525" i="10"/>
  <c r="L525" i="10"/>
  <c r="M520" i="10"/>
  <c r="L520" i="10"/>
  <c r="M515" i="10"/>
  <c r="L515" i="10"/>
  <c r="M510" i="10"/>
  <c r="L510" i="10"/>
  <c r="M505" i="10"/>
  <c r="L505" i="10"/>
  <c r="M500" i="10"/>
  <c r="L500" i="10"/>
  <c r="M495" i="10"/>
  <c r="L495" i="10"/>
  <c r="M490" i="10"/>
  <c r="L490" i="10"/>
  <c r="M485" i="10"/>
  <c r="L485" i="10"/>
  <c r="M480" i="10"/>
  <c r="L480" i="10"/>
  <c r="M475" i="10"/>
  <c r="L475" i="10"/>
  <c r="M470" i="10"/>
  <c r="L470" i="10"/>
  <c r="M465" i="10"/>
  <c r="L465" i="10"/>
  <c r="M460" i="10"/>
  <c r="L460" i="10"/>
  <c r="M455" i="10"/>
  <c r="L455" i="10"/>
  <c r="M450" i="10"/>
  <c r="L450" i="10"/>
  <c r="M445" i="10"/>
  <c r="L445" i="10"/>
  <c r="M440" i="10"/>
  <c r="L440" i="10"/>
  <c r="M435" i="10"/>
  <c r="L435" i="10"/>
  <c r="M430" i="10"/>
  <c r="L430" i="10"/>
  <c r="M425" i="10"/>
  <c r="L425" i="10"/>
  <c r="M420" i="10"/>
  <c r="L420" i="10"/>
  <c r="M415" i="10"/>
  <c r="L415" i="10"/>
  <c r="M410" i="10"/>
  <c r="L410" i="10"/>
  <c r="M405" i="10"/>
  <c r="L405" i="10"/>
  <c r="M400" i="10"/>
  <c r="L400" i="10"/>
  <c r="M395" i="10"/>
  <c r="L395" i="10"/>
  <c r="M390" i="10"/>
  <c r="L390" i="10"/>
  <c r="M385" i="10"/>
  <c r="L385" i="10"/>
  <c r="M380" i="10"/>
  <c r="L380" i="10"/>
  <c r="M375" i="10"/>
  <c r="L375" i="10"/>
  <c r="M370" i="10"/>
  <c r="L370" i="10"/>
  <c r="M365" i="10"/>
  <c r="L365" i="10"/>
  <c r="M360" i="10"/>
  <c r="L360" i="10"/>
  <c r="M355" i="10"/>
  <c r="L355" i="10"/>
  <c r="M350" i="10"/>
  <c r="L350" i="10"/>
  <c r="M345" i="10"/>
  <c r="L345" i="10"/>
  <c r="M340" i="10"/>
  <c r="L340" i="10"/>
  <c r="M335" i="10"/>
  <c r="L335" i="10"/>
  <c r="M330" i="10"/>
  <c r="L330" i="10"/>
  <c r="M325" i="10"/>
  <c r="L325" i="10"/>
  <c r="M320" i="10"/>
  <c r="L320" i="10"/>
  <c r="M315" i="10"/>
  <c r="L315" i="10"/>
  <c r="M310" i="10"/>
  <c r="L310" i="10"/>
  <c r="M305" i="10"/>
  <c r="L305" i="10"/>
  <c r="M300" i="10"/>
  <c r="L300" i="10"/>
  <c r="M295" i="10"/>
  <c r="L295" i="10"/>
  <c r="M290" i="10"/>
  <c r="L290" i="10"/>
  <c r="M285" i="10"/>
  <c r="L285" i="10"/>
  <c r="M280" i="10"/>
  <c r="L280" i="10"/>
  <c r="M275" i="10"/>
  <c r="L275" i="10"/>
  <c r="M270" i="10"/>
  <c r="L270" i="10"/>
  <c r="M265" i="10"/>
  <c r="L265" i="10"/>
  <c r="M260" i="10"/>
  <c r="L260" i="10"/>
  <c r="M255" i="10"/>
  <c r="L255" i="10"/>
  <c r="M250" i="10"/>
  <c r="L250" i="10"/>
  <c r="M245" i="10"/>
  <c r="L245" i="10"/>
  <c r="M240" i="10"/>
  <c r="L240" i="10"/>
  <c r="M235" i="10"/>
  <c r="L235" i="10"/>
  <c r="M230" i="10"/>
  <c r="L230" i="10"/>
  <c r="M225" i="10"/>
  <c r="L225" i="10"/>
  <c r="M220" i="10"/>
  <c r="L220" i="10"/>
  <c r="M215" i="10"/>
  <c r="L215" i="10"/>
  <c r="M210" i="10"/>
  <c r="L210" i="10"/>
  <c r="M205" i="10"/>
  <c r="L205" i="10"/>
  <c r="M200" i="10"/>
  <c r="L200" i="10"/>
  <c r="M195" i="10"/>
  <c r="L195" i="10"/>
  <c r="M190" i="10"/>
  <c r="L190" i="10"/>
  <c r="M185" i="10"/>
  <c r="L185" i="10"/>
  <c r="M180" i="10"/>
  <c r="L180" i="10"/>
  <c r="M175" i="10"/>
  <c r="L175" i="10"/>
  <c r="M170" i="10"/>
  <c r="L170" i="10"/>
  <c r="M165" i="10"/>
  <c r="L165" i="10"/>
  <c r="M160" i="10"/>
  <c r="L160" i="10"/>
  <c r="M155" i="10"/>
  <c r="L155" i="10"/>
  <c r="M150" i="10"/>
  <c r="L150" i="10"/>
  <c r="M145" i="10"/>
  <c r="L145" i="10"/>
  <c r="M140" i="10"/>
  <c r="L140" i="10"/>
  <c r="M135" i="10"/>
  <c r="L135" i="10"/>
  <c r="M130" i="10"/>
  <c r="L130" i="10"/>
  <c r="M125" i="10"/>
  <c r="L125" i="10"/>
  <c r="M120" i="10"/>
  <c r="L120" i="10"/>
  <c r="M115" i="10"/>
  <c r="L115" i="10"/>
  <c r="M110" i="10"/>
  <c r="L110" i="10"/>
  <c r="M105" i="10"/>
  <c r="L105" i="10"/>
  <c r="M100" i="10"/>
  <c r="L100" i="10"/>
  <c r="M95" i="10"/>
  <c r="L95" i="10"/>
  <c r="M90" i="10"/>
  <c r="L90" i="10"/>
  <c r="M85" i="10"/>
  <c r="L85" i="10"/>
  <c r="M80" i="10"/>
  <c r="L80" i="10"/>
  <c r="M75" i="10"/>
  <c r="L75" i="10"/>
  <c r="M70" i="10"/>
  <c r="L70" i="10"/>
  <c r="M65" i="10"/>
  <c r="L65" i="10"/>
  <c r="M60" i="10"/>
  <c r="L60" i="10"/>
  <c r="M55" i="10"/>
  <c r="L55" i="10"/>
  <c r="M50" i="10"/>
  <c r="L50" i="10"/>
  <c r="M45" i="10"/>
  <c r="L45" i="10"/>
  <c r="M40" i="10"/>
  <c r="L40" i="10"/>
  <c r="M35" i="10"/>
  <c r="L35" i="10"/>
  <c r="M30" i="10"/>
  <c r="L30" i="10"/>
  <c r="M25" i="10"/>
  <c r="L25" i="10"/>
  <c r="M20" i="10"/>
  <c r="L20" i="10"/>
  <c r="M15" i="10"/>
  <c r="L15" i="10"/>
  <c r="M10" i="10"/>
  <c r="L10" i="10"/>
  <c r="L5" i="10"/>
  <c r="M1485" i="9"/>
  <c r="L1485" i="9"/>
  <c r="M1480" i="9"/>
  <c r="L1480" i="9"/>
  <c r="M1475" i="9"/>
  <c r="L1475" i="9"/>
  <c r="M1470" i="9"/>
  <c r="L1470" i="9"/>
  <c r="M1465" i="9"/>
  <c r="L1465" i="9"/>
  <c r="M1460" i="9"/>
  <c r="L1460" i="9"/>
  <c r="M1455" i="9"/>
  <c r="L1455" i="9"/>
  <c r="M1450" i="9"/>
  <c r="L1450" i="9"/>
  <c r="M1445" i="9"/>
  <c r="L1445" i="9"/>
  <c r="M1441" i="9"/>
  <c r="L1441" i="9"/>
  <c r="M1436" i="9"/>
  <c r="L1436" i="9"/>
  <c r="M1431" i="9"/>
  <c r="L1431" i="9"/>
  <c r="M1426" i="9"/>
  <c r="L1426" i="9"/>
  <c r="M1421" i="9"/>
  <c r="L1421" i="9"/>
  <c r="M1416" i="9"/>
  <c r="L1416" i="9"/>
  <c r="M1411" i="9"/>
  <c r="L1411" i="9"/>
  <c r="M1407" i="9"/>
  <c r="L1407" i="9"/>
  <c r="M1402" i="9"/>
  <c r="L1402" i="9"/>
  <c r="M1397" i="9"/>
  <c r="L1397" i="9"/>
  <c r="M1392" i="9"/>
  <c r="L1392" i="9"/>
  <c r="M1387" i="9"/>
  <c r="L1387" i="9"/>
  <c r="M1382" i="9"/>
  <c r="L1382" i="9"/>
  <c r="M1377" i="9"/>
  <c r="L1377" i="9"/>
  <c r="M1372" i="9"/>
  <c r="L1372" i="9"/>
  <c r="M1367" i="9"/>
  <c r="L1367" i="9"/>
  <c r="M1362" i="9"/>
  <c r="L1362" i="9"/>
  <c r="M1357" i="9"/>
  <c r="L1357" i="9"/>
  <c r="M1352" i="9"/>
  <c r="L1352" i="9"/>
  <c r="M1348" i="9"/>
  <c r="L1348" i="9"/>
  <c r="M1343" i="9"/>
  <c r="L1343" i="9"/>
  <c r="M1338" i="9"/>
  <c r="L1338" i="9"/>
  <c r="M1333" i="9"/>
  <c r="L1333" i="9"/>
  <c r="M1328" i="9"/>
  <c r="L1328" i="9"/>
  <c r="M1323" i="9"/>
  <c r="L1323" i="9"/>
  <c r="M1318" i="9"/>
  <c r="L1318" i="9"/>
  <c r="M1313" i="9"/>
  <c r="L1313" i="9"/>
  <c r="M1308" i="9"/>
  <c r="L1308" i="9"/>
  <c r="M1303" i="9"/>
  <c r="L1303" i="9"/>
  <c r="M1298" i="9"/>
  <c r="L1298" i="9"/>
  <c r="M1293" i="9"/>
  <c r="L1293" i="9"/>
  <c r="M1288" i="9"/>
  <c r="L1288" i="9"/>
  <c r="M1283" i="9"/>
  <c r="L1283" i="9"/>
  <c r="M1279" i="9"/>
  <c r="L1279" i="9"/>
  <c r="M1274" i="9"/>
  <c r="L1274" i="9"/>
  <c r="M1269" i="9"/>
  <c r="L1269" i="9"/>
  <c r="M1264" i="9"/>
  <c r="L1264" i="9"/>
  <c r="M1259" i="9"/>
  <c r="L1259" i="9"/>
  <c r="M1254" i="9"/>
  <c r="L1254" i="9"/>
  <c r="M1249" i="9"/>
  <c r="L1249" i="9"/>
  <c r="M1245" i="9"/>
  <c r="L1245" i="9"/>
  <c r="M1241" i="9"/>
  <c r="L1241" i="9"/>
  <c r="M1236" i="9"/>
  <c r="L1236" i="9"/>
  <c r="M1232" i="9"/>
  <c r="L1232" i="9"/>
  <c r="M1227" i="9"/>
  <c r="L1227" i="9"/>
  <c r="M1222" i="9"/>
  <c r="L1222" i="9"/>
  <c r="M1217" i="9"/>
  <c r="L1217" i="9"/>
  <c r="M1212" i="9"/>
  <c r="L1212" i="9"/>
  <c r="M1207" i="9"/>
  <c r="L1207" i="9"/>
  <c r="M1202" i="9"/>
  <c r="L1202" i="9"/>
  <c r="M1198" i="9"/>
  <c r="L1198" i="9"/>
  <c r="M1193" i="9"/>
  <c r="L1193" i="9"/>
  <c r="M1189" i="9"/>
  <c r="L1189" i="9"/>
  <c r="M1184" i="9"/>
  <c r="L1184" i="9"/>
  <c r="M1179" i="9"/>
  <c r="L1179" i="9"/>
  <c r="M1174" i="9"/>
  <c r="L1174" i="9"/>
  <c r="M1169" i="9"/>
  <c r="L1169" i="9"/>
  <c r="M1164" i="9"/>
  <c r="L1164" i="9"/>
  <c r="M1159" i="9"/>
  <c r="L1159" i="9"/>
  <c r="M1154" i="9"/>
  <c r="L1154" i="9"/>
  <c r="M1149" i="9"/>
  <c r="L1149" i="9"/>
  <c r="M1144" i="9"/>
  <c r="L1144" i="9"/>
  <c r="M1139" i="9"/>
  <c r="L1139" i="9"/>
  <c r="M1134" i="9"/>
  <c r="L1134" i="9"/>
  <c r="M1130" i="9"/>
  <c r="L1130" i="9"/>
  <c r="M1125" i="9"/>
  <c r="L1125" i="9"/>
  <c r="M1120" i="9"/>
  <c r="L1120" i="9"/>
  <c r="M1115" i="9"/>
  <c r="L1115" i="9"/>
  <c r="M1110" i="9"/>
  <c r="L1110" i="9"/>
  <c r="M1107" i="9"/>
  <c r="L1107" i="9"/>
  <c r="M1102" i="9"/>
  <c r="L1102" i="9"/>
  <c r="M1097" i="9"/>
  <c r="L1097" i="9"/>
  <c r="M1092" i="9"/>
  <c r="L1092" i="9"/>
  <c r="M1087" i="9"/>
  <c r="L1087" i="9"/>
  <c r="M1082" i="9"/>
  <c r="L1082" i="9"/>
  <c r="M1077" i="9"/>
  <c r="L1077" i="9"/>
  <c r="M1073" i="9"/>
  <c r="L1073" i="9"/>
  <c r="M1068" i="9"/>
  <c r="L1068" i="9"/>
  <c r="M1062" i="9"/>
  <c r="L1062" i="9"/>
  <c r="M1057" i="9"/>
  <c r="L1057" i="9"/>
  <c r="M1052" i="9"/>
  <c r="L1052" i="9"/>
  <c r="M1047" i="9"/>
  <c r="L1047" i="9"/>
  <c r="M1042" i="9"/>
  <c r="L1042" i="9"/>
  <c r="M1037" i="9"/>
  <c r="L1037" i="9"/>
  <c r="M1032" i="9"/>
  <c r="L1032" i="9"/>
  <c r="M1027" i="9"/>
  <c r="L1027" i="9"/>
  <c r="M1022" i="9"/>
  <c r="L1022" i="9"/>
  <c r="M1017" i="9"/>
  <c r="L1017" i="9"/>
  <c r="M1012" i="9"/>
  <c r="L1012" i="9"/>
  <c r="M1007" i="9"/>
  <c r="L1007" i="9"/>
  <c r="M1002" i="9"/>
  <c r="L1002" i="9"/>
  <c r="M997" i="9"/>
  <c r="L997" i="9"/>
  <c r="M992" i="9"/>
  <c r="L992" i="9"/>
  <c r="M988" i="9"/>
  <c r="L988" i="9"/>
  <c r="M983" i="9"/>
  <c r="L983" i="9"/>
  <c r="M978" i="9"/>
  <c r="L978" i="9"/>
  <c r="M973" i="9"/>
  <c r="L973" i="9"/>
  <c r="M968" i="9"/>
  <c r="L968" i="9"/>
  <c r="M963" i="9"/>
  <c r="L963" i="9"/>
  <c r="M958" i="9"/>
  <c r="L958" i="9"/>
  <c r="M953" i="9"/>
  <c r="L953" i="9"/>
  <c r="M948" i="9"/>
  <c r="L948" i="9"/>
  <c r="M943" i="9"/>
  <c r="L943" i="9"/>
  <c r="M938" i="9"/>
  <c r="L938" i="9"/>
  <c r="M933" i="9"/>
  <c r="L933" i="9"/>
  <c r="M928" i="9"/>
  <c r="L928" i="9"/>
  <c r="M923" i="9"/>
  <c r="L923" i="9"/>
  <c r="M918" i="9"/>
  <c r="L918" i="9"/>
  <c r="M913" i="9"/>
  <c r="L913" i="9"/>
  <c r="M908" i="9"/>
  <c r="L908" i="9"/>
  <c r="M903" i="9"/>
  <c r="L903" i="9"/>
  <c r="M898" i="9"/>
  <c r="L898" i="9"/>
  <c r="M893" i="9"/>
  <c r="L893" i="9"/>
  <c r="M888" i="9"/>
  <c r="L888" i="9"/>
  <c r="M883" i="9"/>
  <c r="L883" i="9"/>
  <c r="M878" i="9"/>
  <c r="L878" i="9"/>
  <c r="M873" i="9"/>
  <c r="L873" i="9"/>
  <c r="M868" i="9"/>
  <c r="L868" i="9"/>
  <c r="M863" i="9"/>
  <c r="L863" i="9"/>
  <c r="M858" i="9"/>
  <c r="L858" i="9"/>
  <c r="M853" i="9"/>
  <c r="L853" i="9"/>
  <c r="M848" i="9"/>
  <c r="L848" i="9"/>
  <c r="M843" i="9"/>
  <c r="L843" i="9"/>
  <c r="M838" i="9"/>
  <c r="L838" i="9"/>
  <c r="M833" i="9"/>
  <c r="L833" i="9"/>
  <c r="M828" i="9"/>
  <c r="L828" i="9"/>
  <c r="M823" i="9"/>
  <c r="L823" i="9"/>
  <c r="M818" i="9"/>
  <c r="L818" i="9"/>
  <c r="M814" i="9"/>
  <c r="L814" i="9"/>
  <c r="M813" i="9"/>
  <c r="L813" i="9"/>
  <c r="M808" i="9"/>
  <c r="L808" i="9"/>
  <c r="M803" i="9"/>
  <c r="L803" i="9"/>
  <c r="M798" i="9"/>
  <c r="L798" i="9"/>
  <c r="M793" i="9"/>
  <c r="L793" i="9"/>
  <c r="M788" i="9"/>
  <c r="L788" i="9"/>
  <c r="M783" i="9"/>
  <c r="L783" i="9"/>
  <c r="M778" i="9"/>
  <c r="L778" i="9"/>
  <c r="M773" i="9"/>
  <c r="L773" i="9"/>
  <c r="M768" i="9"/>
  <c r="L768" i="9"/>
  <c r="M763" i="9"/>
  <c r="L763" i="9"/>
  <c r="M758" i="9"/>
  <c r="L758" i="9"/>
  <c r="M753" i="9"/>
  <c r="L753" i="9"/>
  <c r="M748" i="9"/>
  <c r="L748" i="9"/>
  <c r="M743" i="9"/>
  <c r="L743" i="9"/>
  <c r="M738" i="9"/>
  <c r="L738" i="9"/>
  <c r="M733" i="9"/>
  <c r="L733" i="9"/>
  <c r="M728" i="9"/>
  <c r="L728" i="9"/>
  <c r="M723" i="9"/>
  <c r="L723" i="9"/>
  <c r="M718" i="9"/>
  <c r="L718" i="9"/>
  <c r="M713" i="9"/>
  <c r="L713" i="9"/>
  <c r="M708" i="9"/>
  <c r="L708" i="9"/>
  <c r="M703" i="9"/>
  <c r="L703" i="9"/>
  <c r="M698" i="9"/>
  <c r="L698" i="9"/>
  <c r="M693" i="9"/>
  <c r="L693" i="9"/>
  <c r="M688" i="9"/>
  <c r="L688" i="9"/>
  <c r="M683" i="9"/>
  <c r="L683" i="9"/>
  <c r="M678" i="9"/>
  <c r="L678" i="9"/>
  <c r="M673" i="9"/>
  <c r="L673" i="9"/>
  <c r="M668" i="9"/>
  <c r="L668" i="9"/>
  <c r="M663" i="9"/>
  <c r="L663" i="9"/>
  <c r="M658" i="9"/>
  <c r="L658" i="9"/>
  <c r="M653" i="9"/>
  <c r="L653" i="9"/>
  <c r="M648" i="9"/>
  <c r="L648" i="9"/>
  <c r="M643" i="9"/>
  <c r="L643" i="9"/>
  <c r="M638" i="9"/>
  <c r="L638" i="9"/>
  <c r="M633" i="9"/>
  <c r="L633" i="9"/>
  <c r="M628" i="9"/>
  <c r="L628" i="9"/>
  <c r="M623" i="9"/>
  <c r="L623" i="9"/>
  <c r="M618" i="9"/>
  <c r="L618" i="9"/>
  <c r="M613" i="9"/>
  <c r="L613" i="9"/>
  <c r="M608" i="9"/>
  <c r="L608" i="9"/>
  <c r="M603" i="9"/>
  <c r="L603" i="9"/>
  <c r="M598" i="9"/>
  <c r="L598" i="9"/>
  <c r="M593" i="9"/>
  <c r="L593" i="9"/>
  <c r="M588" i="9"/>
  <c r="L588" i="9"/>
  <c r="M583" i="9"/>
  <c r="L583" i="9"/>
  <c r="M578" i="9"/>
  <c r="L578" i="9"/>
  <c r="M573" i="9"/>
  <c r="L573" i="9"/>
  <c r="M568" i="9"/>
  <c r="L568" i="9"/>
  <c r="M563" i="9"/>
  <c r="L563" i="9"/>
  <c r="M558" i="9"/>
  <c r="L558" i="9"/>
  <c r="M553" i="9"/>
  <c r="L553" i="9"/>
  <c r="M548" i="9"/>
  <c r="L548" i="9"/>
  <c r="M543" i="9"/>
  <c r="L543" i="9"/>
  <c r="M538" i="9"/>
  <c r="L538" i="9"/>
  <c r="M533" i="9"/>
  <c r="L533" i="9"/>
  <c r="M528" i="9"/>
  <c r="L528" i="9"/>
  <c r="M523" i="9"/>
  <c r="L523" i="9"/>
  <c r="M518" i="9"/>
  <c r="L518" i="9"/>
  <c r="M513" i="9"/>
  <c r="L513" i="9"/>
  <c r="M508" i="9"/>
  <c r="L508" i="9"/>
  <c r="M503" i="9"/>
  <c r="L503" i="9"/>
  <c r="M498" i="9"/>
  <c r="L498" i="9"/>
  <c r="M493" i="9"/>
  <c r="L493" i="9"/>
  <c r="M488" i="9"/>
  <c r="L488" i="9"/>
  <c r="M483" i="9"/>
  <c r="L483" i="9"/>
  <c r="M478" i="9"/>
  <c r="L478" i="9"/>
  <c r="M473" i="9"/>
  <c r="L473" i="9"/>
  <c r="M468" i="9"/>
  <c r="L468" i="9"/>
  <c r="M463" i="9"/>
  <c r="L463" i="9"/>
  <c r="M458" i="9"/>
  <c r="L458" i="9"/>
  <c r="M453" i="9"/>
  <c r="L453" i="9"/>
  <c r="M448" i="9"/>
  <c r="L448" i="9"/>
  <c r="M443" i="9"/>
  <c r="L443" i="9"/>
  <c r="M438" i="9"/>
  <c r="L438" i="9"/>
  <c r="M433" i="9"/>
  <c r="L433" i="9"/>
  <c r="M428" i="9"/>
  <c r="L428" i="9"/>
  <c r="M423" i="9"/>
  <c r="L423" i="9"/>
  <c r="M418" i="9"/>
  <c r="L418" i="9"/>
  <c r="M413" i="9"/>
  <c r="L413" i="9"/>
  <c r="M408" i="9"/>
  <c r="L408" i="9"/>
  <c r="M403" i="9"/>
  <c r="L403" i="9"/>
  <c r="M398" i="9"/>
  <c r="L398" i="9"/>
  <c r="M393" i="9"/>
  <c r="L393" i="9"/>
  <c r="M388" i="9"/>
  <c r="L388" i="9"/>
  <c r="M383" i="9"/>
  <c r="L383" i="9"/>
  <c r="M378" i="9"/>
  <c r="L378" i="9"/>
  <c r="M373" i="9"/>
  <c r="L373" i="9"/>
  <c r="M368" i="9"/>
  <c r="L368" i="9"/>
  <c r="M363" i="9"/>
  <c r="L363" i="9"/>
  <c r="M358" i="9"/>
  <c r="L358" i="9"/>
  <c r="M353" i="9"/>
  <c r="L353" i="9"/>
  <c r="M348" i="9"/>
  <c r="L348" i="9"/>
  <c r="M343" i="9"/>
  <c r="L343" i="9"/>
  <c r="M338" i="9"/>
  <c r="L338" i="9"/>
  <c r="M333" i="9"/>
  <c r="L333" i="9"/>
  <c r="M328" i="9"/>
  <c r="L328" i="9"/>
  <c r="M323" i="9"/>
  <c r="L323" i="9"/>
  <c r="M318" i="9"/>
  <c r="L318" i="9"/>
  <c r="M313" i="9"/>
  <c r="L313" i="9"/>
  <c r="M308" i="9"/>
  <c r="L308" i="9"/>
  <c r="M303" i="9"/>
  <c r="L303" i="9"/>
  <c r="M298" i="9"/>
  <c r="L298" i="9"/>
  <c r="M293" i="9"/>
  <c r="L293" i="9"/>
  <c r="M288" i="9"/>
  <c r="L288" i="9"/>
  <c r="M283" i="9"/>
  <c r="L283" i="9"/>
  <c r="M278" i="9"/>
  <c r="L278" i="9"/>
  <c r="M273" i="9"/>
  <c r="L273" i="9"/>
  <c r="M268" i="9"/>
  <c r="L268" i="9"/>
  <c r="M263" i="9"/>
  <c r="L263" i="9"/>
  <c r="M258" i="9"/>
  <c r="L258" i="9"/>
  <c r="M253" i="9"/>
  <c r="L253" i="9"/>
  <c r="M248" i="9"/>
  <c r="L248" i="9"/>
  <c r="M243" i="9"/>
  <c r="L243" i="9"/>
  <c r="M238" i="9"/>
  <c r="L238" i="9"/>
  <c r="M233" i="9"/>
  <c r="L233" i="9"/>
  <c r="M228" i="9"/>
  <c r="L228" i="9"/>
  <c r="M223" i="9"/>
  <c r="L223" i="9"/>
  <c r="M218" i="9"/>
  <c r="L218" i="9"/>
  <c r="M213" i="9"/>
  <c r="L213" i="9"/>
  <c r="M208" i="9"/>
  <c r="L208" i="9"/>
  <c r="M203" i="9"/>
  <c r="L203" i="9"/>
  <c r="M198" i="9"/>
  <c r="L198" i="9"/>
  <c r="M193" i="9"/>
  <c r="L193" i="9"/>
  <c r="M188" i="9"/>
  <c r="L188" i="9"/>
  <c r="M183" i="9"/>
  <c r="L183" i="9"/>
  <c r="M178" i="9"/>
  <c r="L178" i="9"/>
  <c r="M173" i="9"/>
  <c r="L173" i="9"/>
  <c r="M168" i="9"/>
  <c r="L168" i="9"/>
  <c r="M163" i="9"/>
  <c r="L163" i="9"/>
  <c r="M158" i="9"/>
  <c r="L158" i="9"/>
  <c r="M153" i="9"/>
  <c r="L153" i="9"/>
  <c r="M148" i="9"/>
  <c r="L148" i="9"/>
  <c r="M143" i="9"/>
  <c r="L143" i="9"/>
  <c r="M138" i="9"/>
  <c r="L138" i="9"/>
  <c r="M133" i="9"/>
  <c r="L133" i="9"/>
  <c r="M128" i="9"/>
  <c r="L128" i="9"/>
  <c r="M123" i="9"/>
  <c r="L123" i="9"/>
  <c r="M118" i="9"/>
  <c r="L118" i="9"/>
  <c r="M113" i="9"/>
  <c r="L113" i="9"/>
  <c r="M108" i="9"/>
  <c r="L108" i="9"/>
  <c r="L103" i="9"/>
  <c r="L98" i="9"/>
  <c r="L93" i="9"/>
  <c r="M88" i="9"/>
  <c r="L88" i="9"/>
  <c r="M83" i="9"/>
  <c r="L83" i="9"/>
  <c r="M78" i="9"/>
  <c r="L78" i="9"/>
  <c r="M73" i="9"/>
  <c r="L73" i="9"/>
  <c r="M68" i="9"/>
  <c r="L68" i="9"/>
  <c r="L63" i="9"/>
  <c r="L58" i="9"/>
  <c r="L53" i="9"/>
  <c r="L48" i="9"/>
  <c r="L43" i="9"/>
  <c r="L38" i="9"/>
  <c r="M33" i="9"/>
  <c r="L33" i="9"/>
  <c r="M28" i="9"/>
  <c r="L28" i="9"/>
  <c r="M23" i="9"/>
  <c r="L23" i="9"/>
  <c r="M18" i="9"/>
  <c r="L18" i="9"/>
  <c r="M13" i="9"/>
  <c r="L13" i="9"/>
  <c r="M8" i="9"/>
  <c r="L8" i="9"/>
  <c r="M1486" i="4"/>
  <c r="L1486" i="4"/>
  <c r="M1481" i="4"/>
  <c r="L1481" i="4"/>
  <c r="M1476" i="4"/>
  <c r="L1476" i="4"/>
  <c r="M1471" i="4"/>
  <c r="L1471" i="4"/>
  <c r="M1466" i="4"/>
  <c r="L1466" i="4"/>
  <c r="M1461" i="4"/>
  <c r="L1461" i="4"/>
  <c r="M1456" i="4"/>
  <c r="L1456" i="4"/>
  <c r="M1451" i="4"/>
  <c r="L1451" i="4"/>
  <c r="M1446" i="4"/>
  <c r="L1446" i="4"/>
  <c r="M1442" i="4"/>
  <c r="L1442" i="4"/>
  <c r="M1437" i="4"/>
  <c r="L1437" i="4"/>
  <c r="M1432" i="4"/>
  <c r="L1432" i="4"/>
  <c r="M1427" i="4"/>
  <c r="L1427" i="4"/>
  <c r="M1422" i="4"/>
  <c r="L1422" i="4"/>
  <c r="M1417" i="4"/>
  <c r="L1417" i="4"/>
  <c r="M1412" i="4"/>
  <c r="L1412" i="4"/>
  <c r="M1408" i="4"/>
  <c r="L1408" i="4"/>
  <c r="M1403" i="4"/>
  <c r="L1403" i="4"/>
  <c r="M1398" i="4"/>
  <c r="L1398" i="4"/>
  <c r="M1393" i="4"/>
  <c r="L1393" i="4"/>
  <c r="M1388" i="4"/>
  <c r="L1388" i="4"/>
  <c r="M1383" i="4"/>
  <c r="L1383" i="4"/>
  <c r="M1378" i="4"/>
  <c r="L1378" i="4"/>
  <c r="M1373" i="4"/>
  <c r="L1373" i="4"/>
  <c r="M1367" i="4"/>
  <c r="L1367" i="4"/>
  <c r="M1362" i="4"/>
  <c r="L1362" i="4"/>
  <c r="M1357" i="4"/>
  <c r="L1357" i="4"/>
  <c r="M1352" i="4"/>
  <c r="L1352" i="4"/>
  <c r="M1348" i="4"/>
  <c r="L1348" i="4"/>
  <c r="M1343" i="4"/>
  <c r="L1343" i="4"/>
  <c r="M1338" i="4"/>
  <c r="L1338" i="4"/>
  <c r="M1333" i="4"/>
  <c r="L1333" i="4"/>
  <c r="M1328" i="4"/>
  <c r="L1328" i="4"/>
  <c r="M1323" i="4"/>
  <c r="L1323" i="4"/>
  <c r="M1318" i="4"/>
  <c r="L1318" i="4"/>
  <c r="M1313" i="4"/>
  <c r="L1313" i="4"/>
  <c r="M1308" i="4"/>
  <c r="L1308" i="4"/>
  <c r="M1303" i="4"/>
  <c r="L1303" i="4"/>
  <c r="M1298" i="4"/>
  <c r="L1298" i="4"/>
  <c r="M1293" i="4"/>
  <c r="L1293" i="4"/>
  <c r="M1288" i="4"/>
  <c r="L1288" i="4"/>
  <c r="M1283" i="4"/>
  <c r="L1283" i="4"/>
  <c r="M1279" i="4"/>
  <c r="L1279" i="4"/>
  <c r="M1274" i="4"/>
  <c r="L1274" i="4"/>
  <c r="M1269" i="4"/>
  <c r="L1269" i="4"/>
  <c r="M1264" i="4"/>
  <c r="L1264" i="4"/>
  <c r="M1259" i="4"/>
  <c r="L1259" i="4"/>
  <c r="M1254" i="4"/>
  <c r="L1254" i="4"/>
  <c r="M1249" i="4"/>
  <c r="L1249" i="4"/>
  <c r="M1245" i="4"/>
  <c r="L1245" i="4"/>
  <c r="M1241" i="4"/>
  <c r="L1241" i="4"/>
  <c r="M1236" i="4"/>
  <c r="L1236" i="4"/>
  <c r="M1232" i="4"/>
  <c r="L1232" i="4"/>
  <c r="M1227" i="4"/>
  <c r="L1227" i="4"/>
  <c r="M1222" i="4"/>
  <c r="L1222" i="4"/>
  <c r="M1217" i="4"/>
  <c r="L1217" i="4"/>
  <c r="M1212" i="4"/>
  <c r="L1212" i="4"/>
  <c r="M1207" i="4"/>
  <c r="L1207" i="4"/>
  <c r="M1202" i="4"/>
  <c r="L1202" i="4"/>
  <c r="M1198" i="4"/>
  <c r="L1198" i="4"/>
  <c r="M1193" i="4"/>
  <c r="L1193" i="4"/>
  <c r="M1189" i="4"/>
  <c r="L1189" i="4"/>
  <c r="M1184" i="4"/>
  <c r="L1184" i="4"/>
  <c r="M1179" i="4"/>
  <c r="L1179" i="4"/>
  <c r="M1174" i="4"/>
  <c r="L1174" i="4"/>
  <c r="M1169" i="4"/>
  <c r="L1169" i="4"/>
  <c r="M1164" i="4"/>
  <c r="L1164" i="4"/>
  <c r="M1159" i="4"/>
  <c r="L1159" i="4"/>
  <c r="M1154" i="4"/>
  <c r="L1154" i="4"/>
  <c r="M1149" i="4"/>
  <c r="L1149" i="4"/>
  <c r="M1144" i="4"/>
  <c r="L1144" i="4"/>
  <c r="M1139" i="4"/>
  <c r="L1139" i="4"/>
  <c r="M1134" i="4"/>
  <c r="L1134" i="4"/>
  <c r="M1130" i="4"/>
  <c r="L1130" i="4"/>
  <c r="M1125" i="4"/>
  <c r="L1125" i="4"/>
  <c r="M1120" i="4"/>
  <c r="L1120" i="4"/>
  <c r="M1115" i="4"/>
  <c r="L1115" i="4"/>
  <c r="M1110" i="4"/>
  <c r="L1110" i="4"/>
  <c r="M1107" i="4"/>
  <c r="L1107" i="4"/>
  <c r="M1102" i="4"/>
  <c r="L1102" i="4"/>
  <c r="M1097" i="4"/>
  <c r="L1097" i="4"/>
  <c r="M1092" i="4"/>
  <c r="L1092" i="4"/>
  <c r="M1087" i="4"/>
  <c r="L1087" i="4"/>
  <c r="M1082" i="4"/>
  <c r="L1082" i="4"/>
  <c r="M1077" i="4"/>
  <c r="L1077" i="4"/>
  <c r="M1073" i="4"/>
  <c r="L1073" i="4"/>
  <c r="M1068" i="4"/>
  <c r="L1068" i="4"/>
  <c r="M1062" i="4"/>
  <c r="L1062" i="4"/>
  <c r="M1057" i="4"/>
  <c r="L1057" i="4"/>
  <c r="M1052" i="4"/>
  <c r="L1052" i="4"/>
  <c r="M1047" i="4"/>
  <c r="L1047" i="4"/>
  <c r="M1042" i="4"/>
  <c r="L1042" i="4"/>
  <c r="M1037" i="4"/>
  <c r="L1037" i="4"/>
  <c r="M1032" i="4"/>
  <c r="L1032" i="4"/>
  <c r="M1027" i="4"/>
  <c r="L1027" i="4"/>
  <c r="M1022" i="4"/>
  <c r="L1022" i="4"/>
  <c r="M1017" i="4"/>
  <c r="L1017" i="4"/>
  <c r="M1012" i="4"/>
  <c r="L1012" i="4"/>
  <c r="M1007" i="4"/>
  <c r="L1007" i="4"/>
  <c r="M1002" i="4"/>
  <c r="L1002" i="4"/>
  <c r="M997" i="4"/>
  <c r="L997" i="4"/>
  <c r="M992" i="4"/>
  <c r="L992" i="4"/>
  <c r="M988" i="4"/>
  <c r="L988" i="4"/>
  <c r="M983" i="4"/>
  <c r="L983" i="4"/>
  <c r="M978" i="4"/>
  <c r="L978" i="4"/>
  <c r="M973" i="4"/>
  <c r="L973" i="4"/>
  <c r="M968" i="4"/>
  <c r="L968" i="4"/>
  <c r="M963" i="4"/>
  <c r="L963" i="4"/>
  <c r="M958" i="4"/>
  <c r="L958" i="4"/>
  <c r="M953" i="4"/>
  <c r="L953" i="4"/>
  <c r="M948" i="4"/>
  <c r="L948" i="4"/>
  <c r="M943" i="4"/>
  <c r="L943" i="4"/>
  <c r="M938" i="4"/>
  <c r="L938" i="4"/>
  <c r="M933" i="4"/>
  <c r="L933" i="4"/>
  <c r="M928" i="4"/>
  <c r="L928" i="4"/>
  <c r="M923" i="4"/>
  <c r="L923" i="4"/>
  <c r="M918" i="4"/>
  <c r="L918" i="4"/>
  <c r="M913" i="4"/>
  <c r="L913" i="4"/>
  <c r="M908" i="4"/>
  <c r="L908" i="4"/>
  <c r="M903" i="4"/>
  <c r="L903" i="4"/>
  <c r="M898" i="4"/>
  <c r="L898" i="4"/>
  <c r="M893" i="4"/>
  <c r="L893" i="4"/>
  <c r="M888" i="4"/>
  <c r="L888" i="4"/>
  <c r="M883" i="4"/>
  <c r="L883" i="4"/>
  <c r="M878" i="4"/>
  <c r="L878" i="4"/>
  <c r="M873" i="4"/>
  <c r="L873" i="4"/>
  <c r="M868" i="4"/>
  <c r="L868" i="4"/>
  <c r="M863" i="4"/>
  <c r="L863" i="4"/>
  <c r="M858" i="4"/>
  <c r="L858" i="4"/>
  <c r="M853" i="4"/>
  <c r="L853" i="4"/>
  <c r="M848" i="4"/>
  <c r="L848" i="4"/>
  <c r="M843" i="4"/>
  <c r="L843" i="4"/>
  <c r="M838" i="4"/>
  <c r="L838" i="4"/>
  <c r="M833" i="4"/>
  <c r="L833" i="4"/>
  <c r="M828" i="4"/>
  <c r="L828" i="4"/>
  <c r="M823" i="4"/>
  <c r="L823" i="4"/>
  <c r="M818" i="4"/>
  <c r="L818" i="4"/>
  <c r="M814" i="4"/>
  <c r="L814" i="4"/>
  <c r="M813" i="4"/>
  <c r="L813" i="4"/>
  <c r="M808" i="4"/>
  <c r="L808" i="4"/>
  <c r="M803" i="4"/>
  <c r="L803" i="4"/>
  <c r="M798" i="4"/>
  <c r="L798" i="4"/>
  <c r="M793" i="4"/>
  <c r="L793" i="4"/>
  <c r="M788" i="4"/>
  <c r="L788" i="4"/>
  <c r="M783" i="4"/>
  <c r="L783" i="4"/>
  <c r="M778" i="4"/>
  <c r="L778" i="4"/>
  <c r="M773" i="4"/>
  <c r="L773" i="4"/>
  <c r="M768" i="4"/>
  <c r="L768" i="4"/>
  <c r="M763" i="4"/>
  <c r="L763" i="4"/>
  <c r="M758" i="4"/>
  <c r="L758" i="4"/>
  <c r="M753" i="4"/>
  <c r="L753" i="4"/>
  <c r="M748" i="4"/>
  <c r="L748" i="4"/>
  <c r="M743" i="4"/>
  <c r="L743" i="4"/>
  <c r="M738" i="4"/>
  <c r="L738" i="4"/>
  <c r="M733" i="4"/>
  <c r="L733" i="4"/>
  <c r="M728" i="4"/>
  <c r="L728" i="4"/>
  <c r="M723" i="4"/>
  <c r="L723" i="4"/>
  <c r="M718" i="4"/>
  <c r="L718" i="4"/>
  <c r="M713" i="4"/>
  <c r="L713" i="4"/>
  <c r="M708" i="4"/>
  <c r="L708" i="4"/>
  <c r="M703" i="4"/>
  <c r="L703" i="4"/>
  <c r="M698" i="4"/>
  <c r="L698" i="4"/>
  <c r="M693" i="4"/>
  <c r="L693" i="4"/>
  <c r="M688" i="4"/>
  <c r="L688" i="4"/>
  <c r="M683" i="4"/>
  <c r="L683" i="4"/>
  <c r="M678" i="4"/>
  <c r="L678" i="4"/>
  <c r="M673" i="4"/>
  <c r="L673" i="4"/>
  <c r="M668" i="4"/>
  <c r="L668" i="4"/>
  <c r="M663" i="4"/>
  <c r="L663" i="4"/>
  <c r="M658" i="4"/>
  <c r="L658" i="4"/>
  <c r="M653" i="4"/>
  <c r="L653" i="4"/>
  <c r="M648" i="4"/>
  <c r="L648" i="4"/>
  <c r="M643" i="4"/>
  <c r="L643" i="4"/>
  <c r="M638" i="4"/>
  <c r="L638" i="4"/>
  <c r="M633" i="4"/>
  <c r="L633" i="4"/>
  <c r="M628" i="4"/>
  <c r="L628" i="4"/>
  <c r="M623" i="4"/>
  <c r="L623" i="4"/>
  <c r="M618" i="4"/>
  <c r="L618" i="4"/>
  <c r="M613" i="4"/>
  <c r="L613" i="4"/>
  <c r="M608" i="4"/>
  <c r="L608" i="4"/>
  <c r="M603" i="4"/>
  <c r="L603" i="4"/>
  <c r="M598" i="4"/>
  <c r="L598" i="4"/>
  <c r="M593" i="4"/>
  <c r="L593" i="4"/>
  <c r="M588" i="4"/>
  <c r="L588" i="4"/>
  <c r="M583" i="4"/>
  <c r="L583" i="4"/>
  <c r="M578" i="4"/>
  <c r="L578" i="4"/>
  <c r="M573" i="4"/>
  <c r="L573" i="4"/>
  <c r="M568" i="4"/>
  <c r="L568" i="4"/>
  <c r="M563" i="4"/>
  <c r="L563" i="4"/>
  <c r="M558" i="4"/>
  <c r="L558" i="4"/>
  <c r="M553" i="4"/>
  <c r="L553" i="4"/>
  <c r="M548" i="4"/>
  <c r="L548" i="4"/>
  <c r="M543" i="4"/>
  <c r="L543" i="4"/>
  <c r="M538" i="4"/>
  <c r="L538" i="4"/>
  <c r="M533" i="4"/>
  <c r="L533" i="4"/>
  <c r="M528" i="4"/>
  <c r="L528" i="4"/>
  <c r="M523" i="4"/>
  <c r="L523" i="4"/>
  <c r="M518" i="4"/>
  <c r="L518" i="4"/>
  <c r="M513" i="4"/>
  <c r="L513" i="4"/>
  <c r="M508" i="4"/>
  <c r="L508" i="4"/>
  <c r="M503" i="4"/>
  <c r="L503" i="4"/>
  <c r="M498" i="4"/>
  <c r="L498" i="4"/>
  <c r="M493" i="4"/>
  <c r="L493" i="4"/>
  <c r="M488" i="4"/>
  <c r="L488" i="4"/>
  <c r="M483" i="4"/>
  <c r="L483" i="4"/>
  <c r="M478" i="4"/>
  <c r="L478" i="4"/>
  <c r="M473" i="4"/>
  <c r="L473" i="4"/>
  <c r="M468" i="4"/>
  <c r="L468" i="4"/>
  <c r="M463" i="4"/>
  <c r="L463" i="4"/>
  <c r="M458" i="4"/>
  <c r="L458" i="4"/>
  <c r="M453" i="4"/>
  <c r="L453" i="4"/>
  <c r="M448" i="4"/>
  <c r="L448" i="4"/>
  <c r="M443" i="4"/>
  <c r="L443" i="4"/>
  <c r="M438" i="4"/>
  <c r="L438" i="4"/>
  <c r="M433" i="4"/>
  <c r="L433" i="4"/>
  <c r="M428" i="4"/>
  <c r="L428" i="4"/>
  <c r="M423" i="4"/>
  <c r="L423" i="4"/>
  <c r="M418" i="4"/>
  <c r="L418" i="4"/>
  <c r="M413" i="4"/>
  <c r="L413" i="4"/>
  <c r="M408" i="4"/>
  <c r="L408" i="4"/>
  <c r="M403" i="4"/>
  <c r="L403" i="4"/>
  <c r="M398" i="4"/>
  <c r="L398" i="4"/>
  <c r="M393" i="4"/>
  <c r="L393" i="4"/>
  <c r="M388" i="4"/>
  <c r="L388" i="4"/>
  <c r="M383" i="4"/>
  <c r="L383" i="4"/>
  <c r="M378" i="4"/>
  <c r="L378" i="4"/>
  <c r="M373" i="4"/>
  <c r="L373" i="4"/>
  <c r="M368" i="4"/>
  <c r="L368" i="4"/>
  <c r="M363" i="4"/>
  <c r="L363" i="4"/>
  <c r="M358" i="4"/>
  <c r="L358" i="4"/>
  <c r="M353" i="4"/>
  <c r="L353" i="4"/>
  <c r="M348" i="4"/>
  <c r="L348" i="4"/>
  <c r="M343" i="4"/>
  <c r="L343" i="4"/>
  <c r="M338" i="4"/>
  <c r="L338" i="4"/>
  <c r="M333" i="4"/>
  <c r="L333" i="4"/>
  <c r="M328" i="4"/>
  <c r="L328" i="4"/>
  <c r="M323" i="4"/>
  <c r="L323" i="4"/>
  <c r="M318" i="4"/>
  <c r="L318" i="4"/>
  <c r="M313" i="4"/>
  <c r="L313" i="4"/>
  <c r="M308" i="4"/>
  <c r="L308" i="4"/>
  <c r="M303" i="4"/>
  <c r="L303" i="4"/>
  <c r="M298" i="4"/>
  <c r="L298" i="4"/>
  <c r="M293" i="4"/>
  <c r="L293" i="4"/>
  <c r="M288" i="4"/>
  <c r="L288" i="4"/>
  <c r="M283" i="4"/>
  <c r="L283" i="4"/>
  <c r="M278" i="4"/>
  <c r="L278" i="4"/>
  <c r="M273" i="4"/>
  <c r="L273" i="4"/>
  <c r="M268" i="4"/>
  <c r="L268" i="4"/>
  <c r="M263" i="4"/>
  <c r="L263" i="4"/>
  <c r="M258" i="4"/>
  <c r="L258" i="4"/>
  <c r="M253" i="4"/>
  <c r="L253" i="4"/>
  <c r="M248" i="4"/>
  <c r="L248" i="4"/>
  <c r="M243" i="4"/>
  <c r="L243" i="4"/>
  <c r="M238" i="4"/>
  <c r="L238" i="4"/>
  <c r="M233" i="4"/>
  <c r="L233" i="4"/>
  <c r="M228" i="4"/>
  <c r="L228" i="4"/>
  <c r="M223" i="4"/>
  <c r="L223" i="4"/>
  <c r="M218" i="4"/>
  <c r="L218" i="4"/>
  <c r="M213" i="4"/>
  <c r="L213" i="4"/>
  <c r="M208" i="4"/>
  <c r="L208" i="4"/>
  <c r="M203" i="4"/>
  <c r="L203" i="4"/>
  <c r="M198" i="4"/>
  <c r="L198" i="4"/>
  <c r="M193" i="4"/>
  <c r="L193" i="4"/>
  <c r="M188" i="4"/>
  <c r="L188" i="4"/>
  <c r="M183" i="4"/>
  <c r="L183" i="4"/>
  <c r="M178" i="4"/>
  <c r="L178" i="4"/>
  <c r="M173" i="4"/>
  <c r="L173" i="4"/>
  <c r="M168" i="4"/>
  <c r="L168" i="4"/>
  <c r="M163" i="4"/>
  <c r="L163" i="4"/>
  <c r="M158" i="4"/>
  <c r="L158" i="4"/>
  <c r="M153" i="4"/>
  <c r="L153" i="4"/>
  <c r="M148" i="4"/>
  <c r="L148" i="4"/>
  <c r="M143" i="4"/>
  <c r="L143" i="4"/>
  <c r="M138" i="4"/>
  <c r="L138" i="4"/>
  <c r="M133" i="4"/>
  <c r="L133" i="4"/>
  <c r="M128" i="4"/>
  <c r="L128" i="4"/>
  <c r="M123" i="4"/>
  <c r="L123" i="4"/>
  <c r="M118" i="4"/>
  <c r="L118" i="4"/>
  <c r="M113" i="4"/>
  <c r="L113" i="4"/>
  <c r="M108" i="4"/>
  <c r="L108" i="4"/>
  <c r="M103" i="4"/>
  <c r="L103" i="4"/>
  <c r="M98" i="4"/>
  <c r="L98" i="4"/>
  <c r="M93" i="4"/>
  <c r="L93" i="4"/>
  <c r="M88" i="4"/>
  <c r="L88" i="4"/>
  <c r="M83" i="4"/>
  <c r="L83" i="4"/>
  <c r="M78" i="4"/>
  <c r="L78" i="4"/>
  <c r="M73" i="4"/>
  <c r="L73" i="4"/>
  <c r="M68" i="4"/>
  <c r="L68" i="4"/>
  <c r="L63" i="4"/>
  <c r="M58" i="4"/>
  <c r="L58" i="4"/>
  <c r="M53" i="4"/>
  <c r="L53" i="4"/>
  <c r="M48" i="4"/>
  <c r="L48" i="4"/>
  <c r="M43" i="4"/>
  <c r="L43" i="4"/>
  <c r="M38" i="4"/>
  <c r="L38" i="4"/>
  <c r="M33" i="4"/>
  <c r="L33" i="4"/>
  <c r="M28" i="4"/>
  <c r="L28" i="4"/>
  <c r="M23" i="4"/>
  <c r="L23" i="4"/>
  <c r="M18" i="4"/>
  <c r="L18" i="4"/>
  <c r="M13" i="4"/>
  <c r="L13" i="4"/>
  <c r="M8" i="4"/>
  <c r="L8" i="4"/>
  <c r="M1485" i="5"/>
  <c r="L1485" i="5"/>
  <c r="M1480" i="5"/>
  <c r="L1480" i="5"/>
  <c r="M1475" i="5"/>
  <c r="L1475" i="5"/>
  <c r="M1470" i="5"/>
  <c r="L1470" i="5"/>
  <c r="M1465" i="5"/>
  <c r="L1465" i="5"/>
  <c r="M1460" i="5"/>
  <c r="L1460" i="5"/>
  <c r="M1455" i="5"/>
  <c r="L1455" i="5"/>
  <c r="M1450" i="5"/>
  <c r="L1450" i="5"/>
  <c r="M1445" i="5"/>
  <c r="L1445" i="5"/>
  <c r="M1441" i="5"/>
  <c r="L1441" i="5"/>
  <c r="M1436" i="5"/>
  <c r="L1436" i="5"/>
  <c r="M1431" i="5"/>
  <c r="L1431" i="5"/>
  <c r="M1426" i="5"/>
  <c r="L1426" i="5"/>
  <c r="M1421" i="5"/>
  <c r="L1421" i="5"/>
  <c r="M1416" i="5"/>
  <c r="L1416" i="5"/>
  <c r="M1411" i="5"/>
  <c r="L1411" i="5"/>
  <c r="M1407" i="5"/>
  <c r="L1407" i="5"/>
  <c r="M1402" i="5"/>
  <c r="L1402" i="5"/>
  <c r="M1397" i="5"/>
  <c r="L1397" i="5"/>
  <c r="M1392" i="5"/>
  <c r="L1392" i="5"/>
  <c r="M1387" i="5"/>
  <c r="L1387" i="5"/>
  <c r="M1382" i="5"/>
  <c r="L1382" i="5"/>
  <c r="M1377" i="5"/>
  <c r="L1377" i="5"/>
  <c r="M1372" i="5"/>
  <c r="L1372" i="5"/>
  <c r="M1367" i="5"/>
  <c r="L1367" i="5"/>
  <c r="M1362" i="5"/>
  <c r="L1362" i="5"/>
  <c r="M1357" i="5"/>
  <c r="L1357" i="5"/>
  <c r="M1352" i="5"/>
  <c r="L1352" i="5"/>
  <c r="M1348" i="5"/>
  <c r="L1348" i="5"/>
  <c r="M1343" i="5"/>
  <c r="L1343" i="5"/>
  <c r="M1338" i="5"/>
  <c r="L1338" i="5"/>
  <c r="M1333" i="5"/>
  <c r="L1333" i="5"/>
  <c r="M1328" i="5"/>
  <c r="L1328" i="5"/>
  <c r="M1323" i="5"/>
  <c r="L1323" i="5"/>
  <c r="M1318" i="5"/>
  <c r="L1318" i="5"/>
  <c r="M1313" i="5"/>
  <c r="L1313" i="5"/>
  <c r="M1308" i="5"/>
  <c r="L1308" i="5"/>
  <c r="M1303" i="5"/>
  <c r="L1303" i="5"/>
  <c r="M1298" i="5"/>
  <c r="L1298" i="5"/>
  <c r="M1293" i="5"/>
  <c r="L1293" i="5"/>
  <c r="M1288" i="5"/>
  <c r="L1288" i="5"/>
  <c r="M1283" i="5"/>
  <c r="L1283" i="5"/>
  <c r="M1279" i="5"/>
  <c r="L1279" i="5"/>
  <c r="M1274" i="5"/>
  <c r="L1274" i="5"/>
  <c r="M1269" i="5"/>
  <c r="L1269" i="5"/>
  <c r="M1264" i="5"/>
  <c r="L1264" i="5"/>
  <c r="M1259" i="5"/>
  <c r="L1259" i="5"/>
  <c r="M1254" i="5"/>
  <c r="L1254" i="5"/>
  <c r="M1249" i="5"/>
  <c r="L1249" i="5"/>
  <c r="M1245" i="5"/>
  <c r="L1245" i="5"/>
  <c r="M1241" i="5"/>
  <c r="L1241" i="5"/>
  <c r="M1236" i="5"/>
  <c r="L1236" i="5"/>
  <c r="M1232" i="5"/>
  <c r="L1232" i="5"/>
  <c r="M1227" i="5"/>
  <c r="L1227" i="5"/>
  <c r="M1222" i="5"/>
  <c r="L1222" i="5"/>
  <c r="M1217" i="5"/>
  <c r="L1217" i="5"/>
  <c r="M1212" i="5"/>
  <c r="L1212" i="5"/>
  <c r="M1207" i="5"/>
  <c r="L1207" i="5"/>
  <c r="M1202" i="5"/>
  <c r="L1202" i="5"/>
  <c r="M1198" i="5"/>
  <c r="L1198" i="5"/>
  <c r="M1193" i="5"/>
  <c r="L1193" i="5"/>
  <c r="M1189" i="5"/>
  <c r="L1189" i="5"/>
  <c r="M1184" i="5"/>
  <c r="L1184" i="5"/>
  <c r="M1179" i="5"/>
  <c r="L1179" i="5"/>
  <c r="M1174" i="5"/>
  <c r="L1174" i="5"/>
  <c r="M1169" i="5"/>
  <c r="L1169" i="5"/>
  <c r="M1164" i="5"/>
  <c r="L1164" i="5"/>
  <c r="M1159" i="5"/>
  <c r="L1159" i="5"/>
  <c r="M1154" i="5"/>
  <c r="L1154" i="5"/>
  <c r="M1149" i="5"/>
  <c r="L1149" i="5"/>
  <c r="M1144" i="5"/>
  <c r="L1144" i="5"/>
  <c r="M1139" i="5"/>
  <c r="L1139" i="5"/>
  <c r="M1134" i="5"/>
  <c r="L1134" i="5"/>
  <c r="M1130" i="5"/>
  <c r="L1130" i="5"/>
  <c r="M1125" i="5"/>
  <c r="L1125" i="5"/>
  <c r="M1120" i="5"/>
  <c r="L1120" i="5"/>
  <c r="M1115" i="5"/>
  <c r="L1115" i="5"/>
  <c r="M1110" i="5"/>
  <c r="L1110" i="5"/>
  <c r="M1107" i="5"/>
  <c r="L1107" i="5"/>
  <c r="M1102" i="5"/>
  <c r="L1102" i="5"/>
  <c r="M1097" i="5"/>
  <c r="L1097" i="5"/>
  <c r="M1092" i="5"/>
  <c r="L1092" i="5"/>
  <c r="M1087" i="5"/>
  <c r="L1087" i="5"/>
  <c r="M1082" i="5"/>
  <c r="L1082" i="5"/>
  <c r="M1077" i="5"/>
  <c r="L1077" i="5"/>
  <c r="M1073" i="5"/>
  <c r="L1073" i="5"/>
  <c r="M1068" i="5"/>
  <c r="L1068" i="5"/>
  <c r="M1062" i="5"/>
  <c r="L1062" i="5"/>
  <c r="M1057" i="5"/>
  <c r="L1057" i="5"/>
  <c r="M1052" i="5"/>
  <c r="L1052" i="5"/>
  <c r="M1047" i="5"/>
  <c r="L1047" i="5"/>
  <c r="M1042" i="5"/>
  <c r="L1042" i="5"/>
  <c r="M1037" i="5"/>
  <c r="L1037" i="5"/>
  <c r="M1032" i="5"/>
  <c r="L1032" i="5"/>
  <c r="M1027" i="5"/>
  <c r="L1027" i="5"/>
  <c r="M1022" i="5"/>
  <c r="L1022" i="5"/>
  <c r="M1017" i="5"/>
  <c r="L1017" i="5"/>
  <c r="M1012" i="5"/>
  <c r="L1012" i="5"/>
  <c r="M1007" i="5"/>
  <c r="L1007" i="5"/>
  <c r="M1002" i="5"/>
  <c r="L1002" i="5"/>
  <c r="M997" i="5"/>
  <c r="L997" i="5"/>
  <c r="M992" i="5"/>
  <c r="L992" i="5"/>
  <c r="M988" i="5"/>
  <c r="L988" i="5"/>
  <c r="M983" i="5"/>
  <c r="L983" i="5"/>
  <c r="M978" i="5"/>
  <c r="L978" i="5"/>
  <c r="M973" i="5"/>
  <c r="L973" i="5"/>
  <c r="M968" i="5"/>
  <c r="L968" i="5"/>
  <c r="M963" i="5"/>
  <c r="L963" i="5"/>
  <c r="M958" i="5"/>
  <c r="L958" i="5"/>
  <c r="M953" i="5"/>
  <c r="L953" i="5"/>
  <c r="M948" i="5"/>
  <c r="L948" i="5"/>
  <c r="M943" i="5"/>
  <c r="L943" i="5"/>
  <c r="M938" i="5"/>
  <c r="L938" i="5"/>
  <c r="M933" i="5"/>
  <c r="L933" i="5"/>
  <c r="M928" i="5"/>
  <c r="L928" i="5"/>
  <c r="M923" i="5"/>
  <c r="L923" i="5"/>
  <c r="M918" i="5"/>
  <c r="L918" i="5"/>
  <c r="M913" i="5"/>
  <c r="L913" i="5"/>
  <c r="M908" i="5"/>
  <c r="L908" i="5"/>
  <c r="M903" i="5"/>
  <c r="L903" i="5"/>
  <c r="M898" i="5"/>
  <c r="L898" i="5"/>
  <c r="M893" i="5"/>
  <c r="L893" i="5"/>
  <c r="M888" i="5"/>
  <c r="L888" i="5"/>
  <c r="M883" i="5"/>
  <c r="L883" i="5"/>
  <c r="M878" i="5"/>
  <c r="L878" i="5"/>
  <c r="M873" i="5"/>
  <c r="L873" i="5"/>
  <c r="M868" i="5"/>
  <c r="L868" i="5"/>
  <c r="M863" i="5"/>
  <c r="L863" i="5"/>
  <c r="M858" i="5"/>
  <c r="L858" i="5"/>
  <c r="M853" i="5"/>
  <c r="L853" i="5"/>
  <c r="M848" i="5"/>
  <c r="L848" i="5"/>
  <c r="M843" i="5"/>
  <c r="L843" i="5"/>
  <c r="M838" i="5"/>
  <c r="L838" i="5"/>
  <c r="M833" i="5"/>
  <c r="L833" i="5"/>
  <c r="M828" i="5"/>
  <c r="L828" i="5"/>
  <c r="M823" i="5"/>
  <c r="L823" i="5"/>
  <c r="M818" i="5"/>
  <c r="L818" i="5"/>
  <c r="M814" i="5"/>
  <c r="L814" i="5"/>
  <c r="M813" i="5"/>
  <c r="L813" i="5"/>
  <c r="M808" i="5"/>
  <c r="L808" i="5"/>
  <c r="M803" i="5"/>
  <c r="L803" i="5"/>
  <c r="M798" i="5"/>
  <c r="L798" i="5"/>
  <c r="M793" i="5"/>
  <c r="L793" i="5"/>
  <c r="M788" i="5"/>
  <c r="L788" i="5"/>
  <c r="M783" i="5"/>
  <c r="L783" i="5"/>
  <c r="M778" i="5"/>
  <c r="L778" i="5"/>
  <c r="M773" i="5"/>
  <c r="L773" i="5"/>
  <c r="M768" i="5"/>
  <c r="L768" i="5"/>
  <c r="M763" i="5"/>
  <c r="L763" i="5"/>
  <c r="M758" i="5"/>
  <c r="L758" i="5"/>
  <c r="M753" i="5"/>
  <c r="L753" i="5"/>
  <c r="M748" i="5"/>
  <c r="L748" i="5"/>
  <c r="M743" i="5"/>
  <c r="L743" i="5"/>
  <c r="M738" i="5"/>
  <c r="L738" i="5"/>
  <c r="M733" i="5"/>
  <c r="L733" i="5"/>
  <c r="M728" i="5"/>
  <c r="L728" i="5"/>
  <c r="M723" i="5"/>
  <c r="L723" i="5"/>
  <c r="M718" i="5"/>
  <c r="L718" i="5"/>
  <c r="M713" i="5"/>
  <c r="L713" i="5"/>
  <c r="M708" i="5"/>
  <c r="L708" i="5"/>
  <c r="M703" i="5"/>
  <c r="L703" i="5"/>
  <c r="M698" i="5"/>
  <c r="L698" i="5"/>
  <c r="M693" i="5"/>
  <c r="L693" i="5"/>
  <c r="M688" i="5"/>
  <c r="L688" i="5"/>
  <c r="M683" i="5"/>
  <c r="L683" i="5"/>
  <c r="M678" i="5"/>
  <c r="L678" i="5"/>
  <c r="M673" i="5"/>
  <c r="L673" i="5"/>
  <c r="M668" i="5"/>
  <c r="L668" i="5"/>
  <c r="M663" i="5"/>
  <c r="L663" i="5"/>
  <c r="M658" i="5"/>
  <c r="L658" i="5"/>
  <c r="M653" i="5"/>
  <c r="L653" i="5"/>
  <c r="M648" i="5"/>
  <c r="L648" i="5"/>
  <c r="M643" i="5"/>
  <c r="L643" i="5"/>
  <c r="M638" i="5"/>
  <c r="L638" i="5"/>
  <c r="M633" i="5"/>
  <c r="L633" i="5"/>
  <c r="M628" i="5"/>
  <c r="L628" i="5"/>
  <c r="M623" i="5"/>
  <c r="L623" i="5"/>
  <c r="M618" i="5"/>
  <c r="L618" i="5"/>
  <c r="M613" i="5"/>
  <c r="L613" i="5"/>
  <c r="M608" i="5"/>
  <c r="L608" i="5"/>
  <c r="M603" i="5"/>
  <c r="L603" i="5"/>
  <c r="M598" i="5"/>
  <c r="L598" i="5"/>
  <c r="M593" i="5"/>
  <c r="L593" i="5"/>
  <c r="M588" i="5"/>
  <c r="L588" i="5"/>
  <c r="M583" i="5"/>
  <c r="L583" i="5"/>
  <c r="M578" i="5"/>
  <c r="L578" i="5"/>
  <c r="M573" i="5"/>
  <c r="L573" i="5"/>
  <c r="M568" i="5"/>
  <c r="L568" i="5"/>
  <c r="M563" i="5"/>
  <c r="L563" i="5"/>
  <c r="M558" i="5"/>
  <c r="L558" i="5"/>
  <c r="M553" i="5"/>
  <c r="L553" i="5"/>
  <c r="M548" i="5"/>
  <c r="L548" i="5"/>
  <c r="M543" i="5"/>
  <c r="L543" i="5"/>
  <c r="M538" i="5"/>
  <c r="L538" i="5"/>
  <c r="M533" i="5"/>
  <c r="L533" i="5"/>
  <c r="M528" i="5"/>
  <c r="L528" i="5"/>
  <c r="M523" i="5"/>
  <c r="L523" i="5"/>
  <c r="M518" i="5"/>
  <c r="L518" i="5"/>
  <c r="M513" i="5"/>
  <c r="L513" i="5"/>
  <c r="M508" i="5"/>
  <c r="L508" i="5"/>
  <c r="M503" i="5"/>
  <c r="L503" i="5"/>
  <c r="M498" i="5"/>
  <c r="L498" i="5"/>
  <c r="M493" i="5"/>
  <c r="L493" i="5"/>
  <c r="M488" i="5"/>
  <c r="L488" i="5"/>
  <c r="M483" i="5"/>
  <c r="L483" i="5"/>
  <c r="M478" i="5"/>
  <c r="L478" i="5"/>
  <c r="M473" i="5"/>
  <c r="L473" i="5"/>
  <c r="M468" i="5"/>
  <c r="L468" i="5"/>
  <c r="M463" i="5"/>
  <c r="L463" i="5"/>
  <c r="M458" i="5"/>
  <c r="L458" i="5"/>
  <c r="M453" i="5"/>
  <c r="L453" i="5"/>
  <c r="M448" i="5"/>
  <c r="L448" i="5"/>
  <c r="M443" i="5"/>
  <c r="L443" i="5"/>
  <c r="M438" i="5"/>
  <c r="L438" i="5"/>
  <c r="M433" i="5"/>
  <c r="L433" i="5"/>
  <c r="M428" i="5"/>
  <c r="L428" i="5"/>
  <c r="M423" i="5"/>
  <c r="L423" i="5"/>
  <c r="M418" i="5"/>
  <c r="L418" i="5"/>
  <c r="M413" i="5"/>
  <c r="L413" i="5"/>
  <c r="M408" i="5"/>
  <c r="L408" i="5"/>
  <c r="M403" i="5"/>
  <c r="L403" i="5"/>
  <c r="M398" i="5"/>
  <c r="L398" i="5"/>
  <c r="M393" i="5"/>
  <c r="L393" i="5"/>
  <c r="M388" i="5"/>
  <c r="L388" i="5"/>
  <c r="M383" i="5"/>
  <c r="L383" i="5"/>
  <c r="M378" i="5"/>
  <c r="L378" i="5"/>
  <c r="M373" i="5"/>
  <c r="L373" i="5"/>
  <c r="M368" i="5"/>
  <c r="L368" i="5"/>
  <c r="M363" i="5"/>
  <c r="L363" i="5"/>
  <c r="M358" i="5"/>
  <c r="L358" i="5"/>
  <c r="M353" i="5"/>
  <c r="L353" i="5"/>
  <c r="M348" i="5"/>
  <c r="L348" i="5"/>
  <c r="M343" i="5"/>
  <c r="L343" i="5"/>
  <c r="M338" i="5"/>
  <c r="L338" i="5"/>
  <c r="M333" i="5"/>
  <c r="L333" i="5"/>
  <c r="M328" i="5"/>
  <c r="L328" i="5"/>
  <c r="M323" i="5"/>
  <c r="L323" i="5"/>
  <c r="M318" i="5"/>
  <c r="L318" i="5"/>
  <c r="M313" i="5"/>
  <c r="L313" i="5"/>
  <c r="M308" i="5"/>
  <c r="L308" i="5"/>
  <c r="M303" i="5"/>
  <c r="L303" i="5"/>
  <c r="M298" i="5"/>
  <c r="L298" i="5"/>
  <c r="M293" i="5"/>
  <c r="L293" i="5"/>
  <c r="M288" i="5"/>
  <c r="L288" i="5"/>
  <c r="M283" i="5"/>
  <c r="L283" i="5"/>
  <c r="M278" i="5"/>
  <c r="L278" i="5"/>
  <c r="M273" i="5"/>
  <c r="L273" i="5"/>
  <c r="M268" i="5"/>
  <c r="L268" i="5"/>
  <c r="M263" i="5"/>
  <c r="L263" i="5"/>
  <c r="M258" i="5"/>
  <c r="L258" i="5"/>
  <c r="M253" i="5"/>
  <c r="L253" i="5"/>
  <c r="M248" i="5"/>
  <c r="L248" i="5"/>
  <c r="M243" i="5"/>
  <c r="L243" i="5"/>
  <c r="M238" i="5"/>
  <c r="L238" i="5"/>
  <c r="M233" i="5"/>
  <c r="L233" i="5"/>
  <c r="M228" i="5"/>
  <c r="L228" i="5"/>
  <c r="M223" i="5"/>
  <c r="L223" i="5"/>
  <c r="M218" i="5"/>
  <c r="L218" i="5"/>
  <c r="M213" i="5"/>
  <c r="L213" i="5"/>
  <c r="M208" i="5"/>
  <c r="L208" i="5"/>
  <c r="M203" i="5"/>
  <c r="L203" i="5"/>
  <c r="M198" i="5"/>
  <c r="L198" i="5"/>
  <c r="M193" i="5"/>
  <c r="L193" i="5"/>
  <c r="M188" i="5"/>
  <c r="L188" i="5"/>
  <c r="M183" i="5"/>
  <c r="L183" i="5"/>
  <c r="M178" i="5"/>
  <c r="L178" i="5"/>
  <c r="M173" i="5"/>
  <c r="L173" i="5"/>
  <c r="M168" i="5"/>
  <c r="L168" i="5"/>
  <c r="M163" i="5"/>
  <c r="L163" i="5"/>
  <c r="M158" i="5"/>
  <c r="L158" i="5"/>
  <c r="M153" i="5"/>
  <c r="L153" i="5"/>
  <c r="M148" i="5"/>
  <c r="L148" i="5"/>
  <c r="M143" i="5"/>
  <c r="L143" i="5"/>
  <c r="M138" i="5"/>
  <c r="L138" i="5"/>
  <c r="M133" i="5"/>
  <c r="L133" i="5"/>
  <c r="M128" i="5"/>
  <c r="L128" i="5"/>
  <c r="M123" i="5"/>
  <c r="L123" i="5"/>
  <c r="M118" i="5"/>
  <c r="L118" i="5"/>
  <c r="M113" i="5"/>
  <c r="L113" i="5"/>
  <c r="M108" i="5"/>
  <c r="L108" i="5"/>
  <c r="M103" i="5"/>
  <c r="L103" i="5"/>
  <c r="M98" i="5"/>
  <c r="L98" i="5"/>
  <c r="M93" i="5"/>
  <c r="L93" i="5"/>
  <c r="M88" i="5"/>
  <c r="L88" i="5"/>
  <c r="M83" i="5"/>
  <c r="L83" i="5"/>
  <c r="M78" i="5"/>
  <c r="L78" i="5"/>
  <c r="M73" i="5"/>
  <c r="L73" i="5"/>
  <c r="M68" i="5"/>
  <c r="L68" i="5"/>
  <c r="L63" i="5"/>
  <c r="M58" i="5"/>
  <c r="L58" i="5"/>
  <c r="M53" i="5"/>
  <c r="L53" i="5"/>
  <c r="M48" i="5"/>
  <c r="L48" i="5"/>
  <c r="M43" i="5"/>
  <c r="L43" i="5"/>
  <c r="M38" i="5"/>
  <c r="L38" i="5"/>
  <c r="M33" i="5"/>
  <c r="L33" i="5"/>
  <c r="M28" i="5"/>
  <c r="L28" i="5"/>
  <c r="M23" i="5"/>
  <c r="L23" i="5"/>
  <c r="M18" i="5"/>
  <c r="L18" i="5"/>
  <c r="M13" i="5"/>
  <c r="L13" i="5"/>
  <c r="M8" i="5"/>
  <c r="L8" i="5"/>
  <c r="M1485" i="6"/>
  <c r="L1485" i="6"/>
  <c r="M1480" i="6"/>
  <c r="L1480" i="6"/>
  <c r="M1475" i="6"/>
  <c r="L1475" i="6"/>
  <c r="M1470" i="6"/>
  <c r="L1470" i="6"/>
  <c r="M1465" i="6"/>
  <c r="L1465" i="6"/>
  <c r="M1460" i="6"/>
  <c r="L1460" i="6"/>
  <c r="M1455" i="6"/>
  <c r="L1455" i="6"/>
  <c r="M1450" i="6"/>
  <c r="L1450" i="6"/>
  <c r="M1445" i="6"/>
  <c r="L1445" i="6"/>
  <c r="M1441" i="6"/>
  <c r="L1441" i="6"/>
  <c r="M1436" i="6"/>
  <c r="L1436" i="6"/>
  <c r="M1431" i="6"/>
  <c r="L1431" i="6"/>
  <c r="M1426" i="6"/>
  <c r="L1426" i="6"/>
  <c r="M1421" i="6"/>
  <c r="L1421" i="6"/>
  <c r="M1416" i="6"/>
  <c r="L1416" i="6"/>
  <c r="M1411" i="6"/>
  <c r="L1411" i="6"/>
  <c r="M1407" i="6"/>
  <c r="L1407" i="6"/>
  <c r="M1402" i="6"/>
  <c r="L1402" i="6"/>
  <c r="M1397" i="6"/>
  <c r="L1397" i="6"/>
  <c r="M1392" i="6"/>
  <c r="L1392" i="6"/>
  <c r="M1387" i="6"/>
  <c r="L1387" i="6"/>
  <c r="M1382" i="6"/>
  <c r="L1382" i="6"/>
  <c r="M1377" i="6"/>
  <c r="L1377" i="6"/>
  <c r="M1372" i="6"/>
  <c r="L1372" i="6"/>
  <c r="M1367" i="6"/>
  <c r="L1367" i="6"/>
  <c r="M1362" i="6"/>
  <c r="L1362" i="6"/>
  <c r="M1357" i="6"/>
  <c r="L1357" i="6"/>
  <c r="M1352" i="6"/>
  <c r="L1352" i="6"/>
  <c r="M1348" i="6"/>
  <c r="L1348" i="6"/>
  <c r="M1343" i="6"/>
  <c r="L1343" i="6"/>
  <c r="M1338" i="6"/>
  <c r="L1338" i="6"/>
  <c r="M1333" i="6"/>
  <c r="L1333" i="6"/>
  <c r="M1328" i="6"/>
  <c r="L1328" i="6"/>
  <c r="M1323" i="6"/>
  <c r="L1323" i="6"/>
  <c r="M1318" i="6"/>
  <c r="L1318" i="6"/>
  <c r="M1313" i="6"/>
  <c r="L1313" i="6"/>
  <c r="M1308" i="6"/>
  <c r="L1308" i="6"/>
  <c r="M1303" i="6"/>
  <c r="L1303" i="6"/>
  <c r="M1298" i="6"/>
  <c r="L1298" i="6"/>
  <c r="M1293" i="6"/>
  <c r="L1293" i="6"/>
  <c r="M1288" i="6"/>
  <c r="L1288" i="6"/>
  <c r="M1283" i="6"/>
  <c r="L1283" i="6"/>
  <c r="M1279" i="6"/>
  <c r="L1279" i="6"/>
  <c r="M1274" i="6"/>
  <c r="L1274" i="6"/>
  <c r="M1269" i="6"/>
  <c r="L1269" i="6"/>
  <c r="M1264" i="6"/>
  <c r="L1264" i="6"/>
  <c r="M1259" i="6"/>
  <c r="L1259" i="6"/>
  <c r="M1254" i="6"/>
  <c r="L1254" i="6"/>
  <c r="M1249" i="6"/>
  <c r="L1249" i="6"/>
  <c r="M1245" i="6"/>
  <c r="L1245" i="6"/>
  <c r="M1241" i="6"/>
  <c r="L1241" i="6"/>
  <c r="M1236" i="6"/>
  <c r="L1236" i="6"/>
  <c r="M1232" i="6"/>
  <c r="L1232" i="6"/>
  <c r="M1227" i="6"/>
  <c r="L1227" i="6"/>
  <c r="M1222" i="6"/>
  <c r="L1222" i="6"/>
  <c r="M1217" i="6"/>
  <c r="L1217" i="6"/>
  <c r="M1212" i="6"/>
  <c r="L1212" i="6"/>
  <c r="M1207" i="6"/>
  <c r="L1207" i="6"/>
  <c r="M1202" i="6"/>
  <c r="L1202" i="6"/>
  <c r="M1198" i="6"/>
  <c r="L1198" i="6"/>
  <c r="M1193" i="6"/>
  <c r="L1193" i="6"/>
  <c r="M1189" i="6"/>
  <c r="L1189" i="6"/>
  <c r="M1184" i="6"/>
  <c r="L1184" i="6"/>
  <c r="M1179" i="6"/>
  <c r="L1179" i="6"/>
  <c r="M1174" i="6"/>
  <c r="L1174" i="6"/>
  <c r="M1169" i="6"/>
  <c r="L1169" i="6"/>
  <c r="M1164" i="6"/>
  <c r="L1164" i="6"/>
  <c r="M1159" i="6"/>
  <c r="L1159" i="6"/>
  <c r="M1154" i="6"/>
  <c r="L1154" i="6"/>
  <c r="M1149" i="6"/>
  <c r="L1149" i="6"/>
  <c r="M1144" i="6"/>
  <c r="L1144" i="6"/>
  <c r="M1139" i="6"/>
  <c r="L1139" i="6"/>
  <c r="M1134" i="6"/>
  <c r="L1134" i="6"/>
  <c r="M1130" i="6"/>
  <c r="L1130" i="6"/>
  <c r="M1125" i="6"/>
  <c r="L1125" i="6"/>
  <c r="M1120" i="6"/>
  <c r="L1120" i="6"/>
  <c r="M1115" i="6"/>
  <c r="L1115" i="6"/>
  <c r="M1110" i="6"/>
  <c r="L1110" i="6"/>
  <c r="M1107" i="6"/>
  <c r="L1107" i="6"/>
  <c r="M1102" i="6"/>
  <c r="L1102" i="6"/>
  <c r="M1097" i="6"/>
  <c r="L1097" i="6"/>
  <c r="M1092" i="6"/>
  <c r="L1092" i="6"/>
  <c r="M1087" i="6"/>
  <c r="L1087" i="6"/>
  <c r="M1082" i="6"/>
  <c r="L1082" i="6"/>
  <c r="M1077" i="6"/>
  <c r="L1077" i="6"/>
  <c r="M1073" i="6"/>
  <c r="L1073" i="6"/>
  <c r="M1068" i="6"/>
  <c r="L1068" i="6"/>
  <c r="M1062" i="6"/>
  <c r="L1062" i="6"/>
  <c r="M1057" i="6"/>
  <c r="L1057" i="6"/>
  <c r="M1052" i="6"/>
  <c r="L1052" i="6"/>
  <c r="M1047" i="6"/>
  <c r="L1047" i="6"/>
  <c r="M1042" i="6"/>
  <c r="L1042" i="6"/>
  <c r="M1037" i="6"/>
  <c r="L1037" i="6"/>
  <c r="M1032" i="6"/>
  <c r="L1032" i="6"/>
  <c r="M1027" i="6"/>
  <c r="L1027" i="6"/>
  <c r="M1022" i="6"/>
  <c r="L1022" i="6"/>
  <c r="M1017" i="6"/>
  <c r="L1017" i="6"/>
  <c r="M1012" i="6"/>
  <c r="L1012" i="6"/>
  <c r="M1007" i="6"/>
  <c r="L1007" i="6"/>
  <c r="M1002" i="6"/>
  <c r="L1002" i="6"/>
  <c r="M997" i="6"/>
  <c r="L997" i="6"/>
  <c r="M992" i="6"/>
  <c r="L992" i="6"/>
  <c r="M988" i="6"/>
  <c r="L988" i="6"/>
  <c r="M983" i="6"/>
  <c r="L983" i="6"/>
  <c r="M978" i="6"/>
  <c r="L978" i="6"/>
  <c r="M973" i="6"/>
  <c r="L973" i="6"/>
  <c r="M968" i="6"/>
  <c r="L968" i="6"/>
  <c r="M963" i="6"/>
  <c r="L963" i="6"/>
  <c r="M958" i="6"/>
  <c r="L958" i="6"/>
  <c r="M953" i="6"/>
  <c r="L953" i="6"/>
  <c r="M948" i="6"/>
  <c r="L948" i="6"/>
  <c r="M943" i="6"/>
  <c r="L943" i="6"/>
  <c r="M938" i="6"/>
  <c r="L938" i="6"/>
  <c r="M933" i="6"/>
  <c r="L933" i="6"/>
  <c r="M928" i="6"/>
  <c r="L928" i="6"/>
  <c r="M923" i="6"/>
  <c r="L923" i="6"/>
  <c r="M918" i="6"/>
  <c r="L918" i="6"/>
  <c r="M913" i="6"/>
  <c r="L913" i="6"/>
  <c r="M908" i="6"/>
  <c r="L908" i="6"/>
  <c r="M903" i="6"/>
  <c r="L903" i="6"/>
  <c r="M898" i="6"/>
  <c r="L898" i="6"/>
  <c r="M893" i="6"/>
  <c r="L893" i="6"/>
  <c r="M888" i="6"/>
  <c r="L888" i="6"/>
  <c r="M883" i="6"/>
  <c r="L883" i="6"/>
  <c r="M878" i="6"/>
  <c r="L878" i="6"/>
  <c r="M873" i="6"/>
  <c r="L873" i="6"/>
  <c r="M868" i="6"/>
  <c r="L868" i="6"/>
  <c r="M863" i="6"/>
  <c r="L863" i="6"/>
  <c r="M858" i="6"/>
  <c r="L858" i="6"/>
  <c r="M853" i="6"/>
  <c r="L853" i="6"/>
  <c r="M848" i="6"/>
  <c r="L848" i="6"/>
  <c r="M843" i="6"/>
  <c r="L843" i="6"/>
  <c r="M838" i="6"/>
  <c r="L838" i="6"/>
  <c r="M833" i="6"/>
  <c r="L833" i="6"/>
  <c r="M828" i="6"/>
  <c r="L828" i="6"/>
  <c r="M823" i="6"/>
  <c r="L823" i="6"/>
  <c r="M818" i="6"/>
  <c r="L818" i="6"/>
  <c r="M814" i="6"/>
  <c r="L814" i="6"/>
  <c r="M813" i="6"/>
  <c r="L813" i="6"/>
  <c r="M808" i="6"/>
  <c r="L808" i="6"/>
  <c r="M803" i="6"/>
  <c r="L803" i="6"/>
  <c r="M798" i="6"/>
  <c r="L798" i="6"/>
  <c r="M793" i="6"/>
  <c r="L793" i="6"/>
  <c r="M788" i="6"/>
  <c r="L788" i="6"/>
  <c r="M783" i="6"/>
  <c r="L783" i="6"/>
  <c r="M778" i="6"/>
  <c r="L778" i="6"/>
  <c r="M773" i="6"/>
  <c r="L773" i="6"/>
  <c r="M768" i="6"/>
  <c r="L768" i="6"/>
  <c r="M763" i="6"/>
  <c r="L763" i="6"/>
  <c r="M758" i="6"/>
  <c r="L758" i="6"/>
  <c r="M753" i="6"/>
  <c r="L753" i="6"/>
  <c r="M748" i="6"/>
  <c r="L748" i="6"/>
  <c r="M743" i="6"/>
  <c r="L743" i="6"/>
  <c r="M738" i="6"/>
  <c r="L738" i="6"/>
  <c r="M733" i="6"/>
  <c r="L733" i="6"/>
  <c r="M728" i="6"/>
  <c r="L728" i="6"/>
  <c r="M723" i="6"/>
  <c r="L723" i="6"/>
  <c r="M718" i="6"/>
  <c r="L718" i="6"/>
  <c r="M713" i="6"/>
  <c r="L713" i="6"/>
  <c r="M708" i="6"/>
  <c r="L708" i="6"/>
  <c r="M703" i="6"/>
  <c r="L703" i="6"/>
  <c r="M698" i="6"/>
  <c r="L698" i="6"/>
  <c r="M693" i="6"/>
  <c r="L693" i="6"/>
  <c r="M688" i="6"/>
  <c r="L688" i="6"/>
  <c r="M683" i="6"/>
  <c r="L683" i="6"/>
  <c r="M678" i="6"/>
  <c r="L678" i="6"/>
  <c r="M673" i="6"/>
  <c r="L673" i="6"/>
  <c r="M668" i="6"/>
  <c r="L668" i="6"/>
  <c r="M663" i="6"/>
  <c r="L663" i="6"/>
  <c r="M658" i="6"/>
  <c r="L658" i="6"/>
  <c r="M653" i="6"/>
  <c r="L653" i="6"/>
  <c r="M648" i="6"/>
  <c r="L648" i="6"/>
  <c r="M643" i="6"/>
  <c r="L643" i="6"/>
  <c r="M638" i="6"/>
  <c r="L638" i="6"/>
  <c r="M633" i="6"/>
  <c r="L633" i="6"/>
  <c r="M628" i="6"/>
  <c r="L628" i="6"/>
  <c r="M623" i="6"/>
  <c r="L623" i="6"/>
  <c r="M618" i="6"/>
  <c r="L618" i="6"/>
  <c r="M613" i="6"/>
  <c r="L613" i="6"/>
  <c r="M608" i="6"/>
  <c r="L608" i="6"/>
  <c r="M603" i="6"/>
  <c r="L603" i="6"/>
  <c r="M598" i="6"/>
  <c r="L598" i="6"/>
  <c r="M593" i="6"/>
  <c r="L593" i="6"/>
  <c r="M588" i="6"/>
  <c r="L588" i="6"/>
  <c r="M583" i="6"/>
  <c r="L583" i="6"/>
  <c r="M578" i="6"/>
  <c r="L578" i="6"/>
  <c r="M573" i="6"/>
  <c r="L573" i="6"/>
  <c r="M568" i="6"/>
  <c r="L568" i="6"/>
  <c r="M563" i="6"/>
  <c r="L563" i="6"/>
  <c r="M558" i="6"/>
  <c r="L558" i="6"/>
  <c r="M553" i="6"/>
  <c r="L553" i="6"/>
  <c r="M548" i="6"/>
  <c r="L548" i="6"/>
  <c r="M543" i="6"/>
  <c r="L543" i="6"/>
  <c r="M538" i="6"/>
  <c r="L538" i="6"/>
  <c r="M533" i="6"/>
  <c r="L533" i="6"/>
  <c r="M528" i="6"/>
  <c r="L528" i="6"/>
  <c r="M523" i="6"/>
  <c r="L523" i="6"/>
  <c r="M518" i="6"/>
  <c r="L518" i="6"/>
  <c r="M513" i="6"/>
  <c r="L513" i="6"/>
  <c r="M508" i="6"/>
  <c r="L508" i="6"/>
  <c r="M503" i="6"/>
  <c r="L503" i="6"/>
  <c r="M498" i="6"/>
  <c r="L498" i="6"/>
  <c r="M493" i="6"/>
  <c r="L493" i="6"/>
  <c r="M488" i="6"/>
  <c r="L488" i="6"/>
  <c r="M483" i="6"/>
  <c r="L483" i="6"/>
  <c r="M478" i="6"/>
  <c r="L478" i="6"/>
  <c r="M473" i="6"/>
  <c r="L473" i="6"/>
  <c r="M468" i="6"/>
  <c r="L468" i="6"/>
  <c r="M463" i="6"/>
  <c r="L463" i="6"/>
  <c r="M458" i="6"/>
  <c r="L458" i="6"/>
  <c r="M453" i="6"/>
  <c r="L453" i="6"/>
  <c r="M448" i="6"/>
  <c r="L448" i="6"/>
  <c r="M443" i="6"/>
  <c r="L443" i="6"/>
  <c r="M438" i="6"/>
  <c r="L438" i="6"/>
  <c r="M433" i="6"/>
  <c r="L433" i="6"/>
  <c r="M428" i="6"/>
  <c r="L428" i="6"/>
  <c r="M423" i="6"/>
  <c r="L423" i="6"/>
  <c r="M418" i="6"/>
  <c r="L418" i="6"/>
  <c r="M413" i="6"/>
  <c r="L413" i="6"/>
  <c r="M408" i="6"/>
  <c r="L408" i="6"/>
  <c r="M403" i="6"/>
  <c r="L403" i="6"/>
  <c r="M398" i="6"/>
  <c r="L398" i="6"/>
  <c r="M393" i="6"/>
  <c r="L393" i="6"/>
  <c r="M388" i="6"/>
  <c r="L388" i="6"/>
  <c r="M383" i="6"/>
  <c r="L383" i="6"/>
  <c r="M378" i="6"/>
  <c r="L378" i="6"/>
  <c r="M373" i="6"/>
  <c r="L373" i="6"/>
  <c r="M368" i="6"/>
  <c r="L368" i="6"/>
  <c r="M363" i="6"/>
  <c r="L363" i="6"/>
  <c r="M358" i="6"/>
  <c r="L358" i="6"/>
  <c r="M353" i="6"/>
  <c r="L353" i="6"/>
  <c r="M348" i="6"/>
  <c r="L348" i="6"/>
  <c r="M343" i="6"/>
  <c r="L343" i="6"/>
  <c r="M338" i="6"/>
  <c r="L338" i="6"/>
  <c r="M333" i="6"/>
  <c r="L333" i="6"/>
  <c r="M328" i="6"/>
  <c r="L328" i="6"/>
  <c r="M323" i="6"/>
  <c r="L323" i="6"/>
  <c r="M318" i="6"/>
  <c r="L318" i="6"/>
  <c r="M313" i="6"/>
  <c r="L313" i="6"/>
  <c r="M308" i="6"/>
  <c r="L308" i="6"/>
  <c r="M303" i="6"/>
  <c r="L303" i="6"/>
  <c r="M298" i="6"/>
  <c r="L298" i="6"/>
  <c r="M293" i="6"/>
  <c r="L293" i="6"/>
  <c r="M288" i="6"/>
  <c r="L288" i="6"/>
  <c r="M283" i="6"/>
  <c r="L283" i="6"/>
  <c r="M278" i="6"/>
  <c r="L278" i="6"/>
  <c r="M273" i="6"/>
  <c r="L273" i="6"/>
  <c r="M268" i="6"/>
  <c r="L268" i="6"/>
  <c r="M263" i="6"/>
  <c r="L263" i="6"/>
  <c r="M258" i="6"/>
  <c r="L258" i="6"/>
  <c r="M253" i="6"/>
  <c r="L253" i="6"/>
  <c r="M248" i="6"/>
  <c r="L248" i="6"/>
  <c r="M243" i="6"/>
  <c r="L243" i="6"/>
  <c r="M238" i="6"/>
  <c r="L238" i="6"/>
  <c r="M233" i="6"/>
  <c r="L233" i="6"/>
  <c r="M228" i="6"/>
  <c r="L228" i="6"/>
  <c r="M223" i="6"/>
  <c r="L223" i="6"/>
  <c r="M218" i="6"/>
  <c r="L218" i="6"/>
  <c r="M213" i="6"/>
  <c r="L213" i="6"/>
  <c r="M208" i="6"/>
  <c r="L208" i="6"/>
  <c r="M203" i="6"/>
  <c r="L203" i="6"/>
  <c r="M198" i="6"/>
  <c r="L198" i="6"/>
  <c r="M193" i="6"/>
  <c r="L193" i="6"/>
  <c r="M188" i="6"/>
  <c r="L188" i="6"/>
  <c r="M183" i="6"/>
  <c r="L183" i="6"/>
  <c r="M178" i="6"/>
  <c r="L178" i="6"/>
  <c r="M173" i="6"/>
  <c r="L173" i="6"/>
  <c r="M168" i="6"/>
  <c r="L168" i="6"/>
  <c r="M163" i="6"/>
  <c r="L163" i="6"/>
  <c r="M158" i="6"/>
  <c r="L158" i="6"/>
  <c r="M153" i="6"/>
  <c r="L153" i="6"/>
  <c r="M148" i="6"/>
  <c r="L148" i="6"/>
  <c r="M143" i="6"/>
  <c r="L143" i="6"/>
  <c r="M138" i="6"/>
  <c r="L138" i="6"/>
  <c r="M133" i="6"/>
  <c r="L133" i="6"/>
  <c r="M128" i="6"/>
  <c r="L128" i="6"/>
  <c r="M123" i="6"/>
  <c r="L123" i="6"/>
  <c r="M118" i="6"/>
  <c r="L118" i="6"/>
  <c r="M113" i="6"/>
  <c r="L113" i="6"/>
  <c r="M108" i="6"/>
  <c r="L108" i="6"/>
  <c r="M103" i="6"/>
  <c r="L103" i="6"/>
  <c r="M98" i="6"/>
  <c r="L98" i="6"/>
  <c r="M93" i="6"/>
  <c r="L93" i="6"/>
  <c r="M88" i="6"/>
  <c r="L88" i="6"/>
  <c r="M83" i="6"/>
  <c r="L83" i="6"/>
  <c r="M78" i="6"/>
  <c r="L78" i="6"/>
  <c r="M73" i="6"/>
  <c r="L73" i="6"/>
  <c r="M68" i="6"/>
  <c r="L68" i="6"/>
  <c r="M63" i="6"/>
  <c r="L63" i="6"/>
  <c r="M58" i="6"/>
  <c r="L58" i="6"/>
  <c r="M53" i="6"/>
  <c r="L53" i="6"/>
  <c r="M48" i="6"/>
  <c r="L48" i="6"/>
  <c r="L43" i="6"/>
  <c r="L38" i="6"/>
  <c r="M33" i="6"/>
  <c r="L33" i="6"/>
  <c r="M28" i="6"/>
  <c r="L28" i="6"/>
  <c r="M23" i="6"/>
  <c r="L23" i="6"/>
  <c r="M18" i="6"/>
  <c r="L18" i="6"/>
  <c r="M13" i="6"/>
  <c r="L13" i="6"/>
  <c r="M8" i="6"/>
  <c r="L8" i="6"/>
  <c r="M1485" i="7"/>
  <c r="L1485" i="7"/>
  <c r="M1480" i="7"/>
  <c r="L1480" i="7"/>
  <c r="M1475" i="7"/>
  <c r="L1475" i="7"/>
  <c r="M1470" i="7"/>
  <c r="L1470" i="7"/>
  <c r="M1465" i="7"/>
  <c r="L1465" i="7"/>
  <c r="M1460" i="7"/>
  <c r="L1460" i="7"/>
  <c r="M1455" i="7"/>
  <c r="L1455" i="7"/>
  <c r="M1450" i="7"/>
  <c r="L1450" i="7"/>
  <c r="M1445" i="7"/>
  <c r="L1445" i="7"/>
  <c r="M1441" i="7"/>
  <c r="L1441" i="7"/>
  <c r="M1436" i="7"/>
  <c r="L1436" i="7"/>
  <c r="M1431" i="7"/>
  <c r="L1431" i="7"/>
  <c r="M1426" i="7"/>
  <c r="L1426" i="7"/>
  <c r="M1421" i="7"/>
  <c r="L1421" i="7"/>
  <c r="M1416" i="7"/>
  <c r="L1416" i="7"/>
  <c r="M1411" i="7"/>
  <c r="L1411" i="7"/>
  <c r="M1407" i="7"/>
  <c r="L1407" i="7"/>
  <c r="M1402" i="7"/>
  <c r="L1402" i="7"/>
  <c r="M1397" i="7"/>
  <c r="L1397" i="7"/>
  <c r="M1392" i="7"/>
  <c r="L1392" i="7"/>
  <c r="M1387" i="7"/>
  <c r="L1387" i="7"/>
  <c r="M1382" i="7"/>
  <c r="L1382" i="7"/>
  <c r="M1377" i="7"/>
  <c r="L1377" i="7"/>
  <c r="M1372" i="7"/>
  <c r="L1372" i="7"/>
  <c r="M1367" i="7"/>
  <c r="L1367" i="7"/>
  <c r="M1362" i="7"/>
  <c r="L1362" i="7"/>
  <c r="M1357" i="7"/>
  <c r="L1357" i="7"/>
  <c r="M1352" i="7"/>
  <c r="L1352" i="7"/>
  <c r="M1348" i="7"/>
  <c r="L1348" i="7"/>
  <c r="M1343" i="7"/>
  <c r="L1343" i="7"/>
  <c r="M1338" i="7"/>
  <c r="L1338" i="7"/>
  <c r="M1333" i="7"/>
  <c r="L1333" i="7"/>
  <c r="M1328" i="7"/>
  <c r="L1328" i="7"/>
  <c r="M1323" i="7"/>
  <c r="L1323" i="7"/>
  <c r="M1318" i="7"/>
  <c r="L1318" i="7"/>
  <c r="M1313" i="7"/>
  <c r="L1313" i="7"/>
  <c r="M1308" i="7"/>
  <c r="L1308" i="7"/>
  <c r="M1303" i="7"/>
  <c r="L1303" i="7"/>
  <c r="M1298" i="7"/>
  <c r="L1298" i="7"/>
  <c r="M1293" i="7"/>
  <c r="L1293" i="7"/>
  <c r="M1288" i="7"/>
  <c r="L1288" i="7"/>
  <c r="M1283" i="7"/>
  <c r="L1283" i="7"/>
  <c r="M1279" i="7"/>
  <c r="L1279" i="7"/>
  <c r="M1274" i="7"/>
  <c r="L1274" i="7"/>
  <c r="M1269" i="7"/>
  <c r="L1269" i="7"/>
  <c r="M1264" i="7"/>
  <c r="L1264" i="7"/>
  <c r="M1259" i="7"/>
  <c r="L1259" i="7"/>
  <c r="M1254" i="7"/>
  <c r="L1254" i="7"/>
  <c r="M1249" i="7"/>
  <c r="L1249" i="7"/>
  <c r="M1245" i="7"/>
  <c r="L1245" i="7"/>
  <c r="M1241" i="7"/>
  <c r="L1241" i="7"/>
  <c r="M1236" i="7"/>
  <c r="L1236" i="7"/>
  <c r="M1232" i="7"/>
  <c r="L1232" i="7"/>
  <c r="M1227" i="7"/>
  <c r="L1227" i="7"/>
  <c r="M1222" i="7"/>
  <c r="L1222" i="7"/>
  <c r="M1217" i="7"/>
  <c r="L1217" i="7"/>
  <c r="M1212" i="7"/>
  <c r="L1212" i="7"/>
  <c r="M1207" i="7"/>
  <c r="L1207" i="7"/>
  <c r="M1202" i="7"/>
  <c r="L1202" i="7"/>
  <c r="M1198" i="7"/>
  <c r="L1198" i="7"/>
  <c r="M1193" i="7"/>
  <c r="L1193" i="7"/>
  <c r="M1189" i="7"/>
  <c r="L1189" i="7"/>
  <c r="M1184" i="7"/>
  <c r="L1184" i="7"/>
  <c r="M1179" i="7"/>
  <c r="L1179" i="7"/>
  <c r="M1174" i="7"/>
  <c r="L1174" i="7"/>
  <c r="M1169" i="7"/>
  <c r="L1169" i="7"/>
  <c r="M1164" i="7"/>
  <c r="L1164" i="7"/>
  <c r="M1159" i="7"/>
  <c r="L1159" i="7"/>
  <c r="M1154" i="7"/>
  <c r="L1154" i="7"/>
  <c r="M1149" i="7"/>
  <c r="L1149" i="7"/>
  <c r="M1144" i="7"/>
  <c r="L1144" i="7"/>
  <c r="M1139" i="7"/>
  <c r="L1139" i="7"/>
  <c r="M1134" i="7"/>
  <c r="L1134" i="7"/>
  <c r="M1130" i="7"/>
  <c r="L1130" i="7"/>
  <c r="M1125" i="7"/>
  <c r="L1125" i="7"/>
  <c r="M1120" i="7"/>
  <c r="L1120" i="7"/>
  <c r="M1115" i="7"/>
  <c r="L1115" i="7"/>
  <c r="M1110" i="7"/>
  <c r="L1110" i="7"/>
  <c r="M1107" i="7"/>
  <c r="L1107" i="7"/>
  <c r="M1102" i="7"/>
  <c r="L1102" i="7"/>
  <c r="M1097" i="7"/>
  <c r="L1097" i="7"/>
  <c r="M1092" i="7"/>
  <c r="L1092" i="7"/>
  <c r="M1087" i="7"/>
  <c r="L1087" i="7"/>
  <c r="M1082" i="7"/>
  <c r="L1082" i="7"/>
  <c r="M1077" i="7"/>
  <c r="L1077" i="7"/>
  <c r="M1073" i="7"/>
  <c r="L1073" i="7"/>
  <c r="M1068" i="7"/>
  <c r="L1068" i="7"/>
  <c r="M1062" i="7"/>
  <c r="L1062" i="7"/>
  <c r="M1057" i="7"/>
  <c r="L1057" i="7"/>
  <c r="M1052" i="7"/>
  <c r="L1052" i="7"/>
  <c r="M1047" i="7"/>
  <c r="L1047" i="7"/>
  <c r="M1042" i="7"/>
  <c r="L1042" i="7"/>
  <c r="M1037" i="7"/>
  <c r="L1037" i="7"/>
  <c r="M1032" i="7"/>
  <c r="L1032" i="7"/>
  <c r="M1027" i="7"/>
  <c r="L1027" i="7"/>
  <c r="M1022" i="7"/>
  <c r="L1022" i="7"/>
  <c r="M1017" i="7"/>
  <c r="L1017" i="7"/>
  <c r="M1012" i="7"/>
  <c r="L1012" i="7"/>
  <c r="M1007" i="7"/>
  <c r="L1007" i="7"/>
  <c r="M1002" i="7"/>
  <c r="L1002" i="7"/>
  <c r="M997" i="7"/>
  <c r="L997" i="7"/>
  <c r="M992" i="7"/>
  <c r="L992" i="7"/>
  <c r="M988" i="7"/>
  <c r="L988" i="7"/>
  <c r="M983" i="7"/>
  <c r="L983" i="7"/>
  <c r="M978" i="7"/>
  <c r="L978" i="7"/>
  <c r="M973" i="7"/>
  <c r="L973" i="7"/>
  <c r="M968" i="7"/>
  <c r="L968" i="7"/>
  <c r="M963" i="7"/>
  <c r="L963" i="7"/>
  <c r="M958" i="7"/>
  <c r="L958" i="7"/>
  <c r="M953" i="7"/>
  <c r="L953" i="7"/>
  <c r="M948" i="7"/>
  <c r="L948" i="7"/>
  <c r="M943" i="7"/>
  <c r="L943" i="7"/>
  <c r="M938" i="7"/>
  <c r="L938" i="7"/>
  <c r="M933" i="7"/>
  <c r="L933" i="7"/>
  <c r="M928" i="7"/>
  <c r="L928" i="7"/>
  <c r="M923" i="7"/>
  <c r="L923" i="7"/>
  <c r="M918" i="7"/>
  <c r="L918" i="7"/>
  <c r="M913" i="7"/>
  <c r="L913" i="7"/>
  <c r="M908" i="7"/>
  <c r="L908" i="7"/>
  <c r="M903" i="7"/>
  <c r="L903" i="7"/>
  <c r="M898" i="7"/>
  <c r="L898" i="7"/>
  <c r="M893" i="7"/>
  <c r="L893" i="7"/>
  <c r="M888" i="7"/>
  <c r="L888" i="7"/>
  <c r="M883" i="7"/>
  <c r="L883" i="7"/>
  <c r="M878" i="7"/>
  <c r="L878" i="7"/>
  <c r="M873" i="7"/>
  <c r="L873" i="7"/>
  <c r="M868" i="7"/>
  <c r="L868" i="7"/>
  <c r="M863" i="7"/>
  <c r="L863" i="7"/>
  <c r="M858" i="7"/>
  <c r="L858" i="7"/>
  <c r="M853" i="7"/>
  <c r="L853" i="7"/>
  <c r="M848" i="7"/>
  <c r="L848" i="7"/>
  <c r="M843" i="7"/>
  <c r="L843" i="7"/>
  <c r="M838" i="7"/>
  <c r="L838" i="7"/>
  <c r="M833" i="7"/>
  <c r="L833" i="7"/>
  <c r="M828" i="7"/>
  <c r="L828" i="7"/>
  <c r="M823" i="7"/>
  <c r="L823" i="7"/>
  <c r="M818" i="7"/>
  <c r="L818" i="7"/>
  <c r="M814" i="7"/>
  <c r="L814" i="7"/>
  <c r="M813" i="7"/>
  <c r="L813" i="7"/>
  <c r="M808" i="7"/>
  <c r="L808" i="7"/>
  <c r="M803" i="7"/>
  <c r="L803" i="7"/>
  <c r="M798" i="7"/>
  <c r="L798" i="7"/>
  <c r="M793" i="7"/>
  <c r="L793" i="7"/>
  <c r="M788" i="7"/>
  <c r="L788" i="7"/>
  <c r="M783" i="7"/>
  <c r="L783" i="7"/>
  <c r="M778" i="7"/>
  <c r="L778" i="7"/>
  <c r="M773" i="7"/>
  <c r="L773" i="7"/>
  <c r="M768" i="7"/>
  <c r="L768" i="7"/>
  <c r="M763" i="7"/>
  <c r="L763" i="7"/>
  <c r="M758" i="7"/>
  <c r="L758" i="7"/>
  <c r="M753" i="7"/>
  <c r="L753" i="7"/>
  <c r="M748" i="7"/>
  <c r="L748" i="7"/>
  <c r="M743" i="7"/>
  <c r="L743" i="7"/>
  <c r="M738" i="7"/>
  <c r="L738" i="7"/>
  <c r="M733" i="7"/>
  <c r="L733" i="7"/>
  <c r="M728" i="7"/>
  <c r="L728" i="7"/>
  <c r="M723" i="7"/>
  <c r="L723" i="7"/>
  <c r="M718" i="7"/>
  <c r="L718" i="7"/>
  <c r="M713" i="7"/>
  <c r="L713" i="7"/>
  <c r="M708" i="7"/>
  <c r="L708" i="7"/>
  <c r="M703" i="7"/>
  <c r="L703" i="7"/>
  <c r="M698" i="7"/>
  <c r="L698" i="7"/>
  <c r="M693" i="7"/>
  <c r="L693" i="7"/>
  <c r="M688" i="7"/>
  <c r="L688" i="7"/>
  <c r="M683" i="7"/>
  <c r="L683" i="7"/>
  <c r="M678" i="7"/>
  <c r="L678" i="7"/>
  <c r="M673" i="7"/>
  <c r="L673" i="7"/>
  <c r="M668" i="7"/>
  <c r="L668" i="7"/>
  <c r="M408" i="7"/>
  <c r="L408" i="7"/>
  <c r="M388" i="7"/>
  <c r="L388" i="7"/>
  <c r="M378" i="7"/>
  <c r="L378" i="7"/>
  <c r="M373" i="7"/>
  <c r="L373" i="7"/>
  <c r="M368" i="7"/>
  <c r="L368" i="7"/>
  <c r="M363" i="7"/>
  <c r="L363" i="7"/>
  <c r="M358" i="7"/>
  <c r="L358" i="7"/>
  <c r="M353" i="7"/>
  <c r="L353" i="7"/>
  <c r="M348" i="7"/>
  <c r="L348" i="7"/>
  <c r="M343" i="7"/>
  <c r="L343" i="7"/>
  <c r="M338" i="7"/>
  <c r="L338" i="7"/>
  <c r="M333" i="7"/>
  <c r="L333" i="7"/>
  <c r="M328" i="7"/>
  <c r="L328" i="7"/>
  <c r="M323" i="7"/>
  <c r="L323" i="7"/>
  <c r="M318" i="7"/>
  <c r="L318" i="7"/>
  <c r="M313" i="7"/>
  <c r="L313" i="7"/>
  <c r="M308" i="7"/>
  <c r="L308" i="7"/>
  <c r="M303" i="7"/>
  <c r="L303" i="7"/>
  <c r="M298" i="7"/>
  <c r="L298" i="7"/>
  <c r="M293" i="7"/>
  <c r="L293" i="7"/>
  <c r="M288" i="7"/>
  <c r="L288" i="7"/>
  <c r="M283" i="7"/>
  <c r="L283" i="7"/>
  <c r="M278" i="7"/>
  <c r="L278" i="7"/>
  <c r="M273" i="7"/>
  <c r="L273" i="7"/>
  <c r="M268" i="7"/>
  <c r="L268" i="7"/>
  <c r="M263" i="7"/>
  <c r="L263" i="7"/>
  <c r="M258" i="7"/>
  <c r="L258" i="7"/>
  <c r="M253" i="7"/>
  <c r="L253" i="7"/>
  <c r="M248" i="7"/>
  <c r="L248" i="7"/>
  <c r="M243" i="7"/>
  <c r="L243" i="7"/>
  <c r="M238" i="7"/>
  <c r="L238" i="7"/>
  <c r="M233" i="7"/>
  <c r="L233" i="7"/>
  <c r="M228" i="7"/>
  <c r="L228" i="7"/>
  <c r="M223" i="7"/>
  <c r="L223" i="7"/>
  <c r="M218" i="7"/>
  <c r="L218" i="7"/>
  <c r="M213" i="7"/>
  <c r="L213" i="7"/>
  <c r="M208" i="7"/>
  <c r="L208" i="7"/>
  <c r="M203" i="7"/>
  <c r="L203" i="7"/>
  <c r="M198" i="7"/>
  <c r="L198" i="7"/>
  <c r="M193" i="7"/>
  <c r="L193" i="7"/>
  <c r="M188" i="7"/>
  <c r="L188" i="7"/>
  <c r="M183" i="7"/>
  <c r="L183" i="7"/>
  <c r="M178" i="7"/>
  <c r="L178" i="7"/>
  <c r="M173" i="7"/>
  <c r="L173" i="7"/>
  <c r="M168" i="7"/>
  <c r="L168" i="7"/>
  <c r="M163" i="7"/>
  <c r="L163" i="7"/>
  <c r="M158" i="7"/>
  <c r="L158" i="7"/>
  <c r="M153" i="7"/>
  <c r="L153" i="7"/>
  <c r="M148" i="7"/>
  <c r="L148" i="7"/>
  <c r="M143" i="7"/>
  <c r="L143" i="7"/>
  <c r="M138" i="7"/>
  <c r="L138" i="7"/>
  <c r="M133" i="7"/>
  <c r="L133" i="7"/>
  <c r="M128" i="7"/>
  <c r="L128" i="7"/>
  <c r="M123" i="7"/>
  <c r="L123" i="7"/>
  <c r="M118" i="7"/>
  <c r="L118" i="7"/>
  <c r="M113" i="7"/>
  <c r="L113" i="7"/>
  <c r="M108" i="7"/>
  <c r="L108" i="7"/>
  <c r="M103" i="7"/>
  <c r="L103" i="7"/>
  <c r="M98" i="7"/>
  <c r="L98" i="7"/>
  <c r="M93" i="7"/>
  <c r="L93" i="7"/>
  <c r="M88" i="7"/>
  <c r="L88" i="7"/>
  <c r="M83" i="7"/>
  <c r="L83" i="7"/>
  <c r="M78" i="7"/>
  <c r="L78" i="7"/>
  <c r="M73" i="7"/>
  <c r="L73" i="7"/>
  <c r="M68" i="7"/>
  <c r="L68" i="7"/>
  <c r="M63" i="7"/>
  <c r="L63" i="7"/>
  <c r="M58" i="7"/>
  <c r="L58" i="7"/>
  <c r="M53" i="7"/>
  <c r="L53" i="7"/>
  <c r="M48" i="7"/>
  <c r="L48" i="7"/>
  <c r="L43" i="7"/>
  <c r="M38" i="7"/>
  <c r="L38" i="7"/>
  <c r="M33" i="7"/>
  <c r="L33" i="7"/>
  <c r="M28" i="7"/>
  <c r="L28" i="7"/>
  <c r="M23" i="7"/>
  <c r="L23" i="7"/>
  <c r="M18" i="7"/>
  <c r="L18" i="7"/>
  <c r="M13" i="7"/>
  <c r="L13" i="7"/>
  <c r="M8" i="7"/>
  <c r="L8" i="7"/>
  <c r="M1485" i="3"/>
  <c r="L1485" i="3"/>
  <c r="M1480" i="3"/>
  <c r="L1480" i="3"/>
  <c r="M1475" i="3"/>
  <c r="L1475" i="3"/>
  <c r="M1470" i="3"/>
  <c r="L1470" i="3"/>
  <c r="M1465" i="3"/>
  <c r="L1465" i="3"/>
  <c r="M1460" i="3"/>
  <c r="L1460" i="3"/>
  <c r="M1455" i="3"/>
  <c r="L1455" i="3"/>
  <c r="M1450" i="3"/>
  <c r="L1450" i="3"/>
  <c r="M1445" i="3"/>
  <c r="L1445" i="3"/>
  <c r="M1441" i="3"/>
  <c r="L1441" i="3"/>
  <c r="M1436" i="3"/>
  <c r="L1436" i="3"/>
  <c r="M1431" i="3"/>
  <c r="L1431" i="3"/>
  <c r="M1426" i="3"/>
  <c r="L1426" i="3"/>
  <c r="M1421" i="3"/>
  <c r="L1421" i="3"/>
  <c r="M1416" i="3"/>
  <c r="L1416" i="3"/>
  <c r="M1411" i="3"/>
  <c r="L1411" i="3"/>
  <c r="M1407" i="3"/>
  <c r="L1407" i="3"/>
  <c r="M1402" i="3"/>
  <c r="L1402" i="3"/>
  <c r="M1397" i="3"/>
  <c r="L1397" i="3"/>
  <c r="M1392" i="3"/>
  <c r="L1392" i="3"/>
  <c r="M1387" i="3"/>
  <c r="L1387" i="3"/>
  <c r="M1382" i="3"/>
  <c r="L1382" i="3"/>
  <c r="M1377" i="3"/>
  <c r="L1377" i="3"/>
  <c r="M1372" i="3"/>
  <c r="L1372" i="3"/>
  <c r="M1367" i="3"/>
  <c r="L1367" i="3"/>
  <c r="M1362" i="3"/>
  <c r="L1362" i="3"/>
  <c r="M1357" i="3"/>
  <c r="L1357" i="3"/>
  <c r="M1352" i="3"/>
  <c r="L1352" i="3"/>
  <c r="M1348" i="3"/>
  <c r="L1348" i="3"/>
  <c r="M1343" i="3"/>
  <c r="L1343" i="3"/>
  <c r="M1338" i="3"/>
  <c r="L1338" i="3"/>
  <c r="M1333" i="3"/>
  <c r="L1333" i="3"/>
  <c r="M1328" i="3"/>
  <c r="L1328" i="3"/>
  <c r="M1323" i="3"/>
  <c r="L1323" i="3"/>
  <c r="M1318" i="3"/>
  <c r="L1318" i="3"/>
  <c r="M1313" i="3"/>
  <c r="L1313" i="3"/>
  <c r="M1308" i="3"/>
  <c r="L1308" i="3"/>
  <c r="M1303" i="3"/>
  <c r="L1303" i="3"/>
  <c r="M1298" i="3"/>
  <c r="L1298" i="3"/>
  <c r="M1293" i="3"/>
  <c r="L1293" i="3"/>
  <c r="M1288" i="3"/>
  <c r="L1288" i="3"/>
  <c r="M1283" i="3"/>
  <c r="L1283" i="3"/>
  <c r="M1279" i="3"/>
  <c r="L1279" i="3"/>
  <c r="M1274" i="3"/>
  <c r="L1274" i="3"/>
  <c r="M1269" i="3"/>
  <c r="L1269" i="3"/>
  <c r="M1264" i="3"/>
  <c r="L1264" i="3"/>
  <c r="M1259" i="3"/>
  <c r="L1259" i="3"/>
  <c r="M1254" i="3"/>
  <c r="L1254" i="3"/>
  <c r="M1249" i="3"/>
  <c r="L1249" i="3"/>
  <c r="M1245" i="3"/>
  <c r="L1245" i="3"/>
  <c r="M1241" i="3"/>
  <c r="L1241" i="3"/>
  <c r="M1236" i="3"/>
  <c r="L1236" i="3"/>
  <c r="M1232" i="3"/>
  <c r="L1232" i="3"/>
  <c r="M1227" i="3"/>
  <c r="L1227" i="3"/>
  <c r="M1222" i="3"/>
  <c r="L1222" i="3"/>
  <c r="M1217" i="3"/>
  <c r="L1217" i="3"/>
  <c r="M1212" i="3"/>
  <c r="L1212" i="3"/>
  <c r="M1207" i="3"/>
  <c r="L1207" i="3"/>
  <c r="M1202" i="3"/>
  <c r="L1202" i="3"/>
  <c r="M1198" i="3"/>
  <c r="L1198" i="3"/>
  <c r="M1193" i="3"/>
  <c r="L1193" i="3"/>
  <c r="M1189" i="3"/>
  <c r="L1189" i="3"/>
  <c r="M1184" i="3"/>
  <c r="L1184" i="3"/>
  <c r="M1179" i="3"/>
  <c r="L1179" i="3"/>
  <c r="M1174" i="3"/>
  <c r="L1174" i="3"/>
  <c r="M1169" i="3"/>
  <c r="L1169" i="3"/>
  <c r="M1164" i="3"/>
  <c r="L1164" i="3"/>
  <c r="M1159" i="3"/>
  <c r="L1159" i="3"/>
  <c r="M1154" i="3"/>
  <c r="L1154" i="3"/>
  <c r="M1149" i="3"/>
  <c r="L1149" i="3"/>
  <c r="M1144" i="3"/>
  <c r="L1144" i="3"/>
  <c r="M1139" i="3"/>
  <c r="L1139" i="3"/>
  <c r="M1134" i="3"/>
  <c r="L1134" i="3"/>
  <c r="M1130" i="3"/>
  <c r="L1130" i="3"/>
  <c r="M1125" i="3"/>
  <c r="L1125" i="3"/>
  <c r="M1120" i="3"/>
  <c r="L1120" i="3"/>
  <c r="M1115" i="3"/>
  <c r="L1115" i="3"/>
  <c r="M1110" i="3"/>
  <c r="L1110" i="3"/>
  <c r="M1107" i="3"/>
  <c r="L1107" i="3"/>
  <c r="M1102" i="3"/>
  <c r="L1102" i="3"/>
  <c r="M1097" i="3"/>
  <c r="L1097" i="3"/>
  <c r="M1092" i="3"/>
  <c r="L1092" i="3"/>
  <c r="M1087" i="3"/>
  <c r="L1087" i="3"/>
  <c r="M1082" i="3"/>
  <c r="L1082" i="3"/>
  <c r="M1077" i="3"/>
  <c r="L1077" i="3"/>
  <c r="M1073" i="3"/>
  <c r="L1073" i="3"/>
  <c r="M1068" i="3"/>
  <c r="L1068" i="3"/>
  <c r="M1062" i="3"/>
  <c r="L1062" i="3"/>
  <c r="M1057" i="3"/>
  <c r="L1057" i="3"/>
  <c r="M1052" i="3"/>
  <c r="L1052" i="3"/>
  <c r="M1047" i="3"/>
  <c r="L1047" i="3"/>
  <c r="M1042" i="3"/>
  <c r="L1042" i="3"/>
  <c r="M1037" i="3"/>
  <c r="L1037" i="3"/>
  <c r="M1032" i="3"/>
  <c r="L1032" i="3"/>
  <c r="M1027" i="3"/>
  <c r="L1027" i="3"/>
  <c r="M1022" i="3"/>
  <c r="L1022" i="3"/>
  <c r="M1017" i="3"/>
  <c r="L1017" i="3"/>
  <c r="M1012" i="3"/>
  <c r="L1012" i="3"/>
  <c r="M1007" i="3"/>
  <c r="L1007" i="3"/>
  <c r="M1002" i="3"/>
  <c r="L1002" i="3"/>
  <c r="M997" i="3"/>
  <c r="L997" i="3"/>
  <c r="M992" i="3"/>
  <c r="L992" i="3"/>
  <c r="M988" i="3"/>
  <c r="L988" i="3"/>
  <c r="M983" i="3"/>
  <c r="L983" i="3"/>
  <c r="M978" i="3"/>
  <c r="L978" i="3"/>
  <c r="M973" i="3"/>
  <c r="L973" i="3"/>
  <c r="M968" i="3"/>
  <c r="L968" i="3"/>
  <c r="M963" i="3"/>
  <c r="L963" i="3"/>
  <c r="M958" i="3"/>
  <c r="L958" i="3"/>
  <c r="M953" i="3"/>
  <c r="L953" i="3"/>
  <c r="M948" i="3"/>
  <c r="L948" i="3"/>
  <c r="M943" i="3"/>
  <c r="L943" i="3"/>
  <c r="M938" i="3"/>
  <c r="L938" i="3"/>
  <c r="M933" i="3"/>
  <c r="L933" i="3"/>
  <c r="M928" i="3"/>
  <c r="L928" i="3"/>
  <c r="M923" i="3"/>
  <c r="L923" i="3"/>
  <c r="M918" i="3"/>
  <c r="L918" i="3"/>
  <c r="M913" i="3"/>
  <c r="L913" i="3"/>
  <c r="M908" i="3"/>
  <c r="L908" i="3"/>
  <c r="M903" i="3"/>
  <c r="L903" i="3"/>
  <c r="M898" i="3"/>
  <c r="L898" i="3"/>
  <c r="M893" i="3"/>
  <c r="L893" i="3"/>
  <c r="M888" i="3"/>
  <c r="L888" i="3"/>
  <c r="M883" i="3"/>
  <c r="L883" i="3"/>
  <c r="M878" i="3"/>
  <c r="L878" i="3"/>
  <c r="M873" i="3"/>
  <c r="L873" i="3"/>
  <c r="M868" i="3"/>
  <c r="L868" i="3"/>
  <c r="M863" i="3"/>
  <c r="L863" i="3"/>
  <c r="M858" i="3"/>
  <c r="L858" i="3"/>
  <c r="M853" i="3"/>
  <c r="L853" i="3"/>
  <c r="M848" i="3"/>
  <c r="L848" i="3"/>
  <c r="M843" i="3"/>
  <c r="L843" i="3"/>
  <c r="M838" i="3"/>
  <c r="L838" i="3"/>
  <c r="M833" i="3"/>
  <c r="L833" i="3"/>
  <c r="M828" i="3"/>
  <c r="L828" i="3"/>
  <c r="M823" i="3"/>
  <c r="L823" i="3"/>
  <c r="M818" i="3"/>
  <c r="L818" i="3"/>
  <c r="M814" i="3"/>
  <c r="L814" i="3"/>
  <c r="M813" i="3"/>
  <c r="L813" i="3"/>
  <c r="M808" i="3"/>
  <c r="L808" i="3"/>
  <c r="M803" i="3"/>
  <c r="L803" i="3"/>
  <c r="M798" i="3"/>
  <c r="L798" i="3"/>
  <c r="M793" i="3"/>
  <c r="L793" i="3"/>
  <c r="M788" i="3"/>
  <c r="L788" i="3"/>
  <c r="M783" i="3"/>
  <c r="L783" i="3"/>
  <c r="M778" i="3"/>
  <c r="L778" i="3"/>
  <c r="M773" i="3"/>
  <c r="L773" i="3"/>
  <c r="M768" i="3"/>
  <c r="L768" i="3"/>
  <c r="M763" i="3"/>
  <c r="L763" i="3"/>
  <c r="M758" i="3"/>
  <c r="L758" i="3"/>
  <c r="M753" i="3"/>
  <c r="L753" i="3"/>
  <c r="M748" i="3"/>
  <c r="L748" i="3"/>
  <c r="M743" i="3"/>
  <c r="L743" i="3"/>
  <c r="M738" i="3"/>
  <c r="L738" i="3"/>
  <c r="M733" i="3"/>
  <c r="L733" i="3"/>
  <c r="M728" i="3"/>
  <c r="L728" i="3"/>
  <c r="M723" i="3"/>
  <c r="L723" i="3"/>
  <c r="M718" i="3"/>
  <c r="L718" i="3"/>
  <c r="M713" i="3"/>
  <c r="L713" i="3"/>
  <c r="M708" i="3"/>
  <c r="L708" i="3"/>
  <c r="M703" i="3"/>
  <c r="L703" i="3"/>
  <c r="M698" i="3"/>
  <c r="L698" i="3"/>
  <c r="M693" i="3"/>
  <c r="L693" i="3"/>
  <c r="M688" i="3"/>
  <c r="L688" i="3"/>
  <c r="M683" i="3"/>
  <c r="L683" i="3"/>
  <c r="M678" i="3"/>
  <c r="L678" i="3"/>
  <c r="M673" i="3"/>
  <c r="L673" i="3"/>
  <c r="M668" i="3"/>
  <c r="L668" i="3"/>
  <c r="M663" i="3"/>
  <c r="L663" i="3"/>
  <c r="M658" i="3"/>
  <c r="L658" i="3"/>
  <c r="M653" i="3"/>
  <c r="L653" i="3"/>
  <c r="M648" i="3"/>
  <c r="L648" i="3"/>
  <c r="M643" i="3"/>
  <c r="L643" i="3"/>
  <c r="M638" i="3"/>
  <c r="L638" i="3"/>
  <c r="M633" i="3"/>
  <c r="L633" i="3"/>
  <c r="M628" i="3"/>
  <c r="L628" i="3"/>
  <c r="M623" i="3"/>
  <c r="L623" i="3"/>
  <c r="M618" i="3"/>
  <c r="L618" i="3"/>
  <c r="M613" i="3"/>
  <c r="L613" i="3"/>
  <c r="M608" i="3"/>
  <c r="L608" i="3"/>
  <c r="M603" i="3"/>
  <c r="L603" i="3"/>
  <c r="M598" i="3"/>
  <c r="L598" i="3"/>
  <c r="M593" i="3"/>
  <c r="L593" i="3"/>
  <c r="M588" i="3"/>
  <c r="L588" i="3"/>
  <c r="M583" i="3"/>
  <c r="L583" i="3"/>
  <c r="M578" i="3"/>
  <c r="L578" i="3"/>
  <c r="M573" i="3"/>
  <c r="L573" i="3"/>
  <c r="M568" i="3"/>
  <c r="L568" i="3"/>
  <c r="M563" i="3"/>
  <c r="L563" i="3"/>
  <c r="M558" i="3"/>
  <c r="L558" i="3"/>
  <c r="M553" i="3"/>
  <c r="L553" i="3"/>
  <c r="M548" i="3"/>
  <c r="L548" i="3"/>
  <c r="M543" i="3"/>
  <c r="L543" i="3"/>
  <c r="M538" i="3"/>
  <c r="L538" i="3"/>
  <c r="M533" i="3"/>
  <c r="L533" i="3"/>
  <c r="M528" i="3"/>
  <c r="L528" i="3"/>
  <c r="M523" i="3"/>
  <c r="L523" i="3"/>
  <c r="M518" i="3"/>
  <c r="L518" i="3"/>
  <c r="M513" i="3"/>
  <c r="L513" i="3"/>
  <c r="M508" i="3"/>
  <c r="L508" i="3"/>
  <c r="M503" i="3"/>
  <c r="L503" i="3"/>
  <c r="M498" i="3"/>
  <c r="L498" i="3"/>
  <c r="M493" i="3"/>
  <c r="L493" i="3"/>
  <c r="M488" i="3"/>
  <c r="L488" i="3"/>
  <c r="M483" i="3"/>
  <c r="L483" i="3"/>
  <c r="M478" i="3"/>
  <c r="L478" i="3"/>
  <c r="M473" i="3"/>
  <c r="L473" i="3"/>
  <c r="M468" i="3"/>
  <c r="L468" i="3"/>
  <c r="M463" i="3"/>
  <c r="L463" i="3"/>
  <c r="M458" i="3"/>
  <c r="L458" i="3"/>
  <c r="M453" i="3"/>
  <c r="L453" i="3"/>
  <c r="M448" i="3"/>
  <c r="L448" i="3"/>
  <c r="M443" i="3"/>
  <c r="L443" i="3"/>
  <c r="M438" i="3"/>
  <c r="L438" i="3"/>
  <c r="M433" i="3"/>
  <c r="L433" i="3"/>
  <c r="M428" i="3"/>
  <c r="L428" i="3"/>
  <c r="M423" i="3"/>
  <c r="L423" i="3"/>
  <c r="M418" i="3"/>
  <c r="L418" i="3"/>
  <c r="M413" i="3"/>
  <c r="L413" i="3"/>
  <c r="M408" i="3"/>
  <c r="L408" i="3"/>
  <c r="M403" i="3"/>
  <c r="L403" i="3"/>
  <c r="M398" i="3"/>
  <c r="L398" i="3"/>
  <c r="M393" i="3"/>
  <c r="L393" i="3"/>
  <c r="M388" i="3"/>
  <c r="L388" i="3"/>
  <c r="M383" i="3"/>
  <c r="L383" i="3"/>
  <c r="M378" i="3"/>
  <c r="L378" i="3"/>
  <c r="M373" i="3"/>
  <c r="L373" i="3"/>
  <c r="M368" i="3"/>
  <c r="L368" i="3"/>
  <c r="M363" i="3"/>
  <c r="L363" i="3"/>
  <c r="M358" i="3"/>
  <c r="L358" i="3"/>
  <c r="M353" i="3"/>
  <c r="L353" i="3"/>
  <c r="M348" i="3"/>
  <c r="L348" i="3"/>
  <c r="M343" i="3"/>
  <c r="L343" i="3"/>
  <c r="M338" i="3"/>
  <c r="L338" i="3"/>
  <c r="M333" i="3"/>
  <c r="L333" i="3"/>
  <c r="M328" i="3"/>
  <c r="L328" i="3"/>
  <c r="M323" i="3"/>
  <c r="L323" i="3"/>
  <c r="M318" i="3"/>
  <c r="L318" i="3"/>
  <c r="M313" i="3"/>
  <c r="L313" i="3"/>
  <c r="M308" i="3"/>
  <c r="L308" i="3"/>
  <c r="M303" i="3"/>
  <c r="L303" i="3"/>
  <c r="M298" i="3"/>
  <c r="L298" i="3"/>
  <c r="M293" i="3"/>
  <c r="L293" i="3"/>
  <c r="M288" i="3"/>
  <c r="L288" i="3"/>
  <c r="M283" i="3"/>
  <c r="L283" i="3"/>
  <c r="M278" i="3"/>
  <c r="L278" i="3"/>
  <c r="M273" i="3"/>
  <c r="L273" i="3"/>
  <c r="M268" i="3"/>
  <c r="L268" i="3"/>
  <c r="M263" i="3"/>
  <c r="L263" i="3"/>
  <c r="M258" i="3"/>
  <c r="L258" i="3"/>
  <c r="M253" i="3"/>
  <c r="L253" i="3"/>
  <c r="M248" i="3"/>
  <c r="L248" i="3"/>
  <c r="M243" i="3"/>
  <c r="L243" i="3"/>
  <c r="M238" i="3"/>
  <c r="L238" i="3"/>
  <c r="M233" i="3"/>
  <c r="L233" i="3"/>
  <c r="M228" i="3"/>
  <c r="L228" i="3"/>
  <c r="M223" i="3"/>
  <c r="L223" i="3"/>
  <c r="M218" i="3"/>
  <c r="L218" i="3"/>
  <c r="M213" i="3"/>
  <c r="L213" i="3"/>
  <c r="M208" i="3"/>
  <c r="L208" i="3"/>
  <c r="M203" i="3"/>
  <c r="L203" i="3"/>
  <c r="M198" i="3"/>
  <c r="L198" i="3"/>
  <c r="M193" i="3"/>
  <c r="L193" i="3"/>
  <c r="M188" i="3"/>
  <c r="L188" i="3"/>
  <c r="M183" i="3"/>
  <c r="L183" i="3"/>
  <c r="M178" i="3"/>
  <c r="L178" i="3"/>
  <c r="M173" i="3"/>
  <c r="L173" i="3"/>
  <c r="M168" i="3"/>
  <c r="L168" i="3"/>
  <c r="M163" i="3"/>
  <c r="L163" i="3"/>
  <c r="M158" i="3"/>
  <c r="L158" i="3"/>
  <c r="M153" i="3"/>
  <c r="L153" i="3"/>
  <c r="M148" i="3"/>
  <c r="L148" i="3"/>
  <c r="M143" i="3"/>
  <c r="L143" i="3"/>
  <c r="M138" i="3"/>
  <c r="L138" i="3"/>
  <c r="M133" i="3"/>
  <c r="L133" i="3"/>
  <c r="M128" i="3"/>
  <c r="L128" i="3"/>
  <c r="M123" i="3"/>
  <c r="L123" i="3"/>
  <c r="M118" i="3"/>
  <c r="L118" i="3"/>
  <c r="M113" i="3"/>
  <c r="L113" i="3"/>
  <c r="M108" i="3"/>
  <c r="L108" i="3"/>
  <c r="M103" i="3"/>
  <c r="L103" i="3"/>
  <c r="M98" i="3"/>
  <c r="L98" i="3"/>
  <c r="M93" i="3"/>
  <c r="L93" i="3"/>
  <c r="M88" i="3"/>
  <c r="L88" i="3"/>
  <c r="M83" i="3"/>
  <c r="L83" i="3"/>
  <c r="M78" i="3"/>
  <c r="L78" i="3"/>
  <c r="M73" i="3"/>
  <c r="L73" i="3"/>
  <c r="M68" i="3"/>
  <c r="L68" i="3"/>
  <c r="M63" i="3"/>
  <c r="L63" i="3"/>
  <c r="M58" i="3"/>
  <c r="L58" i="3"/>
  <c r="M53" i="3"/>
  <c r="L53" i="3"/>
  <c r="M48" i="3"/>
  <c r="L48" i="3"/>
  <c r="M43" i="3"/>
  <c r="L43" i="3"/>
  <c r="M38" i="3"/>
  <c r="L38" i="3"/>
  <c r="M33" i="3"/>
  <c r="L33" i="3"/>
  <c r="M28" i="3"/>
  <c r="L28" i="3"/>
  <c r="M23" i="3"/>
  <c r="L23" i="3"/>
  <c r="M18" i="3"/>
  <c r="L18" i="3"/>
  <c r="M13" i="3"/>
  <c r="L13" i="3"/>
  <c r="M8" i="3"/>
  <c r="L8" i="3"/>
  <c r="J239" i="2"/>
  <c r="I239" i="2"/>
  <c r="J234" i="2"/>
  <c r="I234" i="2"/>
  <c r="J229" i="2"/>
  <c r="I229" i="2"/>
  <c r="J224" i="2"/>
  <c r="I224" i="2"/>
  <c r="J219" i="2"/>
  <c r="I219" i="2"/>
  <c r="J214" i="2"/>
  <c r="I214" i="2"/>
  <c r="J209" i="2"/>
  <c r="I209" i="2"/>
  <c r="J204" i="2"/>
  <c r="I204" i="2"/>
  <c r="J199" i="2"/>
  <c r="I199" i="2"/>
  <c r="J195" i="2"/>
  <c r="I195" i="2"/>
  <c r="J190" i="2"/>
  <c r="I190" i="2"/>
  <c r="J185" i="2"/>
  <c r="I185" i="2"/>
  <c r="J180" i="2"/>
  <c r="I180" i="2"/>
  <c r="J175" i="2"/>
  <c r="I175" i="2"/>
  <c r="J170" i="2"/>
  <c r="I170" i="2"/>
  <c r="J165" i="2"/>
  <c r="I165" i="2"/>
  <c r="J161" i="2"/>
  <c r="I161" i="2"/>
  <c r="J156" i="2"/>
  <c r="I156" i="2"/>
  <c r="J151" i="2"/>
  <c r="I151" i="2"/>
  <c r="J146" i="2"/>
  <c r="I146" i="2"/>
  <c r="J141" i="2"/>
  <c r="I141" i="2"/>
  <c r="J136" i="2"/>
  <c r="I136" i="2"/>
  <c r="J131" i="2"/>
  <c r="I131" i="2"/>
  <c r="J126" i="2"/>
  <c r="I126" i="2"/>
  <c r="J121" i="2"/>
  <c r="I121" i="2"/>
  <c r="J116" i="2"/>
  <c r="I116" i="2"/>
  <c r="J111" i="2"/>
  <c r="I111" i="2"/>
  <c r="J106" i="2"/>
  <c r="I106" i="2"/>
  <c r="J102" i="2"/>
  <c r="I102" i="2"/>
  <c r="J97" i="2"/>
  <c r="I97" i="2"/>
  <c r="J92" i="2"/>
  <c r="I92" i="2"/>
  <c r="J87" i="2"/>
  <c r="I87" i="2"/>
  <c r="J82" i="2"/>
  <c r="I82" i="2"/>
  <c r="J77" i="2"/>
  <c r="I77" i="2"/>
  <c r="J72" i="2"/>
  <c r="I72" i="2"/>
  <c r="J67" i="2"/>
  <c r="I67" i="2"/>
  <c r="J62" i="2"/>
  <c r="I62" i="2"/>
  <c r="J57" i="2"/>
  <c r="I57" i="2"/>
  <c r="J52" i="2"/>
  <c r="I52" i="2"/>
  <c r="J47" i="2"/>
  <c r="I47" i="2"/>
  <c r="J42" i="2"/>
  <c r="I42" i="2"/>
  <c r="J37" i="2"/>
  <c r="I37" i="2"/>
  <c r="J33" i="2"/>
  <c r="I33" i="2"/>
  <c r="J28" i="2"/>
  <c r="I28" i="2"/>
  <c r="J23" i="2"/>
  <c r="I23" i="2"/>
  <c r="J18" i="2"/>
  <c r="I18" i="2"/>
  <c r="J13" i="2"/>
  <c r="I13" i="2"/>
  <c r="J8" i="2"/>
  <c r="I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Gretchen Quirk</author>
    <author>User</author>
    <author>localadmin</author>
    <author>Janie Weiter</author>
  </authors>
  <commentList>
    <comment ref="A15" authorId="0" shapeId="0" xr:uid="{6795655F-55DD-44BA-97C3-6AE0FE5A050E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1" shapeId="0" xr:uid="{D34A7732-4459-46BE-89BA-2757BE28CE45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N15" authorId="1" shapeId="0" xr:uid="{6B6D4469-0584-4EAE-B7CD-C8CC16566F47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O15" authorId="1" shapeId="0" xr:uid="{76B04409-8111-465A-BA36-3269CA835B1E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P15" authorId="1" shapeId="0" xr:uid="{4046AAAA-FB87-4182-824F-F7305AF66A09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Q15" authorId="1" shapeId="0" xr:uid="{D9A4B392-AFBB-423D-B59B-E8F06BC47A15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R15" authorId="1" shapeId="0" xr:uid="{A7F597B1-4532-428E-976B-9881CB00887B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S15" authorId="1" shapeId="0" xr:uid="{D42E1CB6-7362-44DA-93B5-652BDE498465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T15" authorId="1" shapeId="0" xr:uid="{06532048-4118-4DA7-908A-043869145390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V15" authorId="1" shapeId="0" xr:uid="{962459D2-8A62-4DBF-B9BF-47B16B5092F3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X15" authorId="1" shapeId="0" xr:uid="{58955B84-0DB9-4D7B-A197-226863AD6ACF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Z15" authorId="1" shapeId="0" xr:uid="{DA36933C-7DFD-4B85-BF56-BFCA06F1E78D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B15" authorId="1" shapeId="0" xr:uid="{209AD494-422E-45A8-B2CD-0E034038DF52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G15" authorId="1" shapeId="0" xr:uid="{6FD18F28-D374-4C23-8C38-A01C84E3888D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H15" authorId="1" shapeId="0" xr:uid="{6E1863D5-A65A-4780-B081-21D50DE03D27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33" authorId="0" shapeId="0" xr:uid="{B0011995-9765-423C-B4A0-71F4200D1743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3" authorId="1" shapeId="0" xr:uid="{628077BB-172E-41E2-91C6-AA72E75143A2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P33" authorId="1" shapeId="0" xr:uid="{79EBC5AF-174F-40EF-9A68-161603F4D751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Q33" authorId="1" shapeId="0" xr:uid="{D640BAE8-6BA1-4025-B22F-13CD712CECA2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R33" authorId="1" shapeId="0" xr:uid="{6C0C673A-5310-4D93-91A4-75B849F83541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33" authorId="1" shapeId="0" xr:uid="{6265D243-2BED-4BAA-84B8-6E6748CD6AE0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X33" authorId="1" shapeId="0" xr:uid="{ED05FF1A-4F13-49A9-8AF1-C102A798D335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Z33" authorId="1" shapeId="0" xr:uid="{9F2F49EE-B1E4-47C6-9E7F-25C332D24D55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B33" authorId="1" shapeId="0" xr:uid="{9B9ED6C3-22EC-4EE0-B876-E236E383CAAE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G33" authorId="1" shapeId="0" xr:uid="{786AD517-44D6-433B-80EC-B45C4B7679F9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H33" authorId="1" shapeId="0" xr:uid="{E09572F9-B2E5-41C0-9D90-7A79DFD315A9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H35" authorId="0" shapeId="0" xr:uid="{38BC2A18-445E-4631-8FFC-F39BC9AA8D3B}">
      <text>
        <r>
          <rPr>
            <b/>
            <sz val="9"/>
            <color indexed="81"/>
            <rFont val="Tahoma"/>
            <family val="2"/>
          </rPr>
          <t>Greater than</t>
        </r>
      </text>
    </comment>
    <comment ref="H45" authorId="0" shapeId="0" xr:uid="{E78F7962-F706-4277-A494-1660A10869FA}">
      <text>
        <r>
          <rPr>
            <b/>
            <sz val="9"/>
            <color indexed="81"/>
            <rFont val="Tahoma"/>
            <family val="2"/>
          </rPr>
          <t>less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6" authorId="0" shapeId="0" xr:uid="{2FB10ED7-F831-4F76-9C86-B62F51DBA1D4}">
      <text>
        <r>
          <rPr>
            <b/>
            <sz val="9"/>
            <color indexed="81"/>
            <rFont val="Tahoma"/>
            <family val="2"/>
          </rPr>
          <t>less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8" authorId="0" shapeId="0" xr:uid="{0407B786-93F3-4A76-AAF9-A241F3414281}">
      <text>
        <r>
          <rPr>
            <b/>
            <sz val="9"/>
            <color indexed="81"/>
            <rFont val="Tahoma"/>
            <family val="2"/>
          </rPr>
          <t>less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1" authorId="0" shapeId="0" xr:uid="{C819DF48-1868-48F5-83B6-627BCC5EFDB5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1" authorId="0" shapeId="0" xr:uid="{1735277C-88D3-4366-9444-3326DCCE580B}">
      <text>
        <r>
          <rPr>
            <b/>
            <sz val="9"/>
            <color indexed="81"/>
            <rFont val="Tahoma"/>
            <family val="2"/>
          </rPr>
          <t>Greater than</t>
        </r>
      </text>
    </comment>
    <comment ref="L51" authorId="1" shapeId="0" xr:uid="{33D93177-2298-4D89-A1CB-8C9E38B27BA1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N51" authorId="1" shapeId="0" xr:uid="{04D0464A-3768-4E90-B478-F0CDA378B970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O51" authorId="1" shapeId="0" xr:uid="{6545A6FE-C8F5-48E4-92EC-5A29B152B2C0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P51" authorId="1" shapeId="0" xr:uid="{918940DD-07D1-4E70-A3F2-C4D990F01B81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Q51" authorId="1" shapeId="0" xr:uid="{174BF312-7AD8-4D66-99CF-7AC0390D9E55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R51" authorId="1" shapeId="0" xr:uid="{5D4ADD0D-E0F5-47AD-AC06-383B1289D476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S51" authorId="1" shapeId="0" xr:uid="{CFBA9DAE-9E59-472C-8FAB-03B48713AAE1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T51" authorId="1" shapeId="0" xr:uid="{F6D30693-1988-4FC0-8514-9BE1C020ED09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V51" authorId="1" shapeId="0" xr:uid="{60DF7CD4-339C-44F5-84E4-1AF4AE4A34FD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X51" authorId="1" shapeId="0" xr:uid="{6301D127-881A-4875-A9BB-00E594872832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G51" authorId="1" shapeId="0" xr:uid="{997E1BF6-DEA4-41A0-A072-7D8CE9765AD4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H51" authorId="1" shapeId="0" xr:uid="{755BC03E-477F-4948-BF3F-5A3F8BE69015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74" authorId="0" shapeId="0" xr:uid="{F9ECB5D3-6A6D-44E3-9FAC-0C2190CCB5D9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74" authorId="1" shapeId="0" xr:uid="{63D958D6-02C9-4D82-BCFF-787AD0BF701F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N74" authorId="1" shapeId="0" xr:uid="{6F25DEA4-4C51-4085-9220-A3D8F5443C12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O74" authorId="1" shapeId="0" xr:uid="{194345E9-90BE-49A0-9675-85A87C1960DD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P74" authorId="1" shapeId="0" xr:uid="{9E675267-F612-44D0-95C5-7F8E854B7920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Q74" authorId="1" shapeId="0" xr:uid="{3CE9F253-CED1-4F94-BD1D-025E6852A086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R74" authorId="1" shapeId="0" xr:uid="{61B53020-B648-421C-942D-E127AED87AD6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S74" authorId="1" shapeId="0" xr:uid="{F7637EA0-974B-47B0-9204-76377FF6668A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T74" authorId="1" shapeId="0" xr:uid="{E003392D-5090-43D1-B574-95C8E897324D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Z74" authorId="1" shapeId="0" xr:uid="{2129306F-16D1-432A-8606-8C368B876EC1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G74" authorId="1" shapeId="0" xr:uid="{E3D3DCBE-7F98-4A3A-A041-3F2833908A38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H74" authorId="1" shapeId="0" xr:uid="{468210CB-B1C9-4286-80B3-78B3C1F415F6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H82" authorId="0" shapeId="0" xr:uid="{5DDC6625-25DE-4C40-A39B-2286883B1C7D}">
      <text>
        <r>
          <rPr>
            <b/>
            <sz val="9"/>
            <color indexed="81"/>
            <rFont val="Tahoma"/>
            <family val="2"/>
          </rPr>
          <t>less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3" authorId="0" shapeId="0" xr:uid="{4C624CE0-45A2-457A-9DF9-0E25F0909F67}">
      <text>
        <r>
          <rPr>
            <b/>
            <sz val="9"/>
            <color indexed="81"/>
            <rFont val="Tahoma"/>
            <family val="2"/>
          </rPr>
          <t>Less than</t>
        </r>
      </text>
    </comment>
    <comment ref="H93" authorId="0" shapeId="0" xr:uid="{FDB0A730-92EB-49E7-AF86-1618A80D387D}">
      <text>
        <r>
          <rPr>
            <b/>
            <sz val="9"/>
            <color indexed="81"/>
            <rFont val="Tahoma"/>
            <family val="2"/>
          </rPr>
          <t>Greater than</t>
        </r>
      </text>
    </comment>
    <comment ref="A94" authorId="0" shapeId="0" xr:uid="{CC4A5DB2-8C83-4068-9B66-09CD34367C88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4" authorId="1" shapeId="0" xr:uid="{E5B47FE9-CF42-4503-ABBB-EFD9A91BEBC5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N94" authorId="1" shapeId="0" xr:uid="{4D66A5E2-E092-478F-A58C-459293422D13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O94" authorId="1" shapeId="0" xr:uid="{94E80236-C14D-48F6-B959-69D0375C3552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P94" authorId="1" shapeId="0" xr:uid="{3B201453-2F31-4010-9C6E-E8749B83A337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Q94" authorId="1" shapeId="0" xr:uid="{EFB3E441-57F0-485D-9F6D-5CE0BB81F618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R94" authorId="1" shapeId="0" xr:uid="{05E452BE-6C79-41AB-BED9-728C74C4C253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S94" authorId="1" shapeId="0" xr:uid="{3CED4782-6A7A-40AA-AADF-3365EA9B8F2C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T94" authorId="1" shapeId="0" xr:uid="{70C220E6-018E-410E-A4D1-8ED4111CCE28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V94" authorId="1" shapeId="0" xr:uid="{341F7236-6FA3-48B2-857E-5988688DD072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X94" authorId="1" shapeId="0" xr:uid="{D7D0E4D7-943A-45EB-9AF6-14280FCBF2BA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Z94" authorId="1" shapeId="0" xr:uid="{6471C4C7-49AB-4FC0-B64C-E53790A000F4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B94" authorId="1" shapeId="0" xr:uid="{EDA63763-F0FE-4493-A213-674E74530EAD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G94" authorId="1" shapeId="0" xr:uid="{C64B6A51-A384-49F0-9253-CE54AABDE96C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H94" authorId="1" shapeId="0" xr:uid="{CAD1937C-BA36-45EF-B8F3-60671775CEB0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H98" authorId="0" shapeId="0" xr:uid="{9CEF459D-34D1-44CC-91CE-28D438D8D472}">
      <text>
        <r>
          <rPr>
            <b/>
            <sz val="9"/>
            <color indexed="81"/>
            <rFont val="Tahoma"/>
            <family val="2"/>
          </rPr>
          <t>less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1" authorId="0" shapeId="0" xr:uid="{745DE19B-520A-45E1-A931-F662D904C37B}">
      <text>
        <r>
          <rPr>
            <b/>
            <sz val="9"/>
            <color indexed="81"/>
            <rFont val="Tahoma"/>
            <family val="2"/>
          </rPr>
          <t>less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8" authorId="0" shapeId="0" xr:uid="{B9E8588F-8B96-4F9A-9FAB-C35E915C4C01}">
      <text>
        <r>
          <rPr>
            <b/>
            <sz val="9"/>
            <color indexed="81"/>
            <rFont val="Tahoma"/>
            <family val="2"/>
          </rPr>
          <t>Greater than</t>
        </r>
      </text>
    </comment>
    <comment ref="A110" authorId="0" shapeId="0" xr:uid="{3D4DF71E-F510-4F13-A278-027EDD911CE0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10" authorId="1" shapeId="0" xr:uid="{18A9F12C-67D8-4592-A44D-B2A089EAEAFD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N110" authorId="1" shapeId="0" xr:uid="{AACACA26-39B4-4D1E-88E6-58A24910677A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O110" authorId="1" shapeId="0" xr:uid="{1F809C01-666B-49FE-A613-464D51329823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P110" authorId="1" shapeId="0" xr:uid="{7045F4F3-5098-445C-9476-4619DFFB1910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Q110" authorId="1" shapeId="0" xr:uid="{645AB109-4500-4954-8BCD-07ECB763AE55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R110" authorId="1" shapeId="0" xr:uid="{A72F37DC-9AD4-48A7-800F-5E6017D8D776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S110" authorId="1" shapeId="0" xr:uid="{A6FE73E3-2026-4E69-BAD3-ED37C9B8070D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T110" authorId="1" shapeId="0" xr:uid="{89E92A2A-5D4A-4641-BB0B-5A25AB829AC5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V110" authorId="1" shapeId="0" xr:uid="{01539A2B-BB83-4A8A-B2E5-124A6B057999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X110" authorId="1" shapeId="0" xr:uid="{D5F0DFB4-752E-4EA4-8F9E-86784ADAA573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Z110" authorId="1" shapeId="0" xr:uid="{7462C6E8-11C7-4CE4-BA97-927CE8A5125D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B110" authorId="1" shapeId="0" xr:uid="{A984A886-B26B-4C05-BF51-8E2CB1FCAA72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G110" authorId="1" shapeId="0" xr:uid="{9AF11DE4-DA81-436C-87C7-8EA128ECE7E9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H110" authorId="1" shapeId="0" xr:uid="{948FCCE7-1F7D-47EE-8FFB-27155DD4511A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H124" authorId="0" shapeId="0" xr:uid="{B5547CBD-9735-43EC-A7D2-811D7E6B5178}">
      <text>
        <r>
          <rPr>
            <b/>
            <sz val="9"/>
            <color indexed="81"/>
            <rFont val="Tahoma"/>
            <family val="2"/>
          </rPr>
          <t>less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6" authorId="0" shapeId="0" xr:uid="{4751A517-FEA2-4F31-8798-C3C56C539185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36" authorId="1" shapeId="0" xr:uid="{A734FE70-1172-412A-AD07-E51DC9AB1C81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N136" authorId="1" shapeId="0" xr:uid="{D584BD01-7ABC-4022-8DED-6AAF746E5905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O136" authorId="1" shapeId="0" xr:uid="{4E315E61-A3A5-4E13-855E-8194E8705994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P136" authorId="1" shapeId="0" xr:uid="{573AA2B6-3F50-43D6-974C-A6126C38FB1D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Q136" authorId="1" shapeId="0" xr:uid="{B416457B-C333-439A-A729-0AFC82A11A60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R136" authorId="1" shapeId="0" xr:uid="{5BCC23BF-B67A-4B4A-9FB7-350F2555AF01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S136" authorId="1" shapeId="0" xr:uid="{791EF12F-7A0D-4CB7-BA51-369152A74A2F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T136" authorId="1" shapeId="0" xr:uid="{414B96DE-F474-4AB8-B050-63BB846C3844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V136" authorId="1" shapeId="0" xr:uid="{43FAACC1-83C4-416A-AE75-497BAF95BE46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X136" authorId="1" shapeId="0" xr:uid="{6C842115-FDB3-43BD-975D-9E49333DFA84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Z136" authorId="1" shapeId="0" xr:uid="{003E98B2-482D-4218-A7A1-B54FC55063C4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B136" authorId="1" shapeId="0" xr:uid="{8B452660-218F-4704-9849-6F56635230EC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36" authorId="1" shapeId="0" xr:uid="{E43C2CAA-61FD-46FA-A3AD-9B81780FF49F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G136" authorId="1" shapeId="0" xr:uid="{8BC3DB88-7609-461F-9C09-A7A84FE724BD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H136" authorId="1" shapeId="0" xr:uid="{60DDC03E-6C55-4E4D-98D6-480CC8A52B05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53" authorId="0" shapeId="0" xr:uid="{E972FD2D-6E80-495C-BD24-634035838D68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53" authorId="1" shapeId="0" xr:uid="{FD944C63-C99D-4B27-A416-C581F4C5269B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O153" authorId="1" shapeId="0" xr:uid="{CAD78EC1-E99C-459F-B300-BC3CA82335C2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P153" authorId="1" shapeId="0" xr:uid="{BBD6D8D2-DF34-4377-A399-053FC6388144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Q153" authorId="1" shapeId="0" xr:uid="{FF19E329-A689-47E7-BE6A-BCD7F349168F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R153" authorId="1" shapeId="0" xr:uid="{D1757D9B-BD1F-45D9-ABC5-C82C9D0F33DE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S153" authorId="1" shapeId="0" xr:uid="{6D310511-0506-433F-BE79-4050B87CD298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T153" authorId="1" shapeId="0" xr:uid="{01333D9C-D2AB-4491-9C18-85D5DC106808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V153" authorId="1" shapeId="0" xr:uid="{A2288831-34CF-4779-A706-3DC7A29CD4BE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X153" authorId="1" shapeId="0" xr:uid="{A2D3018E-413A-45FA-84AF-0A2BA5FA3D99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Z153" authorId="1" shapeId="0" xr:uid="{C4C307E8-E677-439A-8ABB-F8290A6CEA88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B153" authorId="1" shapeId="0" xr:uid="{81EC6640-74F1-4F28-9546-7F94D18BB227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C153" authorId="2" shapeId="0" xr:uid="{6FDB170D-4941-4318-99EC-0AD2159210B2}">
      <text>
        <r>
          <rPr>
            <b/>
            <sz val="9"/>
            <color indexed="81"/>
            <rFont val="Tahoma"/>
            <family val="2"/>
          </rPr>
          <t>&lt;200 ug/mL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153" authorId="1" shapeId="0" xr:uid="{3A2B3256-FD0D-4B81-A573-6ECCC2F128BF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H153" authorId="1" shapeId="0" xr:uid="{90D85DB7-64D7-4F0B-A438-B3D3178DC6C6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H161" authorId="0" shapeId="0" xr:uid="{EF4F47BA-0F25-457A-B789-197501056109}">
      <text>
        <r>
          <rPr>
            <b/>
            <sz val="9"/>
            <color indexed="81"/>
            <rFont val="Tahoma"/>
            <family val="2"/>
          </rPr>
          <t>greater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1" authorId="0" shapeId="0" xr:uid="{DF62EF7D-5D75-4906-9497-411302993569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71" authorId="1" shapeId="0" xr:uid="{D49D8831-5137-4787-B6E7-252DAAF08A13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N171" authorId="1" shapeId="0" xr:uid="{17FDD9A7-6380-4EA2-B220-0207359C64F6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O171" authorId="1" shapeId="0" xr:uid="{E527B731-7F9A-411E-B573-B3F24419DA44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P171" authorId="1" shapeId="0" xr:uid="{2F3401A8-F59B-4EE6-AD7B-9EA13B98979B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Q171" authorId="1" shapeId="0" xr:uid="{BA318501-0411-4E45-9D03-BA7F3CA31B4F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R171" authorId="1" shapeId="0" xr:uid="{56271DB8-E63B-48F3-A694-43780DAF3FBD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S171" authorId="1" shapeId="0" xr:uid="{82973FCF-8C40-49E1-98C2-9C8690949DBA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T171" authorId="1" shapeId="0" xr:uid="{7EEDE8FD-39B4-4750-8431-B023F867B9C5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V171" authorId="1" shapeId="0" xr:uid="{DC370662-0EBE-4CAE-ABDF-B46003458071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X171" authorId="1" shapeId="0" xr:uid="{D9A189A1-5CCC-49C1-B9F3-C78362B88C74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B171" authorId="1" shapeId="0" xr:uid="{A0C17C85-FCD6-4993-8764-79CBBAE95BB1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G171" authorId="1" shapeId="0" xr:uid="{8782589C-586A-48FF-9BAD-52DB22DC0710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H171" authorId="1" shapeId="0" xr:uid="{C9F3E4DB-C30F-48B7-8D9F-497FCE3C92AC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H190" authorId="3" shapeId="0" xr:uid="{5B80D175-E0D1-4CA6-9759-F66F1297FDC5}">
      <text>
        <r>
          <rPr>
            <b/>
            <sz val="9"/>
            <color indexed="81"/>
            <rFont val="Tahoma"/>
            <family val="2"/>
          </rPr>
          <t>Janie Weiter:</t>
        </r>
        <r>
          <rPr>
            <sz val="9"/>
            <color indexed="81"/>
            <rFont val="Tahoma"/>
            <family val="2"/>
          </rPr>
          <t xml:space="preserve">
Less than</t>
        </r>
      </text>
    </comment>
    <comment ref="A192" authorId="3" shapeId="0" xr:uid="{B5044D14-6BE9-4D34-B8AA-55964F44B477}">
      <text>
        <r>
          <rPr>
            <b/>
            <sz val="9"/>
            <color indexed="81"/>
            <rFont val="Tahoma"/>
            <family val="2"/>
          </rPr>
          <t>chemicals</t>
        </r>
      </text>
    </comment>
    <comment ref="L192" authorId="1" shapeId="0" xr:uid="{3C4DD913-C146-4E56-B621-C414C3FB8D3B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N192" authorId="1" shapeId="0" xr:uid="{8F369254-B659-49F8-BED5-015EEFFD6861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O192" authorId="1" shapeId="0" xr:uid="{B446C329-C9F8-4730-9294-413A7A8D776A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P192" authorId="1" shapeId="0" xr:uid="{0EE75E48-EBA7-43B2-83E8-01C030EB0C4E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Q192" authorId="1" shapeId="0" xr:uid="{91FCF798-5F5D-4A04-A8B9-F8B7AC29F0DD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R192" authorId="1" shapeId="0" xr:uid="{FD1EE936-C98E-40E0-81C4-B8B46D60E237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S192" authorId="1" shapeId="0" xr:uid="{A9876F73-A53A-426C-BDD6-626D96410096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T192" authorId="1" shapeId="0" xr:uid="{509BE697-861B-4486-A338-BCAF18CCB6D6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V192" authorId="1" shapeId="0" xr:uid="{BAAC38F6-9C05-4A38-94F7-C1FEDFC17D40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X192" authorId="1" shapeId="0" xr:uid="{2768F45C-D8FC-421D-99FE-9FAC3E090992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Z192" authorId="1" shapeId="0" xr:uid="{241745CD-B019-497E-B4AF-FAFDB1249712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B192" authorId="1" shapeId="0" xr:uid="{E742223F-B8E8-4A18-B0E4-577A0C14F78D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92" authorId="1" shapeId="0" xr:uid="{29D06629-F715-4F48-8C0C-00A47E1D1EA9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G192" authorId="1" shapeId="0" xr:uid="{71043559-F5FE-4E2A-A96E-897400119656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H192" authorId="1" shapeId="0" xr:uid="{0BA1C1C2-EFDC-4C55-898F-AD9755C011B9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H194" authorId="3" shapeId="0" xr:uid="{E2AC5A81-126D-49B3-B9A0-7D85FE5239B2}">
      <text>
        <r>
          <rPr>
            <b/>
            <sz val="9"/>
            <color indexed="81"/>
            <rFont val="Tahoma"/>
            <family val="2"/>
          </rPr>
          <t>Janie Weiter:</t>
        </r>
        <r>
          <rPr>
            <sz val="9"/>
            <color indexed="81"/>
            <rFont val="Tahoma"/>
            <family val="2"/>
          </rPr>
          <t xml:space="preserve">
Less than</t>
        </r>
      </text>
    </comment>
    <comment ref="A210" authorId="3" shapeId="0" xr:uid="{E8113386-5836-40F1-BA87-8B0A6B420D0D}">
      <text>
        <r>
          <rPr>
            <b/>
            <sz val="9"/>
            <color indexed="81"/>
            <rFont val="Tahoma"/>
            <family val="2"/>
          </rPr>
          <t>chemicals</t>
        </r>
      </text>
    </comment>
    <comment ref="N210" authorId="1" shapeId="0" xr:uid="{EA1EABA8-C228-4359-81F7-FAF459EFA9A7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O210" authorId="1" shapeId="0" xr:uid="{87822CAC-0C16-4CCB-80F2-8188A09B8E2D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P210" authorId="1" shapeId="0" xr:uid="{A4A47FDD-5B30-4859-A159-DC74701D9DED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Q210" authorId="1" shapeId="0" xr:uid="{E78B0DB4-011A-4CE9-AA3E-4FDB645FCA68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R210" authorId="1" shapeId="0" xr:uid="{7144EDD9-7F62-4304-8337-040BDCACC42F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S210" authorId="1" shapeId="0" xr:uid="{3C51F429-16AF-4FB8-96BA-7C301E4F09CD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T210" authorId="1" shapeId="0" xr:uid="{1A87D32B-D757-4A4C-A19A-BF71020E5E90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V210" authorId="1" shapeId="0" xr:uid="{F661DC4F-5754-4CBC-801E-4D50A68DE9E5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X210" authorId="1" shapeId="0" xr:uid="{A64AA1B1-22B5-4849-95CA-A02DEB1E6C20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B210" authorId="1" shapeId="0" xr:uid="{2623D0EF-0BE6-4019-9770-6B009A7B5500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G210" authorId="1" shapeId="0" xr:uid="{BBF4BAAE-C4C1-4FC6-91AA-72587255B7D0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H210" authorId="1" shapeId="0" xr:uid="{86DBD975-6554-4750-AB3D-88CCD0195548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H229" authorId="3" shapeId="0" xr:uid="{93C5176A-CB73-48B3-BDC9-71DDC64795D8}">
      <text>
        <r>
          <rPr>
            <b/>
            <sz val="9"/>
            <color indexed="81"/>
            <rFont val="Tahoma"/>
            <family val="2"/>
          </rPr>
          <t>Janie Weiter:</t>
        </r>
        <r>
          <rPr>
            <sz val="9"/>
            <color indexed="81"/>
            <rFont val="Tahoma"/>
            <family val="2"/>
          </rPr>
          <t xml:space="preserve">
Less than</t>
        </r>
      </text>
    </comment>
    <comment ref="A232" authorId="0" shapeId="0" xr:uid="{C53ED220-65D4-4882-891B-A173FAF261A9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32" authorId="1" shapeId="0" xr:uid="{A914FDB6-5D01-417B-B77E-78CC703B44F3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N232" authorId="1" shapeId="0" xr:uid="{3C824392-93E2-4CA4-A5D1-72C95226FEBD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O232" authorId="1" shapeId="0" xr:uid="{D54819A1-57C5-4DE0-9538-3B2A7431FD36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P232" authorId="1" shapeId="0" xr:uid="{EBA795B4-06A3-48BD-ABC3-3FD626461778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Q232" authorId="1" shapeId="0" xr:uid="{5571D1C1-13E0-432B-88ED-C602B7C8E0D3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R232" authorId="1" shapeId="0" xr:uid="{0424FF77-EC0F-490D-B8FB-5F901C66BCF8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S232" authorId="1" shapeId="0" xr:uid="{19F1CB23-2EA2-4DF1-8516-09517378D5AC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T232" authorId="1" shapeId="0" xr:uid="{0F96C47F-24B0-45AA-8549-FCC4C756E7CC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V232" authorId="1" shapeId="0" xr:uid="{68FC8F1E-D1B0-431F-8A09-210A8E5518E9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X232" authorId="1" shapeId="0" xr:uid="{DFB9E841-0DE8-4779-9770-EC01F880A16E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G232" authorId="1" shapeId="0" xr:uid="{60AC4D4B-8E6C-481E-BA4E-764AF99CDE42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H232" authorId="1" shapeId="0" xr:uid="{EDBCCFE8-6AD5-4310-B340-74AADDE5A715}">
      <text>
        <r>
          <rPr>
            <b/>
            <sz val="9"/>
            <color indexed="81"/>
            <rFont val="Tahoma"/>
            <family val="2"/>
          </rPr>
          <t>1.0 ug/L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H&amp;H USER</author>
    <author>End User</author>
    <author>EndUser</author>
    <author>KETTERMAN</author>
    <author>JKETTERM</author>
    <author>H&amp;H</author>
    <author>cis</author>
    <author>ice2</author>
    <author>User</author>
    <author>localadmin</author>
    <author>Gretchen Quirk</author>
    <author>Janie Weiter</author>
  </authors>
  <commentList>
    <comment ref="E12" authorId="0" shapeId="0" xr:uid="{0F6B9814-F533-40C5-B0DE-FAC5BFE42486}">
      <text>
        <r>
          <rPr>
            <b/>
            <sz val="8"/>
            <color indexed="81"/>
            <rFont val="Tahoma"/>
            <family val="2"/>
          </rPr>
          <t>low DO probably due to depth of sonde in water (in sediment?)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8" authorId="1" shapeId="0" xr:uid="{F651B978-A6AE-4F88-9EE0-A3EA269D984C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K41" authorId="2" shapeId="0" xr:uid="{C77E619C-CEC6-4F19-9FF0-FF20D3F24CFA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42" authorId="2" shapeId="0" xr:uid="{D58BD9E9-2E6B-4351-B910-827C275CCE32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43" authorId="2" shapeId="0" xr:uid="{288FBC23-0073-4E1B-A098-C71B3BAF6E94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45" authorId="2" shapeId="0" xr:uid="{E9A38F62-DD2F-47CB-B233-B8BABE24C4E9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48" authorId="2" shapeId="0" xr:uid="{03B89DDD-6344-4D55-A5F6-8AE993B820DE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49" authorId="1" shapeId="0" xr:uid="{1D2C32EF-8D9C-4B3B-B826-45142A9840EB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61" authorId="3" shapeId="0" xr:uid="{D485B7B3-C80D-4157-AE38-8AF1B4644761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M105" authorId="4" shapeId="0" xr:uid="{A9948EFE-9CCF-4A67-85D7-4043BAB3D3D5}">
      <text>
        <r>
          <rPr>
            <b/>
            <sz val="8"/>
            <color indexed="81"/>
            <rFont val="Tahoma"/>
            <family val="2"/>
          </rPr>
          <t>Not valid for State Geo. Mean</t>
        </r>
      </text>
    </comment>
    <comment ref="M110" authorId="4" shapeId="0" xr:uid="{975AEDBD-9E02-43E5-BD71-1AE3C6F2A06F}">
      <text>
        <r>
          <rPr>
            <b/>
            <sz val="8"/>
            <color indexed="81"/>
            <rFont val="Tahoma"/>
            <family val="2"/>
          </rPr>
          <t>Not valid for State Geo. Mean</t>
        </r>
      </text>
    </comment>
    <comment ref="A113" authorId="4" shapeId="0" xr:uid="{02B795C9-206B-4DF9-AC18-742F3C8613CD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K118" authorId="1" shapeId="0" xr:uid="{30DACD44-D67E-42A4-BF29-A6BC46F022F2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K125" authorId="5" shapeId="0" xr:uid="{9E125245-8198-42A1-9008-79C1B330B536}">
      <text>
        <r>
          <rPr>
            <sz val="8"/>
            <color indexed="81"/>
            <rFont val="Tahoma"/>
            <family val="2"/>
          </rPr>
          <t xml:space="preserve">Greater Than
</t>
        </r>
      </text>
    </comment>
    <comment ref="A126" authorId="4" shapeId="0" xr:uid="{49E669DC-4401-4004-96D1-949454F780AA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K140" authorId="5" shapeId="0" xr:uid="{118D35ED-3284-4D4F-A437-2B0376770408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141" authorId="5" shapeId="0" xr:uid="{C2D2584E-F25D-40CD-AB70-341F442AD2D1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K152" authorId="1" shapeId="0" xr:uid="{101014DC-1558-43B8-91D8-A88D5EE36B6D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A159" authorId="5" shapeId="0" xr:uid="{C0305EF8-F5A3-46D7-B693-2C70A7B9A2DB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171" authorId="5" shapeId="0" xr:uid="{6F6FFDFF-2527-4105-9F0E-A118B0ED943C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178" authorId="5" shapeId="0" xr:uid="{3D38BCC3-7B8C-423B-9156-3B390353C160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1" authorId="5" shapeId="0" xr:uid="{775346B0-65EE-4D6C-B84C-777F2EB25FB6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195" authorId="5" shapeId="0" xr:uid="{BE4BCB28-C584-4DFD-AA71-9016FF27A4A8}">
      <text>
        <r>
          <rPr>
            <b/>
            <sz val="8"/>
            <color indexed="81"/>
            <rFont val="Tahoma"/>
            <family val="2"/>
          </rPr>
          <t>greater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10" authorId="5" shapeId="0" xr:uid="{4739F5EA-4E5C-458D-80C8-75FB8F8671EF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235" authorId="5" shapeId="0" xr:uid="{5A9B9D32-B805-4D7E-94CB-ADFAB84C771E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247" authorId="6" shapeId="0" xr:uid="{CD636FD4-4EE2-49F3-8219-4FC9731E412C}">
      <text>
        <r>
          <rPr>
            <b/>
            <sz val="8"/>
            <color indexed="81"/>
            <rFont val="Tahoma"/>
            <family val="2"/>
          </rPr>
          <t>cis:</t>
        </r>
        <r>
          <rPr>
            <sz val="8"/>
            <color indexed="81"/>
            <rFont val="Tahoma"/>
            <family val="2"/>
          </rPr>
          <t xml:space="preserve">
less than</t>
        </r>
      </text>
    </comment>
    <comment ref="A254" authorId="5" shapeId="0" xr:uid="{550C1347-3588-48C1-ACE0-B5E8110F3CFE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266" authorId="5" shapeId="0" xr:uid="{86A965DA-A513-40FA-8A73-7285C51DB078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293" authorId="6" shapeId="0" xr:uid="{6C7F3CD6-FDC5-4E1E-A99B-E714A60D4586}">
      <text>
        <r>
          <rPr>
            <b/>
            <sz val="8"/>
            <color indexed="81"/>
            <rFont val="Tahoma"/>
            <family val="2"/>
          </rPr>
          <t>cis:</t>
        </r>
        <r>
          <rPr>
            <sz val="8"/>
            <color indexed="81"/>
            <rFont val="Tahoma"/>
            <family val="2"/>
          </rPr>
          <t xml:space="preserve">
less than
</t>
        </r>
      </text>
    </comment>
    <comment ref="A295" authorId="5" shapeId="0" xr:uid="{88A285C6-DAFD-4C5B-97A3-1D623D4FDD44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311" authorId="5" shapeId="0" xr:uid="{88E48C43-3544-4B24-B71A-3F7E7A6CCC2A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326" authorId="5" shapeId="0" xr:uid="{06653A2E-7EC9-4DF0-B685-F42E2A588129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M350" authorId="5" shapeId="0" xr:uid="{8068B6E4-3E1E-4758-A24F-018110C724A8}">
      <text>
        <r>
          <rPr>
            <b/>
            <sz val="10"/>
            <color indexed="81"/>
            <rFont val="Tahoma"/>
            <family val="2"/>
          </rPr>
          <t>Not a valid Geometric Mean</t>
        </r>
      </text>
    </comment>
    <comment ref="A355" authorId="5" shapeId="0" xr:uid="{D03CB294-5B6D-4E42-826F-3B2CA5953199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367" authorId="5" shapeId="0" xr:uid="{52B38B4D-61EF-4907-A16F-3ADECDE5240C}">
      <text>
        <r>
          <rPr>
            <b/>
            <sz val="8"/>
            <color indexed="81"/>
            <rFont val="Tahoma"/>
            <family val="2"/>
          </rPr>
          <t>H&amp;H:</t>
        </r>
        <r>
          <rPr>
            <sz val="8"/>
            <color indexed="81"/>
            <rFont val="Tahoma"/>
            <family val="2"/>
          </rPr>
          <t xml:space="preserve">
LESS THAN</t>
        </r>
      </text>
    </comment>
    <comment ref="K368" authorId="5" shapeId="0" xr:uid="{0AB6FB1B-8D50-47A0-AE20-E50EFA67FD1D}">
      <text>
        <r>
          <rPr>
            <b/>
            <sz val="8"/>
            <color indexed="81"/>
            <rFont val="Tahoma"/>
            <family val="2"/>
          </rPr>
          <t>H&amp;H:</t>
        </r>
        <r>
          <rPr>
            <sz val="8"/>
            <color indexed="81"/>
            <rFont val="Tahoma"/>
            <family val="2"/>
          </rPr>
          <t xml:space="preserve">
Less than</t>
        </r>
      </text>
    </comment>
    <comment ref="A372" authorId="5" shapeId="0" xr:uid="{14D19963-DB2D-4470-9B11-79D4EC25B391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373" authorId="5" shapeId="0" xr:uid="{697B6A21-4B36-4594-AD88-40ABE12B0DB6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K385" authorId="5" shapeId="0" xr:uid="{E5BA748E-6436-4E16-9086-4D3126A1A2D5}">
      <text>
        <r>
          <rPr>
            <b/>
            <sz val="8"/>
            <color indexed="81"/>
            <rFont val="Tahoma"/>
            <family val="2"/>
          </rPr>
          <t>H&amp;H:</t>
        </r>
        <r>
          <rPr>
            <sz val="8"/>
            <color indexed="81"/>
            <rFont val="Tahoma"/>
            <family val="2"/>
          </rPr>
          <t xml:space="preserve">
less than</t>
        </r>
      </text>
    </comment>
    <comment ref="A386" authorId="5" shapeId="0" xr:uid="{BE83CC22-4C36-4BB4-86FE-494AFE3ADB2D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415" authorId="5" shapeId="0" xr:uid="{7B2FB3D6-4AA8-4B5E-9BB5-8BBD89403E03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420" authorId="5" shapeId="0" xr:uid="{81E23DFB-C854-41A4-AA95-7657E20B7630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A431" authorId="5" shapeId="0" xr:uid="{A9C4BF22-254B-4109-B15F-8B8E6C9AA52E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448" authorId="5" shapeId="0" xr:uid="{77EFF2BA-6B40-427E-8962-752C889894F8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452" authorId="5" shapeId="0" xr:uid="{16E6E684-129A-42F4-A148-50B36A9F129F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K461" authorId="5" shapeId="0" xr:uid="{8E4C29A1-BF48-43F2-861C-8DAF76132531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M465" authorId="5" shapeId="0" xr:uid="{882A8C50-458C-4661-90F4-9E84644D9547}">
      <text>
        <r>
          <rPr>
            <b/>
            <sz val="8"/>
            <color indexed="81"/>
            <rFont val="Tahoma"/>
            <family val="2"/>
          </rPr>
          <t>Not a valid 30 day Geomean.</t>
        </r>
      </text>
    </comment>
    <comment ref="A474" authorId="5" shapeId="0" xr:uid="{BF8746B2-EDC1-4895-AE3B-51E4113466C1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494" authorId="5" shapeId="0" xr:uid="{A607EA85-310B-4069-AA93-BDA6DF873634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509" authorId="5" shapeId="0" xr:uid="{7063AF8D-FC83-4570-AB9A-DB505A962C0C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534" authorId="5" shapeId="0" xr:uid="{321E8026-57A4-4A17-B39A-1CCBA45B5AAF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553" authorId="5" shapeId="0" xr:uid="{1BAAB7F9-B552-4D6D-89C5-FE35F26FBE1A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569" authorId="5" shapeId="0" xr:uid="{7ED307BE-3CDB-47F9-8F30-294300D624C4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570" authorId="5" shapeId="0" xr:uid="{AD9046EB-C838-44F4-9218-967613B17E88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K576" authorId="5" shapeId="0" xr:uid="{295D0876-28F9-41AC-9591-2F103491477C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593" authorId="5" shapeId="0" xr:uid="{38447BEB-2473-4EA3-AA31-B1DE00729D45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609" authorId="5" shapeId="0" xr:uid="{6828383D-8D17-4A8E-9C7D-11B2C8B10214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613" authorId="5" shapeId="0" xr:uid="{B207DDEF-3B1D-4CD0-9FE3-ECC4DC1C46F9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628" authorId="5" shapeId="0" xr:uid="{E635919F-9889-4355-BB88-66F988366E61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655" authorId="5" shapeId="0" xr:uid="{68002A9F-DC1A-4547-BEC5-2C5A82369D7D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672" authorId="5" shapeId="0" xr:uid="{3DB67F8C-9D1B-4A4B-8D38-FF2A33E7E518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686" authorId="7" shapeId="0" xr:uid="{0A09C66A-DA4D-4832-8566-A1BEE43045A0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A715" authorId="7" shapeId="0" xr:uid="{EA3DC7E4-234B-4814-BC3D-693CAB199621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A731" authorId="7" shapeId="0" xr:uid="{4F731C8E-95F4-47B6-8F44-A805E928CD8C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K739" authorId="8" shapeId="0" xr:uid="{BB1005F3-60A3-436C-BFD6-55E2A3CEE8F2}">
      <text>
        <r>
          <rPr>
            <b/>
            <sz val="9"/>
            <color indexed="81"/>
            <rFont val="Tahoma"/>
            <family val="2"/>
          </rPr>
          <t>Less Than</t>
        </r>
      </text>
    </comment>
    <comment ref="A748" authorId="7" shapeId="0" xr:uid="{55CBA121-B144-4A0B-9848-B9EB767EF03D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A775" authorId="7" shapeId="0" xr:uid="{A3E9C947-BD1F-4293-B55F-875308938692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O775" authorId="8" shapeId="0" xr:uid="{DCEB5139-0F02-40CB-8568-26F7F87C57C6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775" authorId="8" shapeId="0" xr:uid="{76877EE1-8EC2-4F5D-BD26-23ECAE512E2C}">
      <text>
        <r>
          <rPr>
            <b/>
            <sz val="9"/>
            <color indexed="81"/>
            <rFont val="Tahoma"/>
            <family val="2"/>
          </rPr>
          <t>&lt;0.80 ug/L</t>
        </r>
      </text>
    </comment>
    <comment ref="R775" authorId="8" shapeId="0" xr:uid="{62DE1A60-225F-4B87-B813-546861DEA872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S775" authorId="8" shapeId="0" xr:uid="{6FAD4FFC-E0E2-4D68-821E-9CD59455C379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775" authorId="8" shapeId="0" xr:uid="{EA9692FF-83A8-4E93-953E-2A76A7CF5AF0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775" authorId="8" shapeId="0" xr:uid="{76D72436-9E7E-43C0-8ACF-451384478B06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V775" authorId="8" shapeId="0" xr:uid="{0B59C9AE-B17C-47F2-B831-BFDB7CAA8FF8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775" authorId="8" shapeId="0" xr:uid="{A7A2FE12-73C5-43D0-8838-2ADF77538DDD}">
      <text>
        <r>
          <rPr>
            <b/>
            <sz val="9"/>
            <color indexed="81"/>
            <rFont val="Tahoma"/>
            <family val="2"/>
          </rPr>
          <t>&lt;55.0 ug/L</t>
        </r>
      </text>
    </comment>
    <comment ref="Y775" authorId="8" shapeId="0" xr:uid="{1ADA2B8C-AC99-45A8-8E92-56DD3B021998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A775" authorId="8" shapeId="0" xr:uid="{0EE427B2-1B6C-4E6A-955A-6C4D61AD28DE}">
      <text>
        <r>
          <rPr>
            <b/>
            <sz val="9"/>
            <color indexed="81"/>
            <rFont val="Tahoma"/>
            <family val="2"/>
          </rPr>
          <t>&lt;30.0 mg/L</t>
        </r>
      </text>
    </comment>
    <comment ref="AE775" authorId="8" shapeId="0" xr:uid="{5CC9DB60-58C7-4A4C-AA94-9245CBBC0871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791" authorId="7" shapeId="0" xr:uid="{9060D8BD-86E8-4AA2-ACF9-BE306F6396F6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O791" authorId="8" shapeId="0" xr:uid="{EC8B8050-1757-4309-A2E6-96C326F0AC76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791" authorId="8" shapeId="0" xr:uid="{3B6B900C-B406-4338-9C22-8445F0A66576}">
      <text>
        <r>
          <rPr>
            <b/>
            <sz val="9"/>
            <color indexed="81"/>
            <rFont val="Tahoma"/>
            <family val="2"/>
          </rPr>
          <t>&lt;0.80 ug/L</t>
        </r>
      </text>
    </comment>
    <comment ref="R791" authorId="8" shapeId="0" xr:uid="{C0A233A7-F6DF-478D-B981-09911698B415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S791" authorId="8" shapeId="0" xr:uid="{59F5EFDD-7CE8-487B-8D34-B7B91959172C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791" authorId="8" shapeId="0" xr:uid="{E6F8E068-EC4F-4E63-A176-CEBF9CADB860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791" authorId="8" shapeId="0" xr:uid="{301961CB-5029-460E-A008-3B8A926F9CCF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V791" authorId="8" shapeId="0" xr:uid="{FC1289DC-EDF1-4981-8DF8-1DEB9AB5565A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791" authorId="8" shapeId="0" xr:uid="{8C54BE2A-639B-4618-8AB3-8C024B25B6C3}">
      <text>
        <r>
          <rPr>
            <b/>
            <sz val="9"/>
            <color indexed="81"/>
            <rFont val="Tahoma"/>
            <family val="2"/>
          </rPr>
          <t>&lt;55.0 ug/L</t>
        </r>
      </text>
    </comment>
    <comment ref="Y791" authorId="8" shapeId="0" xr:uid="{BAE7C74D-0497-447C-A0DF-0EA4E46AE738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A791" authorId="8" shapeId="0" xr:uid="{5325BFF6-F50B-4712-87CC-CB1C366683D8}">
      <text>
        <r>
          <rPr>
            <b/>
            <sz val="9"/>
            <color indexed="81"/>
            <rFont val="Tahoma"/>
            <family val="2"/>
          </rPr>
          <t>&lt;30.0 mg/L</t>
        </r>
      </text>
    </comment>
    <comment ref="AC791" authorId="8" shapeId="0" xr:uid="{B373A00C-0468-48FB-A1F6-B33DF397FD18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791" authorId="8" shapeId="0" xr:uid="{E94FC755-8069-4E96-A83F-8FAA9EC16682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808" authorId="7" shapeId="0" xr:uid="{E45443C1-D6A2-4F29-A4AE-636D93A14088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K808" authorId="5" shapeId="0" xr:uid="{CC6D572E-0B0B-4313-8A6F-EE22DEFF68C7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O808" authorId="8" shapeId="0" xr:uid="{55221BB5-FEBB-446E-8726-8A383F8A2924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808" authorId="8" shapeId="0" xr:uid="{ADF6BEFE-EAB2-4693-A3FB-4AB872D24BB8}">
      <text>
        <r>
          <rPr>
            <b/>
            <sz val="9"/>
            <color indexed="81"/>
            <rFont val="Tahoma"/>
            <family val="2"/>
          </rPr>
          <t>&lt;0.80 ug/L</t>
        </r>
      </text>
    </comment>
    <comment ref="R808" authorId="8" shapeId="0" xr:uid="{DC567908-A241-40F0-A769-B189AD00A12D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S808" authorId="8" shapeId="0" xr:uid="{08177251-061A-4B05-92F2-36A5629305B4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808" authorId="8" shapeId="0" xr:uid="{97B5C80A-B31F-4C0C-B113-7A7309B47346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808" authorId="8" shapeId="0" xr:uid="{B361E9B7-9C7D-4462-8FA2-E948B3BBCCFA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V808" authorId="8" shapeId="0" xr:uid="{DD31D105-9380-476B-9935-367396DCFB43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808" authorId="8" shapeId="0" xr:uid="{6480D429-A2EF-4F8D-807E-C4D948E40799}">
      <text>
        <r>
          <rPr>
            <b/>
            <sz val="9"/>
            <color indexed="81"/>
            <rFont val="Tahoma"/>
            <family val="2"/>
          </rPr>
          <t>&lt;55.0 ug/L</t>
        </r>
      </text>
    </comment>
    <comment ref="Y808" authorId="8" shapeId="0" xr:uid="{E1441477-E3BC-42F6-8925-235CB9AB1B9E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E808" authorId="8" shapeId="0" xr:uid="{2F034533-F847-4DCD-9743-33F453489A09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835" authorId="7" shapeId="0" xr:uid="{F2924F7F-3FEF-4A0B-930E-678CFEEBC2C4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O835" authorId="8" shapeId="0" xr:uid="{501E6D27-4D12-4555-9639-5C8AEC1544EA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835" authorId="8" shapeId="0" xr:uid="{6747C7E1-F41B-4F5A-83EE-5D26F69FF17E}">
      <text>
        <r>
          <rPr>
            <b/>
            <sz val="9"/>
            <color indexed="81"/>
            <rFont val="Tahoma"/>
            <family val="2"/>
          </rPr>
          <t>&lt;0.8 ug/L</t>
        </r>
      </text>
    </comment>
    <comment ref="R835" authorId="8" shapeId="0" xr:uid="{7F3FADE5-CD32-4541-8533-FB9F7D7AF51B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835" authorId="8" shapeId="0" xr:uid="{F8A57BF3-7D85-4976-B8E2-9E9BC395FA88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835" authorId="8" shapeId="0" xr:uid="{4F592C41-295A-4A80-BF17-17AA7F69D97D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835" authorId="8" shapeId="0" xr:uid="{EB88299A-34E8-4C76-A020-5281F63A1942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835" authorId="8" shapeId="0" xr:uid="{6E57829F-B3DE-4812-8E31-D218ADEBE3A9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835" authorId="8" shapeId="0" xr:uid="{61DE2820-127C-4D16-844E-8122C639282A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835" authorId="8" shapeId="0" xr:uid="{2FF6B3A5-51FF-4033-947E-2426CEF0A70D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A835" authorId="8" shapeId="0" xr:uid="{D0F7742F-26CA-47D1-B189-80EFFAD5FB58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835" authorId="8" shapeId="0" xr:uid="{2D51E32E-0640-40E7-965A-2DDCC99ABF96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835" authorId="8" shapeId="0" xr:uid="{FEBEBAA8-BAAD-413E-8033-BDBB27B0DE27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835" authorId="9" shapeId="0" xr:uid="{9A312B4D-3FBC-4BB8-9023-E7853F397358}">
      <text>
        <r>
          <rPr>
            <b/>
            <sz val="9"/>
            <color indexed="81"/>
            <rFont val="Tahoma"/>
            <family val="2"/>
          </rPr>
          <t>&lt;200 ug/mL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835" authorId="8" shapeId="0" xr:uid="{9F10518E-C6D2-4B95-BBB5-0E22888772C7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835" authorId="8" shapeId="0" xr:uid="{BD076D50-A168-43B9-BF05-54F56EC812DD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850" authorId="7" shapeId="0" xr:uid="{70F5AA51-496E-4350-A147-5A33AF0F346E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O850" authorId="8" shapeId="0" xr:uid="{17C4F8DD-7C0E-4DBB-B39C-BB9FF9B85C92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850" authorId="8" shapeId="0" xr:uid="{2219F078-8C85-4EE2-B4CB-482A4F62E2D2}">
      <text>
        <r>
          <rPr>
            <b/>
            <sz val="9"/>
            <color indexed="81"/>
            <rFont val="Tahoma"/>
            <family val="2"/>
          </rPr>
          <t>&lt;0.8 ug/L</t>
        </r>
      </text>
    </comment>
    <comment ref="R850" authorId="8" shapeId="0" xr:uid="{17E3F116-0C69-462F-B402-C97B4C036C76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850" authorId="8" shapeId="0" xr:uid="{0935CB67-D236-4A4E-AC10-A3FCE6DF2F9A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850" authorId="8" shapeId="0" xr:uid="{3628D9B7-BB10-4419-AA87-447ED0BCBADA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850" authorId="8" shapeId="0" xr:uid="{4D687EA2-E86E-4685-B64E-F4F0424E2447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850" authorId="8" shapeId="0" xr:uid="{F81B4E48-5149-473B-B694-29E249B6261F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850" authorId="8" shapeId="0" xr:uid="{62C557EC-8594-4C29-8FE3-967E511D3BD7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AA850" authorId="8" shapeId="0" xr:uid="{F5A4F4B4-9A9B-4149-BE94-BC3D17117E31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850" authorId="8" shapeId="0" xr:uid="{58D5B1F1-550C-40C0-B2F9-A5C44C224F4F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850" authorId="8" shapeId="0" xr:uid="{1905618F-FFE6-4982-880D-E331B61A0182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J850" authorId="8" shapeId="0" xr:uid="{4B180C7A-AA63-4B85-BD34-84F096F5C736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850" authorId="8" shapeId="0" xr:uid="{2E0CE519-A4CF-4BD9-A7BE-55A92FAE03FC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867" authorId="7" shapeId="0" xr:uid="{DF8343E7-6E17-4AC3-94C5-C05C87AFBE2F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Q867" authorId="8" shapeId="0" xr:uid="{68B75D2E-E5E2-4C86-AAD1-BFEFBF6B3764}">
      <text>
        <r>
          <rPr>
            <b/>
            <sz val="9"/>
            <color indexed="81"/>
            <rFont val="Tahoma"/>
            <family val="2"/>
          </rPr>
          <t>&lt;0.8 ug/L</t>
        </r>
      </text>
    </comment>
    <comment ref="R867" authorId="8" shapeId="0" xr:uid="{B862E2F3-2720-4825-A0E3-EA9E69E7C92F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867" authorId="8" shapeId="0" xr:uid="{A7FE6FAE-90A4-4040-B946-E8E6CD49F182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867" authorId="8" shapeId="0" xr:uid="{9447A0EF-284B-4447-BC45-A4644CAB4088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867" authorId="8" shapeId="0" xr:uid="{11659E5D-48C2-4851-812B-FF0D99EB1100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867" authorId="8" shapeId="0" xr:uid="{0C5F1981-1981-4C26-9426-A4966BFD8445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867" authorId="8" shapeId="0" xr:uid="{7D4875F9-4F69-49C7-BC51-C72E2BE10196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E867" authorId="8" shapeId="0" xr:uid="{E40BC22D-2291-45DA-A4C7-108D4F359B3E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867" authorId="9" shapeId="0" xr:uid="{81BDC49A-BB71-47B1-A440-3BAF11BD71DE}">
      <text>
        <r>
          <rPr>
            <b/>
            <sz val="9"/>
            <color indexed="81"/>
            <rFont val="Tahoma"/>
            <family val="2"/>
          </rPr>
          <t>&lt;200 ug/mL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867" authorId="8" shapeId="0" xr:uid="{D1F56C48-43FD-4C5D-94A3-C9B75337C66A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867" authorId="8" shapeId="0" xr:uid="{D0ADFA24-7B40-4623-BED6-64D20B39DDA1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892" authorId="7" shapeId="0" xr:uid="{C6155CDF-4B0B-422D-934F-E3DB97B6B900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O892" authorId="8" shapeId="0" xr:uid="{EBF179DB-99A3-4C2F-9766-20B814F6705C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892" authorId="8" shapeId="0" xr:uid="{4F40B0B3-370C-4D56-9181-BFBB9F7CBE70}">
      <text>
        <r>
          <rPr>
            <b/>
            <sz val="9"/>
            <color indexed="81"/>
            <rFont val="Tahoma"/>
            <family val="2"/>
          </rPr>
          <t>&lt;0.8 ug/L</t>
        </r>
      </text>
    </comment>
    <comment ref="R892" authorId="8" shapeId="0" xr:uid="{4895822D-1441-409D-BCE6-09AF5BE9C3C9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892" authorId="8" shapeId="0" xr:uid="{3D6E1061-62B4-4E4F-A7AA-7E0BD14332B7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892" authorId="8" shapeId="0" xr:uid="{0AA0A6D9-FF01-46D1-B38E-342C07AD6048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892" authorId="8" shapeId="0" xr:uid="{47766070-CBE4-4B00-A3E0-6E2372506717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892" authorId="8" shapeId="0" xr:uid="{4180D29C-B32C-460F-ABEE-50F2D5D81EA9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AC892" authorId="8" shapeId="0" xr:uid="{938D586A-E7F0-4F05-91C1-278ACECF864C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892" authorId="8" shapeId="0" xr:uid="{948C8936-3D3F-4767-B3B5-3131ADA77231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J892" authorId="8" shapeId="0" xr:uid="{DAEFE4AF-0BE0-408A-96A1-4861F3009939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892" authorId="8" shapeId="0" xr:uid="{F3740884-7706-451A-A83D-4692A752697C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912" authorId="7" shapeId="0" xr:uid="{7E5BC749-8FE9-47CC-B1B9-F110B547EC2E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Q912" authorId="8" shapeId="0" xr:uid="{3415F11A-5E5C-49FB-9DE4-22AAF2D1EA1A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912" authorId="8" shapeId="0" xr:uid="{A49CA00F-250C-46E5-8C4D-AFE1EA8D4DA9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912" authorId="8" shapeId="0" xr:uid="{BDDE365C-8221-401D-AC7C-AE5DF893EBCE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912" authorId="8" shapeId="0" xr:uid="{C53CA3FB-58CD-4A1B-BAC0-F33C75FE1E47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912" authorId="8" shapeId="0" xr:uid="{1F8704FC-CC50-4037-9332-A9F8F807FB0F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912" authorId="8" shapeId="0" xr:uid="{CF499B8B-38E9-4A66-83EE-C6F355B74CBC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912" authorId="8" shapeId="0" xr:uid="{FF5FEAFC-1F2B-44F9-9E76-2EA4C2A461D9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A912" authorId="8" shapeId="0" xr:uid="{4D57E6EA-8835-4822-BF8B-F7CD4BBFD817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912" authorId="8" shapeId="0" xr:uid="{3D1875B7-BD47-4679-AE19-EE3E4EFAACB4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912" authorId="8" shapeId="0" xr:uid="{B1B0735F-A61C-4C28-9F0F-F7031C5957DE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912" authorId="9" shapeId="0" xr:uid="{D5D3D1FD-2769-4C90-96C8-8970E013E86B}">
      <text>
        <r>
          <rPr>
            <b/>
            <sz val="9"/>
            <color indexed="81"/>
            <rFont val="Tahoma"/>
            <family val="2"/>
          </rPr>
          <t>&lt;200 ug/mL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912" authorId="8" shapeId="0" xr:uid="{6E85C719-81BB-4447-8BF5-6DE125065F3F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912" authorId="8" shapeId="0" xr:uid="{C0CBC908-EC4C-45C0-80D2-595C420A3F65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928" authorId="7" shapeId="0" xr:uid="{3D767AF6-D940-4BB1-A9CB-5CF9776838F5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O928" authorId="8" shapeId="0" xr:uid="{A4AAC133-3967-48D7-80E8-FA5423899835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928" authorId="8" shapeId="0" xr:uid="{67BB224D-7638-416D-8520-502A4A573AEC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928" authorId="8" shapeId="0" xr:uid="{F4B302F6-11B8-4601-B2A3-C9CC253EEC15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928" authorId="8" shapeId="0" xr:uid="{03834677-BE09-4242-B616-8F464755E364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928" authorId="8" shapeId="0" xr:uid="{3EFA12E6-E09D-4948-836F-FEED9F962CC4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928" authorId="8" shapeId="0" xr:uid="{CD565E03-59CC-4D95-B10C-B7B796BB54C2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928" authorId="8" shapeId="0" xr:uid="{00879F47-0315-4440-93D8-D52790678441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928" authorId="8" shapeId="0" xr:uid="{306922A4-1B9D-4CA2-B921-88B1ABFAD6AF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A928" authorId="8" shapeId="0" xr:uid="{BB3F53CD-D8CB-4523-8076-269641F50FD0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928" authorId="8" shapeId="0" xr:uid="{4CC2A172-8287-4FD3-B259-0381DC7333D4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928" authorId="8" shapeId="0" xr:uid="{E6380CA6-12BA-43EC-87FC-98776B85D8BF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928" authorId="9" shapeId="0" xr:uid="{51DDE075-5F70-485C-8CBF-85E20D9CAB1F}">
      <text>
        <r>
          <rPr>
            <b/>
            <sz val="9"/>
            <color indexed="81"/>
            <rFont val="Tahoma"/>
            <family val="2"/>
          </rPr>
          <t>&lt;200 ug/mL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928" authorId="8" shapeId="0" xr:uid="{6F47D83F-FCD3-41AC-B2DF-A6593A6E4FDF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928" authorId="8" shapeId="0" xr:uid="{A2F0C9EA-2E74-48A2-A41C-C1DBE422AC3E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948" authorId="5" shapeId="0" xr:uid="{0A391755-8F29-4049-979A-5F727DFC7336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A951" authorId="7" shapeId="0" xr:uid="{281AFAA5-363A-4D94-8897-F65A8A0A3190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O951" authorId="8" shapeId="0" xr:uid="{8EBE7D7B-C6EF-4D9F-B13F-D72CF1EBCBFF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951" authorId="8" shapeId="0" xr:uid="{E5255D34-1CA0-4985-ADED-529D19369D6C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951" authorId="8" shapeId="0" xr:uid="{1B5F3C17-DDE1-498C-9397-14C3F71B10AF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951" authorId="8" shapeId="0" xr:uid="{FB43F887-B395-43A4-A098-551F24FBDB00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951" authorId="8" shapeId="0" xr:uid="{E201CB34-86BB-4A06-BDA1-C020EA6ED8D3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951" authorId="8" shapeId="0" xr:uid="{705F44FD-F184-49F2-8A9F-A1658CCCF702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951" authorId="8" shapeId="0" xr:uid="{949D74DC-E168-436B-B2AB-527D919E738B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951" authorId="8" shapeId="0" xr:uid="{1C968802-CD38-4A52-A794-010171560E06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951" authorId="8" shapeId="0" xr:uid="{5689875B-90AA-4B94-BC54-030F049A8D80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951" authorId="8" shapeId="0" xr:uid="{D2A5933C-5A41-445F-86C8-6E24B2B88114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I951" authorId="8" shapeId="0" xr:uid="{93F162CA-232E-4C3B-8EBF-E57B259D172A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J951" authorId="8" shapeId="0" xr:uid="{9E975EB8-D218-4AFC-A4BE-BA7F93D1D7BF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951" authorId="8" shapeId="0" xr:uid="{CDDE4040-FB12-49AE-9C2C-260DFB655607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970" authorId="7" shapeId="0" xr:uid="{5D5B6A26-8DF8-48CA-85AD-73C137522D33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O970" authorId="8" shapeId="0" xr:uid="{CDAF8561-42C3-4E9F-9866-C2FFBCBED767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970" authorId="8" shapeId="0" xr:uid="{074C7547-41AC-4120-BBE5-8C3EDE332CD4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970" authorId="8" shapeId="0" xr:uid="{0A4D0DCA-5926-48A4-83F5-18BD92A51BD7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970" authorId="8" shapeId="0" xr:uid="{0E6782B1-18F9-4698-A5E2-37A60D181252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970" authorId="8" shapeId="0" xr:uid="{CD2DE848-F5F4-49CA-B282-9902290652DC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970" authorId="8" shapeId="0" xr:uid="{C5D6416B-3135-4562-BEBA-D89F55B3CEBE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970" authorId="8" shapeId="0" xr:uid="{8804C988-F7CC-4BE9-AA8A-59102E36F523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AA970" authorId="8" shapeId="0" xr:uid="{43CE7EF3-6D01-47B0-AA14-B3FEC4BEDD32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E970" authorId="8" shapeId="0" xr:uid="{00EFD15E-DA05-44C1-9C7C-03ECF0B7E105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J970" authorId="8" shapeId="0" xr:uid="{BE605842-4F28-4444-941B-17816B6E4AFE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970" authorId="8" shapeId="0" xr:uid="{B0F4ED8B-5497-4BA2-8B3D-8C246DF2F1D0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N972" authorId="9" shapeId="0" xr:uid="{84A5F182-C8C8-4A62-9A2E-A0744B14AB7E}">
      <text>
        <r>
          <rPr>
            <b/>
            <sz val="9"/>
            <color indexed="81"/>
            <rFont val="Tahoma"/>
            <family val="2"/>
          </rPr>
          <t>&lt;30 day Geo Mean</t>
        </r>
      </text>
    </comment>
    <comment ref="A985" authorId="10" shapeId="0" xr:uid="{545AD091-C02D-4273-B3EF-456A9FDCC468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985" authorId="8" shapeId="0" xr:uid="{CA9A86F8-FBF0-42E8-B841-FF97B5B9FF37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985" authorId="8" shapeId="0" xr:uid="{413ED102-1032-4E08-B932-3F0A640367E5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985" authorId="8" shapeId="0" xr:uid="{DE73DC6C-26DA-4545-BCB3-9282B836D1B2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985" authorId="8" shapeId="0" xr:uid="{FA7713A4-B7D0-45E6-8F14-D71CD27EA9FC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985" authorId="8" shapeId="0" xr:uid="{667027CA-B483-44B2-AB90-C6016F26F208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985" authorId="8" shapeId="0" xr:uid="{EBED2E7A-F732-43D3-9034-3909F9E556D1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985" authorId="8" shapeId="0" xr:uid="{75C586EB-7B34-4E21-AD0E-08BFABD1F634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A985" authorId="8" shapeId="0" xr:uid="{37DD2894-8EB0-441B-82B8-8C3449B88ABF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985" authorId="8" shapeId="0" xr:uid="{261D1EB1-35C3-4F0F-99BE-2C4DA5BAC2CE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985" authorId="8" shapeId="0" xr:uid="{2D79EA63-AB21-42C4-BE32-6E25D0B79C29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985" authorId="9" shapeId="0" xr:uid="{FB648213-A4AD-47F6-9241-584A7C2BBDF9}">
      <text>
        <r>
          <rPr>
            <b/>
            <sz val="9"/>
            <color indexed="81"/>
            <rFont val="Tahoma"/>
            <family val="2"/>
          </rPr>
          <t>&lt;200 ug/mL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985" authorId="8" shapeId="0" xr:uid="{E9955C4D-F0D8-431E-944E-76DC01F60879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985" authorId="8" shapeId="0" xr:uid="{EDF5E51A-DC65-471D-90A1-59A96921E254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988" authorId="5" shapeId="0" xr:uid="{9F24A992-0F40-4EEC-8674-A1AC0C57782D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1008" authorId="10" shapeId="0" xr:uid="{3E786AE2-F1E0-4D35-AA81-6ECFEAFDB2D4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008" authorId="8" shapeId="0" xr:uid="{3A835D93-17D4-4306-983E-909FC399AA26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008" authorId="8" shapeId="0" xr:uid="{A9F4C7F8-62C8-41FE-B04E-98BFCBB1A0F0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008" authorId="8" shapeId="0" xr:uid="{CDB0B2F5-1CAF-4672-9DA1-DD8429345645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008" authorId="8" shapeId="0" xr:uid="{8052AEE8-6AB1-4457-A326-F93449645385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008" authorId="8" shapeId="0" xr:uid="{5E3D2B6F-2416-4A77-9B92-B4EE0EA93CAA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008" authorId="8" shapeId="0" xr:uid="{1B21319C-D3D3-46FC-A365-56C95A90EA46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008" authorId="8" shapeId="0" xr:uid="{FD842A3B-DD6E-4ADE-95B0-F1F1711B73F6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008" authorId="8" shapeId="0" xr:uid="{831E2DA9-5BB8-400E-9846-EFCE08C7529C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A1008" authorId="8" shapeId="0" xr:uid="{B8A53109-E42C-45A7-A044-E6FBD48AA349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008" authorId="8" shapeId="0" xr:uid="{9990A826-3525-47EC-9E7F-131EFEBAFF83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008" authorId="8" shapeId="0" xr:uid="{F7417A59-6654-4D93-96E5-ACF56C26CEA5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I1008" authorId="8" shapeId="0" xr:uid="{9C0619F3-66A4-4861-A8DC-8ABA64E8B148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J1008" authorId="8" shapeId="0" xr:uid="{99D3E5D5-575A-460C-B9D8-FEA6773FC16D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008" authorId="8" shapeId="0" xr:uid="{5C1E5B5B-07BB-43B3-9E73-4BC9A0D50DFD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029" authorId="10" shapeId="0" xr:uid="{80C05F15-2C23-47AB-9C88-F33AF1D2FF77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029" authorId="8" shapeId="0" xr:uid="{29BCB649-9C9A-414F-8A19-F8E2D25796B4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029" authorId="8" shapeId="0" xr:uid="{3C99A634-21A2-4895-AA20-87CC76B5AB73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029" authorId="8" shapeId="0" xr:uid="{0DC3B66F-1A23-4D98-973B-D0056AA3D2C0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029" authorId="8" shapeId="0" xr:uid="{DF344F25-C20C-41B7-BC3E-F73B9AECF2C2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029" authorId="8" shapeId="0" xr:uid="{D36B5AD0-42C6-434A-B393-01A1116B9743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029" authorId="8" shapeId="0" xr:uid="{F6B2E968-D3CA-4233-BF23-479CE3C74E5D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029" authorId="8" shapeId="0" xr:uid="{62B1064C-E8DE-4190-9E14-B3F14F9043BD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029" authorId="8" shapeId="0" xr:uid="{81CA16D4-1C32-4A7C-B44C-B602A6BFF942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A1029" authorId="8" shapeId="0" xr:uid="{E8EBD226-B5D9-4838-B8B8-E2F0115684E5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029" authorId="8" shapeId="0" xr:uid="{A570673C-44DF-435E-8BD1-0E1FDF37F662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029" authorId="8" shapeId="0" xr:uid="{092C1A59-6341-4F24-9B6A-A9BE6999BF47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029" authorId="9" shapeId="0" xr:uid="{C4A80197-B84C-4681-874D-DF98F980A833}">
      <text>
        <r>
          <rPr>
            <b/>
            <sz val="9"/>
            <color indexed="81"/>
            <rFont val="Tahoma"/>
            <family val="2"/>
          </rPr>
          <t>&lt;200 ug/mL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1029" authorId="8" shapeId="0" xr:uid="{CE01E5AC-ABF1-472B-9BA8-BC2B9BD7A8FC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J1029" authorId="8" shapeId="0" xr:uid="{9AC60778-15CA-4A1D-9EEF-2762535B6E29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029" authorId="8" shapeId="0" xr:uid="{801425B2-E858-4036-B939-0FB8E07BAEA2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037" authorId="5" shapeId="0" xr:uid="{D4CC064F-F32F-4370-A870-1CD2D35D261C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A1044" authorId="10" shapeId="0" xr:uid="{AF0F72C0-B320-4697-8777-5127E08EFCBF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044" authorId="8" shapeId="0" xr:uid="{13E12317-0C51-489E-8EDC-820E5F185CC4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044" authorId="8" shapeId="0" xr:uid="{539C8855-CC08-438E-B276-191EEF392064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044" authorId="8" shapeId="0" xr:uid="{A7266B2D-133B-404E-BBA3-76EBC444F5DD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044" authorId="8" shapeId="0" xr:uid="{1D545839-2C26-4814-9D3E-42350638B20A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044" authorId="8" shapeId="0" xr:uid="{494F398F-7185-49AC-954F-358D22D26DEC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044" authorId="8" shapeId="0" xr:uid="{040B665B-9F38-4EE6-95B2-41522E3F1A2F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044" authorId="8" shapeId="0" xr:uid="{5169C95C-E960-4A2F-B703-9F72A5087DCC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044" authorId="8" shapeId="0" xr:uid="{862C54FC-C458-4287-B4D5-D68BBD0281A7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A1044" authorId="8" shapeId="0" xr:uid="{7A0F5979-1FD7-409F-9174-D77F8A2D3058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044" authorId="8" shapeId="0" xr:uid="{99AF61A4-08DF-46F6-AB35-A78A284636E9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044" authorId="8" shapeId="0" xr:uid="{E4F88D7B-19BE-481E-827E-5DDD2DAC1A37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044" authorId="9" shapeId="0" xr:uid="{E2D46F42-234E-43EA-9B0A-772048A44AA1}">
      <text>
        <r>
          <rPr>
            <b/>
            <sz val="9"/>
            <color indexed="81"/>
            <rFont val="Tahoma"/>
            <family val="2"/>
          </rPr>
          <t>&lt;200 ug/mL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1044" authorId="8" shapeId="0" xr:uid="{C874E66D-35F2-4BFE-8F49-70F90611BEF9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044" authorId="8" shapeId="0" xr:uid="{79B85E61-7964-4721-BDED-8CB466F19BB6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069" authorId="10" shapeId="0" xr:uid="{01349873-9BD8-4A3C-B233-D096A8803346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069" authorId="8" shapeId="0" xr:uid="{A3E4CBCA-7717-45EE-8316-0FE75CAF6E04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069" authorId="8" shapeId="0" xr:uid="{B09AB09D-73DE-4510-8B73-679D82E5E367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069" authorId="8" shapeId="0" xr:uid="{6E1D9A9A-C1F9-4A9F-A877-C8E16C3F1D0B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069" authorId="8" shapeId="0" xr:uid="{AEA35F64-EC44-4673-B42B-59C43B17F514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069" authorId="8" shapeId="0" xr:uid="{D5C4097A-A235-4BA6-AA41-AED86B701B20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069" authorId="8" shapeId="0" xr:uid="{A5DEA641-580C-44F6-B781-E38D8A0B1F4D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069" authorId="8" shapeId="0" xr:uid="{DB68C229-79DC-4ADB-AF89-E7C3DB34233F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1069" authorId="8" shapeId="0" xr:uid="{D559567A-BC45-4699-BC5F-5572610CC9B7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069" authorId="8" shapeId="0" xr:uid="{B7504981-CF65-4C70-86C1-3B7AD43E7435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A1069" authorId="8" shapeId="0" xr:uid="{B8B110BF-C370-4BF6-8FC8-4B021F2B1F8C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069" authorId="8" shapeId="0" xr:uid="{5B91E69F-FEE6-4482-96B7-ED03F8CA2C73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069" authorId="8" shapeId="0" xr:uid="{2330FCC9-E4C2-4EF1-8D3B-D23A31534F72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J1069" authorId="8" shapeId="0" xr:uid="{D0E1B46F-7603-430F-A2CF-9511AC016F40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069" authorId="8" shapeId="0" xr:uid="{7E2EC2EB-036C-4208-9EE4-08EB6F473D23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085" authorId="10" shapeId="0" xr:uid="{C3B7690E-4AF1-44F7-BC1A-B30368F7AD81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085" authorId="8" shapeId="0" xr:uid="{427122D5-99E6-4237-AA3C-BF081ACF8230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085" authorId="8" shapeId="0" xr:uid="{4EC6F4F6-99AC-432E-9ECE-A9BF5DB19626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085" authorId="8" shapeId="0" xr:uid="{4F7474B9-F6B4-4F53-A44B-E0E9FD5EE583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085" authorId="8" shapeId="0" xr:uid="{4FE0502F-337B-4A49-963D-D0968212C281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085" authorId="8" shapeId="0" xr:uid="{879C437F-FAA3-45BC-B3CB-FC78DEDFECD9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085" authorId="8" shapeId="0" xr:uid="{C5780BFD-7D2C-47FB-81B0-90282CBDC23A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085" authorId="8" shapeId="0" xr:uid="{B7E6ACEE-CCBD-4F2B-82B6-DDB462C783CA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1085" authorId="8" shapeId="0" xr:uid="{003CFE6A-6CC0-4D89-AA90-330B56C09BE9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085" authorId="8" shapeId="0" xr:uid="{B141C197-CB57-430B-9B69-356E774FAAE3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A1085" authorId="8" shapeId="0" xr:uid="{F2916F8B-F5D7-42D0-A03D-CE6323AA9FA4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085" authorId="8" shapeId="0" xr:uid="{29B71773-1AD0-4A37-AD85-6B6824AB57D3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085" authorId="8" shapeId="0" xr:uid="{EDA8ECEA-32F1-4C46-BCD5-7F790A793DD3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085" authorId="9" shapeId="0" xr:uid="{F366FC4A-9C04-4676-A1F9-1452C1B5C772}">
      <text>
        <r>
          <rPr>
            <b/>
            <sz val="9"/>
            <color indexed="81"/>
            <rFont val="Tahoma"/>
            <family val="2"/>
          </rPr>
          <t>&lt;200 ug/mL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1085" authorId="8" shapeId="0" xr:uid="{845BE251-9AEC-43EC-B6ED-8C18870C3395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085" authorId="8" shapeId="0" xr:uid="{869A8460-21D4-464D-9F01-E4FC29D84660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101" authorId="10" shapeId="0" xr:uid="{48F7E497-149D-4102-9139-C7F07DBA9C3E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101" authorId="8" shapeId="0" xr:uid="{4916BE11-69B9-478A-B582-E86E880E3D9D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101" authorId="8" shapeId="0" xr:uid="{79C5B989-6577-479D-A1E4-E5864E81979F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101" authorId="8" shapeId="0" xr:uid="{4E7B34EA-38F2-4316-BC2D-47611518678E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101" authorId="8" shapeId="0" xr:uid="{25472E3D-E673-41AC-8FC3-63210184F48A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101" authorId="8" shapeId="0" xr:uid="{EF1CBF5B-75B8-4755-A8DB-EF19F8A63EB1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101" authorId="8" shapeId="0" xr:uid="{77F03D9E-7028-490D-A1D0-A2BB9275640B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101" authorId="8" shapeId="0" xr:uid="{1F08AD94-3900-4D0C-9A34-8B9F9B241F97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1101" authorId="8" shapeId="0" xr:uid="{661951E6-94FF-48D6-8968-AE47EF8F6379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101" authorId="8" shapeId="0" xr:uid="{1843BEE7-E642-45C4-9797-95377671A9D3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A1101" authorId="8" shapeId="0" xr:uid="{F0B9B85A-CED7-4E47-95FF-A93557110D46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101" authorId="8" shapeId="0" xr:uid="{1A17AFCA-8055-4AAE-8F9B-1C0809EE8C5E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101" authorId="8" shapeId="0" xr:uid="{090040EB-F399-46AC-8222-86AF654533EC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101" authorId="9" shapeId="0" xr:uid="{6519A243-0455-4247-8A90-00A8153F423F}">
      <text>
        <r>
          <rPr>
            <b/>
            <sz val="9"/>
            <color indexed="81"/>
            <rFont val="Tahoma"/>
            <family val="2"/>
          </rPr>
          <t>&lt;200 ug/mL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1101" authorId="8" shapeId="0" xr:uid="{6AD5C279-CBA4-48B6-A394-391843B47055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101" authorId="8" shapeId="0" xr:uid="{6A9B4510-B6D2-47DB-8443-476EE7F0910F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123" authorId="10" shapeId="0" xr:uid="{8FEC5092-F721-48CB-8F82-A4B181EE0755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123" authorId="8" shapeId="0" xr:uid="{CBC1171C-872F-4D1C-A15A-20118AA04545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123" authorId="8" shapeId="0" xr:uid="{C12C901D-84B8-46ED-B753-9751BE5BF991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123" authorId="8" shapeId="0" xr:uid="{7DB8745C-CFAE-4E51-B377-37A6D87A40F9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123" authorId="8" shapeId="0" xr:uid="{37BFA87E-EEEE-4A6B-81B1-CE9A380F3197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123" authorId="8" shapeId="0" xr:uid="{E046E354-EB11-4CCF-A887-F3EDDFACBBEA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123" authorId="8" shapeId="0" xr:uid="{142DCCF5-DA7A-4B77-B0A6-A77CB6909ECC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123" authorId="8" shapeId="0" xr:uid="{9D0B4A07-0113-4695-9CDA-9B7167A3BD8F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1123" authorId="8" shapeId="0" xr:uid="{D6FB7025-7573-45E4-B41B-EFEAE04D6F45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123" authorId="8" shapeId="0" xr:uid="{1E10BFD4-B726-4D08-AFD6-238439553021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A1123" authorId="8" shapeId="0" xr:uid="{C64D2B9C-85BA-4BB5-B39B-68EC4D052DBD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123" authorId="8" shapeId="0" xr:uid="{2A722799-A9D0-4075-BBA4-8EE4CD257647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123" authorId="8" shapeId="0" xr:uid="{C4BE5202-F4B6-404B-86F1-E4F2C805DD78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J1123" authorId="8" shapeId="0" xr:uid="{C419F3B8-FEDA-4793-9B5C-8DCC56C0DBF8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123" authorId="8" shapeId="0" xr:uid="{9D1F539F-E027-43D4-BADF-A29EB999A2B9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136" authorId="10" shapeId="0" xr:uid="{9C0D754D-28B2-4ED0-9597-F1DD93B990AE}">
      <text>
        <r>
          <rPr>
            <b/>
            <sz val="9"/>
            <color indexed="81"/>
            <rFont val="Tahoma"/>
            <family val="2"/>
          </rPr>
          <t>Greater than</t>
        </r>
      </text>
    </comment>
    <comment ref="A1141" authorId="10" shapeId="0" xr:uid="{AD316F4B-D668-463F-B7A5-68A16624913D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141" authorId="8" shapeId="0" xr:uid="{260EB564-DC8D-4731-9CC2-3DBEFCD06309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141" authorId="8" shapeId="0" xr:uid="{E1FB0369-42ED-418A-98E4-0C2DF96201D1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141" authorId="8" shapeId="0" xr:uid="{B4095F0F-F31A-4203-A52C-05263699B0DF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141" authorId="8" shapeId="0" xr:uid="{57E26426-F6B2-4FBA-A744-56ED3006184C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141" authorId="8" shapeId="0" xr:uid="{BE777104-13AA-4AB3-A668-D53DE557A1C4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141" authorId="8" shapeId="0" xr:uid="{EDE995B2-EEB6-4672-9230-18BD9C8FCAA5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1141" authorId="8" shapeId="0" xr:uid="{2C405C9D-9F10-4BDD-889A-C5162D294BD0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141" authorId="8" shapeId="0" xr:uid="{37ECDFA2-9893-4191-9072-A79B1D9E82C1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A1141" authorId="8" shapeId="0" xr:uid="{EE438945-4DF6-4783-860E-DF67343097B8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141" authorId="8" shapeId="0" xr:uid="{E7F23A0F-3B3E-46BD-A96F-D6BE786C8A8E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141" authorId="8" shapeId="0" xr:uid="{EECE826A-498A-4499-9D7E-5CA37BCCB3E6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J1141" authorId="8" shapeId="0" xr:uid="{3C803097-425D-41A3-952C-A38794981627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141" authorId="8" shapeId="0" xr:uid="{3DCDFA49-1B6C-432D-AF14-D2C0EA43D3CD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143" authorId="10" shapeId="0" xr:uid="{06F8953E-F80D-46C8-AA83-B32D68804268}">
      <text>
        <r>
          <rPr>
            <b/>
            <sz val="9"/>
            <color indexed="81"/>
            <rFont val="Tahoma"/>
            <family val="2"/>
          </rPr>
          <t>Greater than</t>
        </r>
      </text>
    </comment>
    <comment ref="A1159" authorId="10" shapeId="0" xr:uid="{A9B43D13-1722-47AE-A629-548A6358F7C4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159" authorId="8" shapeId="0" xr:uid="{F1263E6A-BA39-4876-9D81-E7C4B0B26912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159" authorId="8" shapeId="0" xr:uid="{D8A8EF93-2B88-4A7D-826E-7D1599E54467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159" authorId="8" shapeId="0" xr:uid="{EF70483B-F381-46C1-8A60-9CCADC0FF7E6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159" authorId="8" shapeId="0" xr:uid="{C896560C-B5A3-4B27-BCB5-80689B029326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159" authorId="8" shapeId="0" xr:uid="{C2B9043D-E617-449B-8BEC-F6E96B4AB123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159" authorId="8" shapeId="0" xr:uid="{EEB14CF4-8BE3-4463-99B3-D694DC93BDEE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159" authorId="8" shapeId="0" xr:uid="{58E4ADCA-6F5C-40D3-8DD5-5910B12E4A32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1159" authorId="8" shapeId="0" xr:uid="{88CB6CB8-3449-41F4-896A-D909462EE0C6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159" authorId="8" shapeId="0" xr:uid="{E8295550-251A-4F27-979D-E4DA479BB551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A1159" authorId="8" shapeId="0" xr:uid="{DE58081E-D311-44D3-BB1F-50AD1A1E1297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159" authorId="8" shapeId="0" xr:uid="{21FC7D7E-C8F6-49ED-BD68-1DC1599F038E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159" authorId="10" shapeId="0" xr:uid="{A4205DA8-CE67-4687-8E58-394122F80BA5}">
      <text>
        <r>
          <rPr>
            <b/>
            <sz val="9"/>
            <color indexed="81"/>
            <rFont val="Tahoma"/>
            <family val="2"/>
          </rPr>
          <t>Chloroform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1159" authorId="8" shapeId="0" xr:uid="{CE966D0C-62FB-4CF5-95AA-3273ECEBE5F8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J1159" authorId="8" shapeId="0" xr:uid="{F2D68954-F85A-4CBB-932D-B1555A00AA1F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159" authorId="8" shapeId="0" xr:uid="{CC5E5178-BA9B-46B6-8F09-446B83DE2206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182" authorId="10" shapeId="0" xr:uid="{93A815E5-EB06-4A67-B2C8-6F5318DF9D4B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182" authorId="8" shapeId="0" xr:uid="{65A0039A-4C7F-46C9-9565-0D6DA039939C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182" authorId="8" shapeId="0" xr:uid="{7DECB1CD-34AF-40E6-8E03-48ADEEF0A634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182" authorId="8" shapeId="0" xr:uid="{8C558CE7-3299-4BD4-97F2-96453815A438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182" authorId="8" shapeId="0" xr:uid="{D887C5AB-91CD-447C-8BF4-1D6A8013FC97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182" authorId="8" shapeId="0" xr:uid="{921515CC-EF6D-471E-8D36-B63B4F5EB0A0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182" authorId="8" shapeId="0" xr:uid="{D8B5DE8A-2C40-4B24-B8C3-94189340C82E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182" authorId="8" shapeId="0" xr:uid="{87DF37A2-EB52-4142-9CB8-E64C6C569112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1182" authorId="8" shapeId="0" xr:uid="{C951F4DA-74FF-42EB-A585-26D094DB4663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AJ1182" authorId="8" shapeId="0" xr:uid="{EB553A1B-D6E7-4416-BBFB-2DC7A4485509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182" authorId="8" shapeId="0" xr:uid="{1E690132-8C2F-418A-8AD0-1D302A00F53D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190" authorId="10" shapeId="0" xr:uid="{5E503E70-C7B7-469C-BBF4-4B21D0F24BFB}">
      <text>
        <r>
          <rPr>
            <b/>
            <sz val="9"/>
            <color indexed="81"/>
            <rFont val="Tahoma"/>
            <family val="2"/>
          </rPr>
          <t>Less than</t>
        </r>
      </text>
    </comment>
    <comment ref="A1202" authorId="10" shapeId="0" xr:uid="{9BAD37CB-1B0D-4A3A-9AF3-014288065D71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202" authorId="8" shapeId="0" xr:uid="{5822187F-9623-487C-948F-FE0F5A103551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AI1202" authorId="8" shapeId="0" xr:uid="{918E62D2-5663-4766-A4C2-82645B780339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K1211" authorId="10" shapeId="0" xr:uid="{16C6FD0F-3161-41FE-A78D-B3BDC9F21372}">
      <text>
        <r>
          <rPr>
            <b/>
            <sz val="9"/>
            <color indexed="81"/>
            <rFont val="Tahoma"/>
            <family val="2"/>
          </rPr>
          <t>Greater than</t>
        </r>
      </text>
    </comment>
    <comment ref="A1218" authorId="10" shapeId="0" xr:uid="{B4BF9D1D-5FB3-4B8F-8785-433CA6444620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218" authorId="8" shapeId="0" xr:uid="{14DAB591-2526-4F20-B422-134B154BB257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218" authorId="8" shapeId="0" xr:uid="{5BE0A5C1-A07D-4A2A-B723-FC947B08CC09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218" authorId="8" shapeId="0" xr:uid="{E93AF269-CE7E-4D5C-B8F4-38036926A7AB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218" authorId="8" shapeId="0" xr:uid="{6ABC4168-8FF7-474E-8FAC-60C2096F3E8C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218" authorId="8" shapeId="0" xr:uid="{1022B1A0-A8A5-4FA7-8BD6-ABBAC0CA8C68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218" authorId="8" shapeId="0" xr:uid="{17964885-2F0D-4C58-9961-0928970E342F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218" authorId="8" shapeId="0" xr:uid="{ECEC19EF-EB6C-4D31-A119-D97BED00E655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1218" authorId="8" shapeId="0" xr:uid="{E46277AA-A676-4327-99FA-CBEAE3F90EF2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218" authorId="8" shapeId="0" xr:uid="{18958E70-3894-4942-B2BF-0DAE9F23084D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218" authorId="8" shapeId="0" xr:uid="{B6224DCC-41F8-4869-84F1-09A1D70EA0BB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218" authorId="8" shapeId="0" xr:uid="{A335F3DB-CA9E-442C-88FE-C1839C299E08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218" authorId="9" shapeId="0" xr:uid="{F31A3E41-1820-4A72-9540-A87E97BBCEB6}">
      <text>
        <r>
          <rPr>
            <b/>
            <sz val="9"/>
            <color indexed="81"/>
            <rFont val="Tahoma"/>
            <family val="2"/>
          </rPr>
          <t>&lt;200 ug/mL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1218" authorId="8" shapeId="0" xr:uid="{19C0F6FB-9420-4CE6-9B0A-A7EC854A44CB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218" authorId="8" shapeId="0" xr:uid="{43E17EC7-49A3-44D4-8BBE-D4015FDC0342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244" authorId="10" shapeId="0" xr:uid="{791A53D2-AFD7-4DFE-827C-921563AB3AE7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244" authorId="8" shapeId="0" xr:uid="{D0F1C5F0-2407-47AF-ADF8-D3438DF3950F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244" authorId="8" shapeId="0" xr:uid="{AFDF6F89-AB90-4843-B570-01BD95E3E47A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244" authorId="8" shapeId="0" xr:uid="{BB8C59E8-A3AB-4550-BECA-6CF75EA8B3F6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244" authorId="8" shapeId="0" xr:uid="{34256DF1-3D12-478F-A3A2-2F097A0593DD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244" authorId="8" shapeId="0" xr:uid="{B93AD596-E74D-4306-9328-ED4E349EE705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244" authorId="8" shapeId="0" xr:uid="{F95BDC48-88B9-4BCD-9632-E94C00E4CF81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244" authorId="8" shapeId="0" xr:uid="{20F2221D-6485-4A39-9975-1ADB5F113D04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1244" authorId="8" shapeId="0" xr:uid="{46B25409-C57F-4C1D-89DA-EDB6A45FE345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244" authorId="8" shapeId="0" xr:uid="{741BD53C-C1DE-4198-A28E-A8C37B6930A4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244" authorId="8" shapeId="0" xr:uid="{61EFE5B9-C4CD-4923-A995-9FEB16DE2931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244" authorId="8" shapeId="0" xr:uid="{2E5A955D-191C-46D9-B44E-65EC71971672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I1244" authorId="8" shapeId="0" xr:uid="{8F1DD1E5-80B2-43CE-A2A5-821553530176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J1244" authorId="8" shapeId="0" xr:uid="{78CC5629-0A3F-42EB-9059-706B54E232F5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244" authorId="8" shapeId="0" xr:uid="{B2D1F5EA-FCEA-412F-8AF9-57EEBAD5D0B1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261" authorId="10" shapeId="0" xr:uid="{268407E8-12E8-4205-9FE0-B4D50688B908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261" authorId="8" shapeId="0" xr:uid="{ACF27A31-FEE6-4A8B-A714-FD55AA81B532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261" authorId="8" shapeId="0" xr:uid="{A4F4608E-06E9-4003-9D80-54FB6429438D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261" authorId="8" shapeId="0" xr:uid="{342DB4C6-E1FF-42BF-8C09-D82FAD1EAF8D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261" authorId="8" shapeId="0" xr:uid="{A67CC3B2-15EA-4DCA-8607-51374D3C756B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261" authorId="8" shapeId="0" xr:uid="{3F5CAED8-B53D-4865-B7C2-B6B94156175D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261" authorId="8" shapeId="0" xr:uid="{E08E0C18-23EE-4225-8D29-EA48161D3369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1261" authorId="8" shapeId="0" xr:uid="{9DE0151F-56B4-4163-BE6C-56F5644353FB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261" authorId="8" shapeId="0" xr:uid="{7B08FC0B-44A4-4985-8FD6-DCEB9144E8D9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A1261" authorId="8" shapeId="0" xr:uid="{16C707C1-7DC8-40FC-850F-3CDA4B067ABF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261" authorId="8" shapeId="0" xr:uid="{709454CC-15E5-4B6B-BED1-973C01557324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261" authorId="8" shapeId="0" xr:uid="{C39C1CA6-0B39-4BD1-A37B-3AFF6C3A5F98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261" authorId="9" shapeId="0" xr:uid="{86E00050-7306-4F4E-8955-BBB314B6E13F}">
      <text>
        <r>
          <rPr>
            <b/>
            <sz val="9"/>
            <color indexed="81"/>
            <rFont val="Tahoma"/>
            <family val="2"/>
          </rPr>
          <t>&lt;200 ug/mL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1261" authorId="8" shapeId="0" xr:uid="{070F278F-9568-40B7-8780-F8FC521D61D2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261" authorId="8" shapeId="0" xr:uid="{1A2BDEDF-66BF-4FAF-9FBA-00F115B2C850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278" authorId="10" shapeId="0" xr:uid="{132EBF6D-8EFC-4927-AFD7-F13E9DDC4515}">
      <text>
        <r>
          <rPr>
            <b/>
            <sz val="9"/>
            <color indexed="81"/>
            <rFont val="Tahoma"/>
            <family val="2"/>
          </rPr>
          <t>Greater than</t>
        </r>
      </text>
    </comment>
    <comment ref="A1279" authorId="10" shapeId="0" xr:uid="{9B70948B-5421-4E1F-A3E8-6D4EF52EA6A4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279" authorId="8" shapeId="0" xr:uid="{B150E678-F13A-49B5-9EC6-B8B9C44F8A8C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279" authorId="8" shapeId="0" xr:uid="{6D5B3ABD-B209-4E82-83DD-D2252956E36A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279" authorId="8" shapeId="0" xr:uid="{432F2CF5-92B0-4428-BF0F-CB52F6ABCA01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279" authorId="8" shapeId="0" xr:uid="{D9E02FD9-BA12-4373-B0EA-813EEA5FAFC9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279" authorId="8" shapeId="0" xr:uid="{BB2EE906-D2C7-475B-B66E-F9F5D59E1E6A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279" authorId="8" shapeId="0" xr:uid="{781E632D-FA0A-4F88-B5BC-BE5F28AE69C4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279" authorId="8" shapeId="0" xr:uid="{6297EB0A-9E10-4FC0-84AC-EC90074DCB66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1279" authorId="8" shapeId="0" xr:uid="{479B6F99-6A0C-48F5-8C82-9A0FE3643433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279" authorId="8" shapeId="0" xr:uid="{32D77588-185E-4F1F-92FC-E08D968FC78A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E1279" authorId="8" shapeId="0" xr:uid="{5659540F-8C8A-4275-876D-828E2AB7FB3D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J1279" authorId="8" shapeId="0" xr:uid="{019F3F92-B1B8-4ED8-B698-341779FD6644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279" authorId="8" shapeId="0" xr:uid="{3AE0DF41-F7DE-4550-B933-C7B0EF2760FD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300" authorId="11" shapeId="0" xr:uid="{0057740E-A250-42B6-B643-77CB57A425DB}">
      <text>
        <r>
          <rPr>
            <b/>
            <sz val="9"/>
            <color indexed="81"/>
            <rFont val="Tahoma"/>
            <family val="2"/>
          </rPr>
          <t>chemicals</t>
        </r>
      </text>
    </comment>
    <comment ref="O1300" authorId="8" shapeId="0" xr:uid="{F3AECEAF-A369-4D8A-9666-80FF00B1D499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300" authorId="8" shapeId="0" xr:uid="{FAB5DB39-30AB-4EE8-83A4-51DC2952EB74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300" authorId="8" shapeId="0" xr:uid="{4A4AC6D2-C118-47E9-9EC7-4C8583BC8DBE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300" authorId="8" shapeId="0" xr:uid="{1F9955B4-7FA8-4A5F-B9CF-10672F846E9A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300" authorId="8" shapeId="0" xr:uid="{56C26946-62FE-41E3-BFEE-C712D58080DA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300" authorId="8" shapeId="0" xr:uid="{344BC146-17EF-4E24-9F54-DD10FBB29C02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300" authorId="8" shapeId="0" xr:uid="{8E1CCC54-496B-4DA5-B1C5-ABDFD035E13D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1300" authorId="8" shapeId="0" xr:uid="{147E13C0-B36D-446D-8E0A-A8A7F7727A4D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300" authorId="8" shapeId="0" xr:uid="{53F1193D-C6C4-48A3-9365-8E6B72287084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300" authorId="8" shapeId="0" xr:uid="{935CA297-DC43-411A-9BC3-7228BFA7636B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300" authorId="8" shapeId="0" xr:uid="{82C2B290-EBAE-47F7-B26A-CA2ED597E9E0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I1300" authorId="8" shapeId="0" xr:uid="{72A21C97-90E5-4C6C-AB12-26DB27D8DE8E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J1300" authorId="8" shapeId="0" xr:uid="{ABD9BC10-8315-4F7A-BD68-ED87EEA03984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300" authorId="8" shapeId="0" xr:uid="{AC7E37C5-8139-4E06-BB24-F9F52CD3074B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318" authorId="11" shapeId="0" xr:uid="{3F8E7661-947A-45B7-B26E-039A2804B106}">
      <text>
        <r>
          <rPr>
            <b/>
            <sz val="9"/>
            <color indexed="81"/>
            <rFont val="Tahoma"/>
            <family val="2"/>
          </rPr>
          <t>chemicals</t>
        </r>
      </text>
    </comment>
    <comment ref="O1318" authorId="8" shapeId="0" xr:uid="{2FE0071B-8D41-479C-93CF-D9DEBBACDF4A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318" authorId="8" shapeId="0" xr:uid="{3DBCC2A8-4C00-4218-805B-891B69A8B419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318" authorId="8" shapeId="0" xr:uid="{8741EE0C-A54B-446E-AAD9-CD6A486D46BC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318" authorId="8" shapeId="0" xr:uid="{0A2D85F3-0DBA-4ED2-85BC-6DCE57D9781F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318" authorId="8" shapeId="0" xr:uid="{CCDBB110-4DA1-41F3-B45F-E8B90780BC3C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318" authorId="8" shapeId="0" xr:uid="{32270800-29DF-4D75-A09A-920392CD8D68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318" authorId="8" shapeId="0" xr:uid="{910C7BCA-D7D4-4E94-946F-5C100E28F480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1318" authorId="8" shapeId="0" xr:uid="{A9670DBE-17A5-4285-99B2-5229FE4DBD7D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318" authorId="8" shapeId="0" xr:uid="{DC50B841-D839-402E-8237-8ED4FE8F64BF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E1318" authorId="8" shapeId="0" xr:uid="{4C8CD1E0-8344-40DF-B777-5AB175A14632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J1318" authorId="8" shapeId="0" xr:uid="{CE5819EB-9FB3-4A86-BA99-52E9F685AC48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318" authorId="8" shapeId="0" xr:uid="{366C2CB7-D4C7-428C-9777-DC1F91DC2863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340" authorId="10" shapeId="0" xr:uid="{B1C45A61-44E3-418F-B1FB-F5FE235DF006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340" authorId="8" shapeId="0" xr:uid="{A983D473-A5F5-4C25-9FDA-15E2C67A7882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340" authorId="8" shapeId="0" xr:uid="{80EE12B9-FB2E-45EE-9CC1-88CB26ABBCC6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340" authorId="8" shapeId="0" xr:uid="{D84732B1-C05E-4867-92CA-21BDABA21187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340" authorId="8" shapeId="0" xr:uid="{4B424A84-1990-4AA1-B217-3E3FB47134B0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340" authorId="8" shapeId="0" xr:uid="{80A0B018-71D9-43AB-BF42-E71370435F25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340" authorId="8" shapeId="0" xr:uid="{09328669-E74A-4638-9A33-15FA492B7C91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340" authorId="8" shapeId="0" xr:uid="{EBDBBEE8-2FB4-4A21-8989-29A20A812CB7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1340" authorId="8" shapeId="0" xr:uid="{6DACCF37-0D59-4F44-99DF-D67B5A50FD5A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340" authorId="8" shapeId="0" xr:uid="{EBEB6C14-0BBE-4BBA-BBC5-53B5C6E213F5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E1340" authorId="8" shapeId="0" xr:uid="{74275EF0-F27D-43EB-A1D8-8E33EC0A6AAA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J1340" authorId="8" shapeId="0" xr:uid="{501EA941-C9B2-472C-9EAE-6CF8BF10EB89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340" authorId="8" shapeId="0" xr:uid="{B6E47EA0-1CC4-4B70-8856-1BC2739A262D}">
      <text>
        <r>
          <rPr>
            <b/>
            <sz val="9"/>
            <color indexed="81"/>
            <rFont val="Tahoma"/>
            <family val="2"/>
          </rPr>
          <t>1.0 ug/L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H&amp;H USER</author>
    <author>End User</author>
    <author>EndUser</author>
    <author>H&amp;H User</author>
    <author>JKETTERM</author>
    <author>H&amp;H</author>
    <author>brobinson</author>
    <author>ice2</author>
    <author>User</author>
    <author>localadmin</author>
    <author>gquirk</author>
    <author>Gretchen Quirk</author>
    <author>Fikru Hailu</author>
    <author>Janie Weiter</author>
  </authors>
  <commentList>
    <comment ref="K37" authorId="0" shapeId="0" xr:uid="{167A885D-A6FB-440D-B77C-3CF655DCB682}">
      <text>
        <r>
          <rPr>
            <b/>
            <sz val="8"/>
            <color indexed="81"/>
            <rFont val="Tahoma"/>
            <family val="2"/>
          </rPr>
          <t>greater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79" authorId="1" shapeId="0" xr:uid="{828F8375-0FBF-4438-BAD3-E05A0BAA7055}">
      <text>
        <r>
          <rPr>
            <b/>
            <sz val="8"/>
            <color indexed="81"/>
            <rFont val="Tahoma"/>
            <family val="2"/>
          </rPr>
          <t>lab note: filtration problem, result for reference only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80" authorId="2" shapeId="0" xr:uid="{FA76E73E-4CB3-47F1-9AC3-CACF42B0D519}">
      <text>
        <r>
          <rPr>
            <sz val="8"/>
            <color indexed="81"/>
            <rFont val="Tahoma"/>
            <family val="2"/>
          </rPr>
          <t>Quantitary 2000, 
Colilert 24hr</t>
        </r>
      </text>
    </comment>
    <comment ref="K92" authorId="0" shapeId="0" xr:uid="{065EB560-562C-4E38-AB1D-FC8A1658AD61}">
      <text>
        <r>
          <rPr>
            <b/>
            <sz val="8"/>
            <color indexed="81"/>
            <rFont val="Tahoma"/>
            <family val="2"/>
          </rPr>
          <t>Greater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95" authorId="0" shapeId="0" xr:uid="{AEF3CB17-B2B7-46D6-9F02-1F163A2E147C}">
      <text>
        <r>
          <rPr>
            <b/>
            <sz val="8"/>
            <color indexed="81"/>
            <rFont val="Tahoma"/>
            <family val="2"/>
          </rPr>
          <t>greater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99" authorId="2" shapeId="0" xr:uid="{E2780BD6-6EE4-4F1F-8F92-181CF8D675D9}">
      <text>
        <r>
          <rPr>
            <b/>
            <sz val="8"/>
            <color indexed="81"/>
            <rFont val="Tahoma"/>
            <family val="2"/>
          </rPr>
          <t>EndUser:</t>
        </r>
        <r>
          <rPr>
            <sz val="8"/>
            <color indexed="81"/>
            <rFont val="Tahoma"/>
            <family val="2"/>
          </rPr>
          <t xml:space="preserve">
heavy rain 9/4/00</t>
        </r>
      </text>
    </comment>
    <comment ref="K100" authorId="2" shapeId="0" xr:uid="{73BFB14E-25FA-4FB8-A13D-0F124E9B7FE6}">
      <text>
        <r>
          <rPr>
            <b/>
            <sz val="8"/>
            <color indexed="81"/>
            <rFont val="Tahoma"/>
            <family val="2"/>
          </rPr>
          <t>EndUser:</t>
        </r>
        <r>
          <rPr>
            <sz val="8"/>
            <color indexed="81"/>
            <rFont val="Tahoma"/>
            <family val="2"/>
          </rPr>
          <t xml:space="preserve">
rain 9/11/00</t>
        </r>
      </text>
    </comment>
    <comment ref="K169" authorId="0" shapeId="0" xr:uid="{1708FD3B-5B11-49F0-A678-69749F7B2C37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91" authorId="1" shapeId="0" xr:uid="{7B960BE0-2D6C-45CC-83E7-83BE97953D9E}">
      <text>
        <r>
          <rPr>
            <b/>
            <sz val="10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95" authorId="1" shapeId="0" xr:uid="{8098374F-0E54-4337-BAB6-095C86AD092A}">
      <text>
        <r>
          <rPr>
            <sz val="8"/>
            <color indexed="81"/>
            <rFont val="Tahoma"/>
            <family val="2"/>
          </rPr>
          <t xml:space="preserve">Greater than
</t>
        </r>
      </text>
    </comment>
    <comment ref="K200" authorId="2" shapeId="0" xr:uid="{0E7F3022-4F2B-4FC9-89D1-18392E1C938A}">
      <text>
        <r>
          <rPr>
            <b/>
            <sz val="8"/>
            <color indexed="81"/>
            <rFont val="Tahoma"/>
            <family val="2"/>
          </rPr>
          <t>greater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10" authorId="2" shapeId="0" xr:uid="{0850CCA8-4D9D-4E68-AC1E-40CD3F5DA6AF}">
      <text>
        <r>
          <rPr>
            <b/>
            <sz val="8"/>
            <color indexed="81"/>
            <rFont val="Tahoma"/>
            <family val="2"/>
          </rPr>
          <t>greater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12" authorId="3" shapeId="0" xr:uid="{375FFEA9-087C-4B5D-80B0-C1DBB71CD17F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M243" authorId="4" shapeId="0" xr:uid="{EC97DB2C-9D49-4621-A80C-5A993F39F806}">
      <text>
        <r>
          <rPr>
            <b/>
            <sz val="8"/>
            <color indexed="81"/>
            <rFont val="Tahoma"/>
            <family val="2"/>
          </rPr>
          <t>Not valid for State Geo. Mean</t>
        </r>
      </text>
    </comment>
    <comment ref="M248" authorId="4" shapeId="0" xr:uid="{6277FDDF-BDDB-4625-B0B6-10BD47BEABBC}">
      <text>
        <r>
          <rPr>
            <b/>
            <sz val="8"/>
            <color indexed="81"/>
            <rFont val="Tahoma"/>
            <family val="2"/>
          </rPr>
          <t>Not valid for State Geo. Mean</t>
        </r>
      </text>
    </comment>
    <comment ref="A250" authorId="4" shapeId="0" xr:uid="{B574D721-0BAE-49F2-B7F4-13D05968DBF9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A268" authorId="4" shapeId="0" xr:uid="{2A13EE44-F3B6-4763-A1F8-9CBE43CC20A3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K279" authorId="5" shapeId="0" xr:uid="{CA8677AD-000F-482E-9737-2C8444791943}">
      <text>
        <r>
          <rPr>
            <b/>
            <sz val="8"/>
            <color indexed="81"/>
            <rFont val="Tahoma"/>
            <family val="2"/>
          </rPr>
          <t>H&amp;H:</t>
        </r>
        <r>
          <rPr>
            <sz val="8"/>
            <color indexed="81"/>
            <rFont val="Tahoma"/>
            <family val="2"/>
          </rPr>
          <t xml:space="preserve">
Greater Than
</t>
        </r>
      </text>
    </comment>
    <comment ref="A282" authorId="5" shapeId="0" xr:uid="{09E422E9-1E13-45C2-8936-B89FA20AC732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295" authorId="5" shapeId="0" xr:uid="{D74308DD-9581-40A1-93B9-D1DED830F195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309" authorId="5" shapeId="0" xr:uid="{9F8D318C-96B1-44F1-9E42-8FEB8B95A4D0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329" authorId="5" shapeId="0" xr:uid="{25B0F60C-9D70-436A-8C03-AF54DEDE5F70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337" authorId="5" shapeId="0" xr:uid="{4932BD8F-661F-438A-AFE0-571DB37DA7B9}">
      <text>
        <r>
          <rPr>
            <b/>
            <sz val="8"/>
            <color indexed="81"/>
            <rFont val="Tahoma"/>
            <family val="2"/>
          </rPr>
          <t>H&amp;H:</t>
        </r>
        <r>
          <rPr>
            <sz val="8"/>
            <color indexed="81"/>
            <rFont val="Tahoma"/>
            <family val="2"/>
          </rPr>
          <t xml:space="preserve">
greater than
</t>
        </r>
      </text>
    </comment>
    <comment ref="A348" authorId="5" shapeId="0" xr:uid="{BA0A1A51-8A4E-441B-82C7-9BADEF943B7B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373" authorId="5" shapeId="0" xr:uid="{A8C2756B-EC1E-4C9D-A7EF-626516D68902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392" authorId="5" shapeId="0" xr:uid="{B9939ED1-CBBC-4968-AE3D-A8D18B1034BE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398" authorId="5" shapeId="0" xr:uid="{9CD67D2D-CFA5-4ECC-95B7-F90C28F8A72F}">
      <text>
        <r>
          <rPr>
            <b/>
            <sz val="8"/>
            <color indexed="81"/>
            <rFont val="Tahoma"/>
            <family val="2"/>
          </rPr>
          <t xml:space="preserve">greater than
</t>
        </r>
      </text>
    </comment>
    <comment ref="K401" authorId="5" shapeId="0" xr:uid="{A89D270C-BCC6-422F-9B2A-5C7C434B4058}">
      <text>
        <r>
          <rPr>
            <b/>
            <sz val="72"/>
            <color indexed="81"/>
            <rFont val="Times New Roman Greek"/>
            <family val="1"/>
            <charset val="161"/>
          </rPr>
          <t>GREATER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402" authorId="5" shapeId="0" xr:uid="{50697BBB-3B03-4810-801E-369DA315C8EB}">
      <text>
        <r>
          <rPr>
            <b/>
            <sz val="8"/>
            <color indexed="81"/>
            <rFont val="Tahoma"/>
            <family val="2"/>
          </rPr>
          <t>greater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04" authorId="5" shapeId="0" xr:uid="{F6A761F6-B1F7-41D8-B307-11B019E5414A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422" authorId="5" shapeId="0" xr:uid="{3258C7CE-B241-45A1-8EB4-AEFE0CFE1F96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33" authorId="5" shapeId="0" xr:uid="{E2161E7D-023D-4FC1-A7E2-90BD30B0249C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E433" authorId="5" shapeId="0" xr:uid="{F8AE22D3-A94E-4F89-A955-841D6C7E3089}">
      <text>
        <r>
          <rPr>
            <b/>
            <sz val="8"/>
            <color indexed="81"/>
            <rFont val="Tahoma"/>
            <family val="2"/>
          </rPr>
          <t>H&amp;H:</t>
        </r>
        <r>
          <rPr>
            <sz val="8"/>
            <color indexed="81"/>
            <rFont val="Tahoma"/>
            <family val="2"/>
          </rPr>
          <t xml:space="preserve">
TCE</t>
        </r>
      </text>
    </comment>
    <comment ref="A449" authorId="5" shapeId="0" xr:uid="{8599EBA8-5B8D-4BBB-82E4-66793C68159B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464" authorId="5" shapeId="0" xr:uid="{F2E10ABA-0FEB-49CC-B743-6556D6989630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473" authorId="5" shapeId="0" xr:uid="{1BA2A09B-C2F2-4A8E-9E46-6126FB36F364}">
      <text>
        <r>
          <rPr>
            <b/>
            <sz val="10"/>
            <color indexed="81"/>
            <rFont val="Tahoma"/>
            <family val="2"/>
          </rPr>
          <t>less than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M488" authorId="5" shapeId="0" xr:uid="{97A571FF-9F57-4819-A9E4-EC753A9A6C5A}">
      <text>
        <r>
          <rPr>
            <b/>
            <sz val="10"/>
            <color indexed="81"/>
            <rFont val="Tahoma"/>
            <family val="2"/>
          </rPr>
          <t>Not a valid Geometric Mean</t>
        </r>
      </text>
    </comment>
    <comment ref="A493" authorId="5" shapeId="0" xr:uid="{44465095-2644-4607-9D91-1BF9621B5FEB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510" authorId="5" shapeId="0" xr:uid="{8B83D4AA-1B51-4925-9CB0-32F8F6626994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524" authorId="5" shapeId="0" xr:uid="{994A8868-3607-4EC5-9478-26E28665E962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553" authorId="5" shapeId="0" xr:uid="{FECE02EA-C0A0-475B-9F58-93494E6A84C9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569" authorId="5" shapeId="0" xr:uid="{17B28E6B-AF9E-4A5E-B75A-2BF4B79CB0DA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586" authorId="5" shapeId="0" xr:uid="{83D8BC59-7353-4797-9AE2-1C0A1C6FDCEF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M603" authorId="5" shapeId="0" xr:uid="{BB5CA967-B7B6-4705-84C5-0F7A1E1648E6}">
      <text>
        <r>
          <rPr>
            <b/>
            <sz val="8"/>
            <color indexed="81"/>
            <rFont val="Tahoma"/>
            <family val="2"/>
          </rPr>
          <t>Not a valid 30 day Geomean.</t>
        </r>
      </text>
    </comment>
    <comment ref="A612" authorId="5" shapeId="0" xr:uid="{BD84EBEA-3143-4EF6-92DF-C55AE4D4817F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627" authorId="5" shapeId="0" xr:uid="{CFBCCD71-1535-4329-AB77-47987D59D8F0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632" authorId="5" shapeId="0" xr:uid="{201824EB-4E67-4EE6-9B53-091A509DCC0B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647" authorId="5" shapeId="0" xr:uid="{92BD77AD-8B5B-4897-BC3F-2E611428029F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672" authorId="5" shapeId="0" xr:uid="{11E1889E-EC71-4656-903B-CCC28DFFF58B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687" authorId="5" shapeId="0" xr:uid="{26757BCF-C358-4714-BADA-E85F6E3F4DE7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691" authorId="5" shapeId="0" xr:uid="{0B0DA6FE-7B71-4CBC-A4ED-81B44C1595E6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707" authorId="5" shapeId="0" xr:uid="{0A35C9D7-46F0-4CDB-A8F0-ACDD075A1B1B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707" authorId="5" shapeId="0" xr:uid="{9312B7DB-8F6A-4BA1-8972-1BD27E8F18DA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K709" authorId="5" shapeId="0" xr:uid="{5F843D39-EB92-42F3-8748-1B9C1C5AED6E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731" authorId="5" shapeId="0" xr:uid="{072C7991-8F62-4A41-BBD4-CAC14D60305E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E731" authorId="6" shapeId="0" xr:uid="{A7CB0C78-6DD7-46C8-989A-0728FA39C76F}">
      <text>
        <r>
          <rPr>
            <b/>
            <sz val="8"/>
            <color indexed="81"/>
            <rFont val="Tahoma"/>
            <family val="2"/>
          </rPr>
          <t>brobinson:</t>
        </r>
        <r>
          <rPr>
            <sz val="8"/>
            <color indexed="81"/>
            <rFont val="Tahoma"/>
            <family val="2"/>
          </rPr>
          <t xml:space="preserve">
Trichloroethene and 2.3ug/l -Tetrachloroethene</t>
        </r>
      </text>
    </comment>
    <comment ref="K747" authorId="5" shapeId="0" xr:uid="{E47D2DCA-FE26-4361-A167-5449BECD9C52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751" authorId="5" shapeId="0" xr:uid="{84D01A81-9856-4B0F-926E-71739A886948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K753" authorId="5" shapeId="0" xr:uid="{C89AA730-330F-47F7-A53A-03687A8E668D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766" authorId="5" shapeId="0" xr:uid="{AC102084-1743-4F85-8672-1503D861AE4D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793" authorId="5" shapeId="0" xr:uid="{EC49A24F-610E-48DB-9E92-72991FF629D1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810" authorId="5" shapeId="0" xr:uid="{F991A599-3AF1-491E-83A7-BDF05845D41F}">
      <text>
        <r>
          <rPr>
            <b/>
            <sz val="10"/>
            <color indexed="81"/>
            <rFont val="Tahoma"/>
            <family val="2"/>
          </rPr>
          <t>Chemical samples</t>
        </r>
      </text>
    </comment>
    <comment ref="A824" authorId="7" shapeId="0" xr:uid="{943D1E2E-6E5F-4A67-BC9B-21E8F20FCDDB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A853" authorId="7" shapeId="0" xr:uid="{F8C0F7DC-A02C-4F88-9216-B69DC050F105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K868" authorId="5" shapeId="0" xr:uid="{52CED8D4-09C8-4CE2-AA48-097B26C32DC5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869" authorId="7" shapeId="0" xr:uid="{8794224C-22B0-4292-9267-F7F8C8F7D909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A886" authorId="7" shapeId="0" xr:uid="{5F543DAB-5470-4E39-BF85-52C5182F9E4F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K910" authorId="8" shapeId="0" xr:uid="{E40880D5-A430-4B20-9D30-A71EC02333C7}">
      <text>
        <r>
          <rPr>
            <b/>
            <sz val="9"/>
            <color indexed="81"/>
            <rFont val="Tahoma"/>
            <family val="2"/>
          </rPr>
          <t>Less Than</t>
        </r>
      </text>
    </comment>
    <comment ref="A913" authorId="7" shapeId="0" xr:uid="{8851B799-7488-4E77-9432-63EF970748F1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O913" authorId="8" shapeId="0" xr:uid="{D4EAE21D-C081-4633-95B3-4DF2792DC176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913" authorId="8" shapeId="0" xr:uid="{DC1472CA-144B-4C25-875D-7571E074337F}">
      <text>
        <r>
          <rPr>
            <b/>
            <sz val="9"/>
            <color indexed="81"/>
            <rFont val="Tahoma"/>
            <family val="2"/>
          </rPr>
          <t>&lt;0.80 ug/L</t>
        </r>
      </text>
    </comment>
    <comment ref="R913" authorId="8" shapeId="0" xr:uid="{9A1D0D99-436B-419B-9B64-9C8DBAF0900B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S913" authorId="8" shapeId="0" xr:uid="{B3C50701-7A1A-43FE-BB9D-859FA0EE51A1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913" authorId="8" shapeId="0" xr:uid="{953DAEB4-CD6B-42A2-912F-D3CF57273A3D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913" authorId="8" shapeId="0" xr:uid="{7BB8F68D-5CB0-4D7A-B0DF-6E9C405C7A28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V913" authorId="8" shapeId="0" xr:uid="{22C02567-F0F5-4016-99A2-98D4E6E61A23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913" authorId="8" shapeId="0" xr:uid="{E2D573E5-BF5C-42D7-907C-20FE0C049C41}">
      <text>
        <r>
          <rPr>
            <b/>
            <sz val="9"/>
            <color indexed="81"/>
            <rFont val="Tahoma"/>
            <family val="2"/>
          </rPr>
          <t>&lt;55.0 ug/L</t>
        </r>
      </text>
    </comment>
    <comment ref="Y913" authorId="8" shapeId="0" xr:uid="{66130AB2-E442-4421-941B-75B14639B15A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Z913" authorId="8" shapeId="0" xr:uid="{428EFF7F-CCBE-490E-B2E6-18EBC7AA9878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913" authorId="8" shapeId="0" xr:uid="{59EB0933-85A2-420F-991C-C78BCEB7E867}">
      <text>
        <r>
          <rPr>
            <b/>
            <sz val="9"/>
            <color indexed="81"/>
            <rFont val="Tahoma"/>
            <family val="2"/>
          </rPr>
          <t>&lt;30.0 mg/L</t>
        </r>
      </text>
    </comment>
    <comment ref="AE913" authorId="8" shapeId="0" xr:uid="{1EC286D1-C3CB-4DB0-AEED-F1A73A12DDD9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K923" authorId="8" shapeId="0" xr:uid="{F59A5507-D49C-4FC8-B0E7-94048D020DA7}">
      <text>
        <r>
          <rPr>
            <b/>
            <sz val="9"/>
            <color indexed="81"/>
            <rFont val="Tahoma"/>
            <family val="2"/>
          </rPr>
          <t>Bottle malfunction</t>
        </r>
      </text>
    </comment>
    <comment ref="A929" authorId="7" shapeId="0" xr:uid="{DF1F3717-926B-43F3-A26A-43286CCAE27B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O929" authorId="8" shapeId="0" xr:uid="{450DEE82-7B83-49CC-921A-0EA3A919B8AE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929" authorId="8" shapeId="0" xr:uid="{6D6446D0-9009-428D-8D75-80DD727050C9}">
      <text>
        <r>
          <rPr>
            <b/>
            <sz val="9"/>
            <color indexed="81"/>
            <rFont val="Tahoma"/>
            <family val="2"/>
          </rPr>
          <t>&lt;0.80 ug/L</t>
        </r>
      </text>
    </comment>
    <comment ref="R929" authorId="8" shapeId="0" xr:uid="{E60A610E-6563-42AB-8C9B-D936FC29DEE8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S929" authorId="8" shapeId="0" xr:uid="{A3B279BB-7DB6-40BC-B301-1EF3974A670E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929" authorId="8" shapeId="0" xr:uid="{14F073F9-CFD0-40CB-BDC0-065948E3DC38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929" authorId="8" shapeId="0" xr:uid="{446696CB-05D3-43D9-814F-3E9055ED38B1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V929" authorId="8" shapeId="0" xr:uid="{1735BBDA-A2DB-4042-945D-D445B0F26EEA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929" authorId="8" shapeId="0" xr:uid="{16C6D484-F514-42F6-9FA5-2EA11593C237}">
      <text>
        <r>
          <rPr>
            <b/>
            <sz val="9"/>
            <color indexed="81"/>
            <rFont val="Tahoma"/>
            <family val="2"/>
          </rPr>
          <t>&lt;55.0 ug/L</t>
        </r>
      </text>
    </comment>
    <comment ref="Y929" authorId="8" shapeId="0" xr:uid="{794B5D4C-3737-45C3-B4BF-17D7E9874015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Z929" authorId="8" shapeId="0" xr:uid="{6C91DB5A-B094-4CE6-BEB8-A6FFA9B16929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929" authorId="8" shapeId="0" xr:uid="{65E609C3-3E76-4FD2-A06B-952894BA2AB0}">
      <text>
        <r>
          <rPr>
            <b/>
            <sz val="9"/>
            <color indexed="81"/>
            <rFont val="Tahoma"/>
            <family val="2"/>
          </rPr>
          <t>&lt;30.0 mg/L</t>
        </r>
      </text>
    </comment>
    <comment ref="AC929" authorId="8" shapeId="0" xr:uid="{EED13A2B-FF27-4906-9D13-1CE9F2C39EB0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929" authorId="8" shapeId="0" xr:uid="{01AB28F1-91CD-4EFC-B13D-1EAE54A23FBB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K932" authorId="5" shapeId="0" xr:uid="{832FF8AA-CCBB-4421-AF5B-6E9BAE1C4384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K933" authorId="8" shapeId="0" xr:uid="{76834974-4731-4744-8778-6C96D4638A43}">
      <text>
        <r>
          <rPr>
            <b/>
            <sz val="9"/>
            <color indexed="81"/>
            <rFont val="Tahoma"/>
            <family val="2"/>
          </rPr>
          <t>Less Than</t>
        </r>
      </text>
    </comment>
    <comment ref="A946" authorId="7" shapeId="0" xr:uid="{C2DC7920-7204-4506-9722-8F529B3091CB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O946" authorId="8" shapeId="0" xr:uid="{DB8BFE45-82BB-4563-8D5A-A9C2D321A5FD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946" authorId="8" shapeId="0" xr:uid="{7BAD27C1-D842-4F7E-A0B4-A5F58E99213C}">
      <text>
        <r>
          <rPr>
            <b/>
            <sz val="9"/>
            <color indexed="81"/>
            <rFont val="Tahoma"/>
            <family val="2"/>
          </rPr>
          <t>&lt;0.80 ug/L</t>
        </r>
      </text>
    </comment>
    <comment ref="R946" authorId="8" shapeId="0" xr:uid="{50F9712C-8029-443E-A7F3-148598778BF9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S946" authorId="8" shapeId="0" xr:uid="{81CE21DE-B43B-4412-A1FC-EC845F7AF443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U946" authorId="8" shapeId="0" xr:uid="{9E2FFA20-3C81-49EE-8962-E13A7DB2FA82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V946" authorId="8" shapeId="0" xr:uid="{28449F2A-9F68-435F-BA6B-D8448EE1C337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946" authorId="8" shapeId="0" xr:uid="{ED921B6C-9BEB-4393-BC6F-27A097C9DD31}">
      <text>
        <r>
          <rPr>
            <b/>
            <sz val="9"/>
            <color indexed="81"/>
            <rFont val="Tahoma"/>
            <family val="2"/>
          </rPr>
          <t>&lt;55.0 ug/L</t>
        </r>
      </text>
    </comment>
    <comment ref="Y946" authorId="8" shapeId="0" xr:uid="{4DD4003A-8AEE-4637-A8AC-9C439ECE7BE8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Z946" authorId="8" shapeId="0" xr:uid="{AD0985EE-FD68-4377-85BD-A795242F2352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946" authorId="8" shapeId="0" xr:uid="{7243F902-3C68-4A1D-ABA5-D87956D1B752}">
      <text>
        <r>
          <rPr>
            <b/>
            <sz val="9"/>
            <color indexed="81"/>
            <rFont val="Tahoma"/>
            <family val="2"/>
          </rPr>
          <t>&lt;30.0 mg/L</t>
        </r>
      </text>
    </comment>
    <comment ref="AC946" authorId="8" shapeId="0" xr:uid="{845A22CD-ED3D-448E-B819-F7E1C73C94FC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946" authorId="8" shapeId="0" xr:uid="{13DE1D8C-6906-4227-A26F-C1BA8CEDBF55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973" authorId="7" shapeId="0" xr:uid="{0E554AE9-99CC-402A-8FA4-9FC2EBB266A7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O973" authorId="8" shapeId="0" xr:uid="{7FD1566A-CDE8-4E98-88B7-C4DA4188310E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973" authorId="8" shapeId="0" xr:uid="{4D9016EC-BF02-4872-AA80-011A7F39247D}">
      <text>
        <r>
          <rPr>
            <b/>
            <sz val="9"/>
            <color indexed="81"/>
            <rFont val="Tahoma"/>
            <family val="2"/>
          </rPr>
          <t>&lt;0.8 ug/L</t>
        </r>
      </text>
    </comment>
    <comment ref="R973" authorId="8" shapeId="0" xr:uid="{690AB664-21A9-443F-983D-2306480BC7C7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973" authorId="8" shapeId="0" xr:uid="{90EF52CB-1DB5-4767-8682-3AA9F3AEE158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973" authorId="8" shapeId="0" xr:uid="{9D9F4818-0C35-4E11-AADD-02CEAE1B4D14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973" authorId="8" shapeId="0" xr:uid="{B60E24D5-12C7-484F-B33F-46F4CF19C9E0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973" authorId="8" shapeId="0" xr:uid="{66CAFBB6-226C-4760-96C3-383AB33108E7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973" authorId="8" shapeId="0" xr:uid="{F56BBE79-BD00-48E9-BE8D-C84EE8FED1A1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973" authorId="8" shapeId="0" xr:uid="{296E46A4-937A-40C1-9548-B72D6EF2B9C4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Z973" authorId="8" shapeId="0" xr:uid="{685EE0A5-5BA9-4E22-AEE2-DC6E39995B35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973" authorId="8" shapeId="0" xr:uid="{9559193D-2B45-4CBD-9920-57C29E95E299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973" authorId="8" shapeId="0" xr:uid="{E45F6402-70DF-4B01-939B-53E793C47083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973" authorId="8" shapeId="0" xr:uid="{6185D7C7-9B57-4E91-ACAC-BA07D24A88BF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J973" authorId="8" shapeId="0" xr:uid="{59FC8ABF-B920-416A-9937-5E0FCBFC2705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973" authorId="8" shapeId="0" xr:uid="{A3EC34FD-3A92-430E-BA69-CC6C88D05856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984" authorId="5" shapeId="0" xr:uid="{2AC6C933-6E8F-4B6F-B826-E9C84955E1CD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988" authorId="7" shapeId="0" xr:uid="{2BFEA6A4-865E-4B74-B34A-F6FA0C031D10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O988" authorId="8" shapeId="0" xr:uid="{A62E4365-922C-4FA7-9CCB-1AC716EDD957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988" authorId="8" shapeId="0" xr:uid="{DCF8F103-6882-42CE-9B2C-9B30BE0CAA56}">
      <text>
        <r>
          <rPr>
            <b/>
            <sz val="9"/>
            <color indexed="81"/>
            <rFont val="Tahoma"/>
            <family val="2"/>
          </rPr>
          <t>&lt;0.8 ug/L</t>
        </r>
      </text>
    </comment>
    <comment ref="R988" authorId="8" shapeId="0" xr:uid="{45B0FF44-DCCC-4A5B-9BD5-B3E975EE1F5E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988" authorId="8" shapeId="0" xr:uid="{85D030AD-4A51-44A7-BD76-EFA4144973EC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988" authorId="8" shapeId="0" xr:uid="{5F3EE76F-B4BA-4A8C-9A7E-46BD953ADA3D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988" authorId="8" shapeId="0" xr:uid="{A7C7E83A-6A33-4B55-8FB0-6764C933B18C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988" authorId="8" shapeId="0" xr:uid="{0F81108C-429A-4B18-BA4C-42245DBD9DAD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988" authorId="8" shapeId="0" xr:uid="{9CD9B345-351D-4379-9308-5F0FD2FF1BCF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988" authorId="8" shapeId="0" xr:uid="{D44C6B2B-314E-4CD7-82FB-B488777C782E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Z988" authorId="8" shapeId="0" xr:uid="{CE574947-8933-4582-8E11-EFC8B3A0E05D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988" authorId="8" shapeId="0" xr:uid="{D5E302A9-F107-4A89-AE9C-32302F20F6F3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E988" authorId="8" shapeId="0" xr:uid="{FF2976AC-FCAE-4187-A829-E741A82DCC77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J988" authorId="8" shapeId="0" xr:uid="{E6E47DFE-62BA-41F5-A98D-9C14FAAAF7C6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988" authorId="8" shapeId="0" xr:uid="{EB77276F-A5E3-4E0C-8263-9F420735ABAB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005" authorId="7" shapeId="0" xr:uid="{D13DD1D5-AF2F-40F0-8CA5-E5E595E32843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K1007" authorId="5" shapeId="0" xr:uid="{94188B03-F38C-455F-9C78-CB74D34B0924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1030" authorId="7" shapeId="0" xr:uid="{D2290347-09F7-4033-BC8D-A3325279BBE9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O1030" authorId="8" shapeId="0" xr:uid="{908A00AE-D928-4DE1-B709-1775624A7A92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030" authorId="8" shapeId="0" xr:uid="{A651CC8B-5104-4207-A00A-478165627235}">
      <text>
        <r>
          <rPr>
            <b/>
            <sz val="9"/>
            <color indexed="81"/>
            <rFont val="Tahoma"/>
            <family val="2"/>
          </rPr>
          <t>&lt;0.8 ug/L</t>
        </r>
      </text>
    </comment>
    <comment ref="R1030" authorId="8" shapeId="0" xr:uid="{CBB3D907-F6C5-4ABE-88AF-44D11678D6E9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030" authorId="8" shapeId="0" xr:uid="{CE52C70E-D358-4EAF-8C33-A2F52DE935E7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030" authorId="8" shapeId="0" xr:uid="{269E1869-1C5A-4C8C-B043-435FF788F25E}">
      <text>
        <r>
          <rPr>
            <b/>
            <sz val="9"/>
            <color indexed="81"/>
            <rFont val="Tahoma"/>
            <family val="2"/>
          </rPr>
          <t>&lt;4.0 ug/L</t>
        </r>
      </text>
    </comment>
    <comment ref="U1030" authorId="8" shapeId="0" xr:uid="{5CF7B648-588F-4EDB-98EC-8F1BBDA702F6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030" authorId="8" shapeId="0" xr:uid="{F4A2F003-B667-4F2F-BB87-74518618F4F8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030" authorId="8" shapeId="0" xr:uid="{ECC1AC68-26B0-4A97-8C9A-AF92193A8296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Z1030" authorId="8" shapeId="0" xr:uid="{86554949-4414-46BA-89C2-368CA9409BBA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1030" authorId="8" shapeId="0" xr:uid="{7D12B174-4C51-42E5-93C0-42C15EDCAB32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030" authorId="8" shapeId="0" xr:uid="{F689C92C-1897-4B7B-A486-F97C69F459F3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030" authorId="8" shapeId="0" xr:uid="{A4BCC2CD-1516-47C9-AFAC-DB90CF245D03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030" authorId="9" shapeId="0" xr:uid="{BA7895D1-3DD2-40CF-A92E-74EA1CBCBD79}">
      <text>
        <r>
          <rPr>
            <b/>
            <sz val="9"/>
            <color indexed="81"/>
            <rFont val="Tahoma"/>
            <family val="2"/>
          </rPr>
          <t>&lt;200 ug/mL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1030" authorId="10" shapeId="0" xr:uid="{DA7FBDAF-76BC-4B1D-BFA3-91B342AB1CFF}">
      <text>
        <r>
          <rPr>
            <b/>
            <sz val="9"/>
            <color indexed="81"/>
            <rFont val="Tahoma"/>
            <family val="2"/>
          </rPr>
          <t>&lt;3.0 ug/L</t>
        </r>
      </text>
    </comment>
    <comment ref="AJ1030" authorId="8" shapeId="0" xr:uid="{5E7546D7-6040-491E-ACD7-DD2DC8B95815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030" authorId="8" shapeId="0" xr:uid="{45B6A526-61F4-4BB0-A2D4-9D58929CCA16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050" authorId="7" shapeId="0" xr:uid="{B4E671A1-0C05-45F4-A174-67D27F3291B4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Q1050" authorId="8" shapeId="0" xr:uid="{22CF8419-EF7A-432F-9E86-729D0EBB9237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050" authorId="8" shapeId="0" xr:uid="{83215EF3-1ED8-4C56-B9AC-AB2A6EC016DE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050" authorId="8" shapeId="0" xr:uid="{472AFEFF-1127-45F2-AC2F-0AE8BC3657F4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050" authorId="8" shapeId="0" xr:uid="{F0CA4950-8638-4AFF-A4BD-061D89C02E87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050" authorId="8" shapeId="0" xr:uid="{1A29C2F1-62CF-4B85-A8A5-D1ABCAB9433B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050" authorId="8" shapeId="0" xr:uid="{0BA9EE04-C5CC-48C2-8D97-0134D2995604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050" authorId="8" shapeId="0" xr:uid="{920FFEF4-7409-4CA5-99D0-D2B839C6349F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Z1050" authorId="8" shapeId="0" xr:uid="{E551FB95-173E-4FBE-8DCF-7FF8B29802A3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1050" authorId="8" shapeId="0" xr:uid="{FFBA79BE-9B27-40CF-8519-AED4537E770C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050" authorId="8" shapeId="0" xr:uid="{827BA46A-393B-4A60-98AB-DF4C3A532B2D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050" authorId="8" shapeId="0" xr:uid="{EB19BAC9-85DE-442F-9205-62EDD1C7A269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J1050" authorId="8" shapeId="0" xr:uid="{D24D64E9-DDB3-498A-941A-2A7EF3293A0D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050" authorId="8" shapeId="0" xr:uid="{FAA49E55-23FF-4047-8DB3-8B1BF91D2308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066" authorId="7" shapeId="0" xr:uid="{4433F4F3-BC57-4D2C-94CE-311887C5E38A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Q1066" authorId="8" shapeId="0" xr:uid="{9CEC4D38-C41F-4858-B0BE-1CEF0E4247C0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066" authorId="8" shapeId="0" xr:uid="{BCCF43E1-2A83-4628-8DEB-030680D351A5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066" authorId="8" shapeId="0" xr:uid="{7B9ABFF5-FDA6-4471-B166-238949878B1D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066" authorId="8" shapeId="0" xr:uid="{9E8D6ADB-D435-4DD8-9E48-607C02D4D356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066" authorId="8" shapeId="0" xr:uid="{B51BF278-BA8F-4F97-B047-125219B0A42D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066" authorId="8" shapeId="0" xr:uid="{C7BA151F-7203-4DC5-AB03-E5DB74873423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066" authorId="8" shapeId="0" xr:uid="{5C57475C-7C42-49A2-847C-62D82520210A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Z1066" authorId="8" shapeId="0" xr:uid="{183EA806-E776-4893-958B-02DA7C26B50D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1066" authorId="8" shapeId="0" xr:uid="{44F414E9-7D3E-4DA2-96F9-D067B2546230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066" authorId="8" shapeId="0" xr:uid="{358C0A58-1604-4726-902C-BC2B9397563D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066" authorId="8" shapeId="0" xr:uid="{E7CEFBA8-5B76-4129-9309-7FB1669739B1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J1066" authorId="8" shapeId="0" xr:uid="{E1428FF2-EAE2-462C-B3B7-41C938F50975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066" authorId="8" shapeId="0" xr:uid="{C5923B53-96DD-41FF-902C-6FF70581CF3F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079" authorId="5" shapeId="0" xr:uid="{C89405DE-07B5-4AF7-9249-FBC5A8E34EB2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1089" authorId="7" shapeId="0" xr:uid="{FC615432-5C48-4FAD-9B96-B8CB685B187E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O1089" authorId="8" shapeId="0" xr:uid="{E872D0AA-9A5B-48AA-AA56-3BC4302CD928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089" authorId="8" shapeId="0" xr:uid="{7EBFF3B6-33DF-4ECC-B61D-48E8A4EBCDCA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089" authorId="8" shapeId="0" xr:uid="{C7A2CF6F-11E5-45DD-BD6D-26BF438135D7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089" authorId="8" shapeId="0" xr:uid="{526939B7-C3C8-4B2E-B06C-665B3F1D6EE3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089" authorId="8" shapeId="0" xr:uid="{A580C3F0-3CAB-430D-885D-F5CD053EDDF6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089" authorId="8" shapeId="0" xr:uid="{AA0E57EF-3917-4815-99F9-050F3890D770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089" authorId="8" shapeId="0" xr:uid="{14894523-3528-477E-A74F-AF4D9035F02D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089" authorId="8" shapeId="0" xr:uid="{3484FCDE-5F54-41C4-BEDA-E9C78A0E8EDD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A1089" authorId="8" shapeId="0" xr:uid="{C63582D3-5CB7-4C0A-AC3E-308725F63937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089" authorId="8" shapeId="0" xr:uid="{90FB4B71-E98C-4C43-8B6F-57D87AB13651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089" authorId="8" shapeId="0" xr:uid="{321AB7AD-3FCA-4784-A60E-1B84B1B808E1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I1089" authorId="8" shapeId="0" xr:uid="{17BE139B-0595-4F67-9EE7-4E883E820EF9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J1089" authorId="8" shapeId="0" xr:uid="{A45E1205-616A-49B2-B388-10A67EDD5AD9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089" authorId="8" shapeId="0" xr:uid="{AE389AC0-9CAF-4191-9B8F-2D319DDC1CAB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105" authorId="5" shapeId="0" xr:uid="{87DBE9E4-EEC9-43CC-9BF0-FD867D85B5C0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1108" authorId="7" shapeId="0" xr:uid="{F42399B4-7C1D-4982-8541-88120B8890D1}">
      <text>
        <r>
          <rPr>
            <b/>
            <sz val="8"/>
            <color indexed="81"/>
            <rFont val="Tahoma"/>
            <family val="2"/>
          </rPr>
          <t>Chemical Samples</t>
        </r>
      </text>
    </comment>
    <comment ref="O1108" authorId="8" shapeId="0" xr:uid="{FA90CD98-03BE-4638-9CD5-6ABD1541846D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108" authorId="8" shapeId="0" xr:uid="{94034ED8-24B1-4ADE-BF60-EC3C93F94CCF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108" authorId="8" shapeId="0" xr:uid="{40B6526B-C6B5-4C83-AC9E-3F4374CBDBF5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108" authorId="8" shapeId="0" xr:uid="{841E9C3E-3EE5-4DC3-8F6F-D585277961FA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108" authorId="8" shapeId="0" xr:uid="{86D1612B-5091-485F-A325-A1A7A432410D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108" authorId="8" shapeId="0" xr:uid="{22F03DDA-94A4-4820-9269-EEFCF956414C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108" authorId="8" shapeId="0" xr:uid="{8253C6B5-45A6-4218-BAE4-65AF37401D48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AA1108" authorId="8" shapeId="0" xr:uid="{5908FBB5-2B09-4A55-92CF-3DA8FD841A41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108" authorId="8" shapeId="0" xr:uid="{9DBC74F3-4918-4586-BB43-CF56A74BD917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108" authorId="8" shapeId="0" xr:uid="{4F2E543C-B753-4D50-8EC6-DFAC6C801CF5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I1108" authorId="8" shapeId="0" xr:uid="{714AFE1B-43E5-45C4-8248-C166AB58F574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J1108" authorId="8" shapeId="0" xr:uid="{B984FEE2-9AA1-4212-B7AF-A4DE6F939D5D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108" authorId="8" shapeId="0" xr:uid="{F8DE0D1B-D625-4DB0-B4F8-BB57D634DE5E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N1110" authorId="9" shapeId="0" xr:uid="{FB226E67-DEDF-4A33-B82A-59B452E2C245}">
      <text>
        <r>
          <rPr>
            <b/>
            <sz val="9"/>
            <color indexed="81"/>
            <rFont val="Tahoma"/>
            <family val="2"/>
          </rPr>
          <t>&lt;30 day Geo Mean</t>
        </r>
      </text>
    </comment>
    <comment ref="A1123" authorId="11" shapeId="0" xr:uid="{F7D98F02-762D-4205-B65E-0225EC511CB6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123" authorId="8" shapeId="0" xr:uid="{A2DEA1F9-275B-4599-961A-610C6400140D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123" authorId="8" shapeId="0" xr:uid="{8FBF88E4-CB32-4818-96E5-A94F9133724C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123" authorId="8" shapeId="0" xr:uid="{3A2AFC8D-5068-48D6-AF3E-E37E9AF5ED40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123" authorId="8" shapeId="0" xr:uid="{F86A36BC-3B93-411B-BA2A-2BDDAF2BFFF5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123" authorId="8" shapeId="0" xr:uid="{115F7CB8-9B22-4C50-89AC-7C38A4BC1FC8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123" authorId="8" shapeId="0" xr:uid="{D66560D8-D96B-49AC-B8FF-5BA83CB26724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123" authorId="8" shapeId="0" xr:uid="{46C62DD0-8683-41F5-B011-B4F62E3E0633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123" authorId="8" shapeId="0" xr:uid="{31D62E7F-3323-46A3-963A-AE97A425B54C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Z1123" authorId="8" shapeId="0" xr:uid="{AA459499-4B38-403E-BC5C-A61C1AABC7DD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1123" authorId="8" shapeId="0" xr:uid="{659E9A35-D857-4A84-A818-A9CA4FDBBB33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123" authorId="8" shapeId="0" xr:uid="{A55B2B43-D1DC-4EB3-BF95-412269E3D725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123" authorId="8" shapeId="0" xr:uid="{53F6F1AF-3246-494D-9669-B7FBBE391F97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J1123" authorId="8" shapeId="0" xr:uid="{20FF120D-38F9-495F-A42C-11D3E523DEF8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123" authorId="8" shapeId="0" xr:uid="{B90BBCB8-C592-4629-9BEC-1CA79B2294EF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134" authorId="8" shapeId="0" xr:uid="{FE43DA98-30C1-4F4E-BBD6-819870496613}">
      <text>
        <r>
          <rPr>
            <b/>
            <sz val="9"/>
            <color indexed="81"/>
            <rFont val="Tahoma"/>
            <family val="2"/>
          </rPr>
          <t>less than</t>
        </r>
      </text>
    </comment>
    <comment ref="K1139" authorId="8" shapeId="0" xr:uid="{0F2EF1B2-A795-4B38-A851-E98621FE6B38}">
      <text>
        <r>
          <rPr>
            <b/>
            <sz val="9"/>
            <color indexed="81"/>
            <rFont val="Tahoma"/>
            <family val="2"/>
          </rPr>
          <t>less than</t>
        </r>
      </text>
    </comment>
    <comment ref="K1141" authorId="8" shapeId="0" xr:uid="{A5DFED91-3E8D-43B9-B38E-CE9A6F40F41D}">
      <text>
        <r>
          <rPr>
            <b/>
            <sz val="9"/>
            <color indexed="81"/>
            <rFont val="Tahoma"/>
            <family val="2"/>
          </rPr>
          <t>less than</t>
        </r>
      </text>
    </comment>
    <comment ref="A1146" authorId="11" shapeId="0" xr:uid="{5796B3C9-FE41-4BCC-B4E0-12AA45D307E8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146" authorId="8" shapeId="0" xr:uid="{62EFEAAA-703C-48BA-BD7D-8593771AF348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146" authorId="8" shapeId="0" xr:uid="{D602DDE4-4FA9-4226-9205-129A2BD22536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146" authorId="8" shapeId="0" xr:uid="{6F02DA5D-620F-44D2-81FD-1A0D5DB151B8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146" authorId="8" shapeId="0" xr:uid="{8A4F8D93-7026-49A1-BB24-936BAF568C11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146" authorId="8" shapeId="0" xr:uid="{F46AE405-8B72-4824-A3C0-A6C5A79CAC3F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146" authorId="8" shapeId="0" xr:uid="{A4501BA3-BCB8-4265-A3AE-76E3EB85698F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146" authorId="8" shapeId="0" xr:uid="{95E80BB1-E731-4B40-9373-762FD353AE09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146" authorId="8" shapeId="0" xr:uid="{99090108-CB94-472C-841D-E8DA0F671C5E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Z1146" authorId="8" shapeId="0" xr:uid="{897789E8-5BD4-437E-8D1A-35B4562C7C97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1146" authorId="8" shapeId="0" xr:uid="{AF710E31-881A-47DF-B50C-23D0B7A1A943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146" authorId="8" shapeId="0" xr:uid="{CC53F753-22E5-426A-A284-996D1FEFB861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146" authorId="8" shapeId="0" xr:uid="{27DF0A89-E591-413D-8CA0-B16B3A7DB971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I1146" authorId="8" shapeId="0" xr:uid="{C6282E92-864D-4A98-B34B-4D5127504A62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J1146" authorId="8" shapeId="0" xr:uid="{D7A4283A-2DE5-4299-AE83-F40C87D8DDE0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146" authorId="8" shapeId="0" xr:uid="{2F9117E6-6F1D-4C70-BE70-F2873B420BDA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165" authorId="5" shapeId="0" xr:uid="{6A379F5B-26B6-4D32-A82B-F2DA91621FF7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A1167" authorId="11" shapeId="0" xr:uid="{11967E10-8664-4481-BE56-BDA18FE46A30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167" authorId="8" shapeId="0" xr:uid="{6D52D623-DC6C-461E-824F-42D964DC7AC7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167" authorId="8" shapeId="0" xr:uid="{3037C114-3448-49D8-A517-194654609C79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167" authorId="8" shapeId="0" xr:uid="{C2E73A5E-5A41-49AD-8B1D-33F7C8DCBBEA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167" authorId="8" shapeId="0" xr:uid="{7B4C9719-361D-4A5A-8BC6-285E44CE7230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167" authorId="8" shapeId="0" xr:uid="{76E3F5DE-0AE2-402A-9228-182515AA0568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167" authorId="8" shapeId="0" xr:uid="{56201B3C-656F-454D-B887-881B62F5F293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167" authorId="8" shapeId="0" xr:uid="{D90A4359-2D43-436C-8661-DD6F2221FD6C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167" authorId="8" shapeId="0" xr:uid="{9F778F1F-D572-48BE-A581-FEDD6D17D3D3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Z1167" authorId="8" shapeId="0" xr:uid="{1C747786-1A63-48D9-BDF2-6B543ED5DAA3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1167" authorId="8" shapeId="0" xr:uid="{12917716-9C09-41AE-BBBA-99C025A8CE6B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167" authorId="8" shapeId="0" xr:uid="{884D9508-5188-457E-90E4-1A866FD01425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167" authorId="8" shapeId="0" xr:uid="{3B9D92FE-607B-47A3-A365-CD5B9B3E9438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I1167" authorId="8" shapeId="0" xr:uid="{BD723D8B-72F8-482C-BE23-DB209ACF7594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J1167" authorId="8" shapeId="0" xr:uid="{F1F20C75-738F-40DF-8D28-EBB188A409BA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167" authorId="8" shapeId="0" xr:uid="{B1D494E4-9DF7-47D1-A230-BD35E10486E6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182" authorId="11" shapeId="0" xr:uid="{8BE88A62-A1F6-4F5A-A2A6-CA2A5EC409B4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182" authorId="8" shapeId="0" xr:uid="{6EF198E2-7527-44BD-B71A-8ED23C95539A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182" authorId="8" shapeId="0" xr:uid="{5A834E29-BEC0-4389-80C1-CAC00D4535C1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182" authorId="8" shapeId="0" xr:uid="{E4A3EABD-BA36-49AF-A2D5-2610D5F438CE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182" authorId="8" shapeId="0" xr:uid="{E388D7C9-B49D-4817-A239-8332C65110B3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182" authorId="8" shapeId="0" xr:uid="{07297CEC-78FD-4017-91C5-381D5D2D9726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182" authorId="8" shapeId="0" xr:uid="{FFDA226B-29CB-4DD1-B3B5-870B81F53081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W1182" authorId="8" shapeId="0" xr:uid="{0B3CA9FF-A30A-4CFF-B064-30BCC6FAF087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182" authorId="8" shapeId="0" xr:uid="{8B5A3A99-8049-4268-B6B9-46D5FA71D2C4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Z1182" authorId="8" shapeId="0" xr:uid="{C684DFD1-280D-483B-ACC5-C46EACF6017D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1182" authorId="8" shapeId="0" xr:uid="{F8A5ED30-858F-4CA5-8EA9-9DE044AE63E5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E1182" authorId="8" shapeId="0" xr:uid="{D6EC4142-3BAA-49FD-92A2-1E702BFEA57D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I1182" authorId="8" shapeId="0" xr:uid="{B0E6DB30-08CD-40F6-855D-DD77E8B15229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J1182" authorId="8" shapeId="0" xr:uid="{2658CA9B-5812-44ED-9A5A-98E29626FEAE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182" authorId="8" shapeId="0" xr:uid="{F02802AA-B2A0-4E63-9F78-44D0C4CC79A5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207" authorId="11" shapeId="0" xr:uid="{1964D183-88B9-467E-B591-94ECFB06733A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207" authorId="8" shapeId="0" xr:uid="{7603F130-A049-4852-9680-D6B36EA2B906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207" authorId="8" shapeId="0" xr:uid="{044768F5-20D4-4BC9-B702-77A8DB7DF567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207" authorId="8" shapeId="0" xr:uid="{D0F0C671-940E-438A-88E7-159B1423FBC7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207" authorId="8" shapeId="0" xr:uid="{F677168A-7543-4A74-AE93-77EA4B326962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207" authorId="8" shapeId="0" xr:uid="{2F078351-1BE7-4DDC-B3C4-559704D23B6A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207" authorId="8" shapeId="0" xr:uid="{00484D93-2417-46AD-9003-12381BAED6F9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207" authorId="8" shapeId="0" xr:uid="{DF3A42C8-985D-4C1C-AD87-633CE7B2C0DF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1207" authorId="8" shapeId="0" xr:uid="{225E337F-5811-4310-B332-FE06E8D9882F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207" authorId="8" shapeId="0" xr:uid="{57C5410F-DEE7-4F14-A7A9-36A5C71FB802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Z1207" authorId="8" shapeId="0" xr:uid="{56DD2C08-D5F9-451F-B33D-BE2E03F4D308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1207" authorId="8" shapeId="0" xr:uid="{FD7ACA7D-DBF3-4AE9-9ED2-4A5AC53E1D5E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207" authorId="8" shapeId="0" xr:uid="{0A7221B2-EEFC-4AA2-BDF5-223456529942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207" authorId="8" shapeId="0" xr:uid="{6F38F445-BF25-46C8-A07B-1E1BBD1DE336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I1207" authorId="8" shapeId="0" xr:uid="{A27723D2-9AB1-4DB6-A783-909701B483BD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J1207" authorId="8" shapeId="0" xr:uid="{C969FD65-F043-4D49-BDDC-6A693E758BFB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207" authorId="8" shapeId="0" xr:uid="{A8120BFB-2FB3-42CA-8AB3-B30C9BD80D03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223" authorId="11" shapeId="0" xr:uid="{A9A56D69-1E8C-40F0-9D56-13D8F8C71427}">
      <text>
        <r>
          <rPr>
            <b/>
            <sz val="9"/>
            <color indexed="81"/>
            <rFont val="Tahoma"/>
            <family val="2"/>
          </rPr>
          <t>Chemical Samples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223" authorId="8" shapeId="0" xr:uid="{E4E07237-8041-4528-9003-A0DCB4BD9EE1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223" authorId="8" shapeId="0" xr:uid="{4C69CE50-5413-4147-AD34-9F77B0070939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223" authorId="8" shapeId="0" xr:uid="{814C6D17-9C2E-461E-BF0C-E75C4DAEA88A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U1223" authorId="8" shapeId="0" xr:uid="{B0D9D381-4F61-4733-93D2-41BC54DE650A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Y1223" authorId="8" shapeId="0" xr:uid="{267B5608-1571-4D4C-9637-6059DC832374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Z1223" authorId="8" shapeId="0" xr:uid="{E9E52DD5-AEFA-4D9C-9B04-B924CB4FBFE0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1223" authorId="8" shapeId="0" xr:uid="{C8BD35D4-5C1E-4570-8094-D64F02B93D77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E1223" authorId="8" shapeId="0" xr:uid="{A20A4BFA-2A0D-4FC6-A567-1ABF051B2A09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I1223" authorId="8" shapeId="0" xr:uid="{A69313F0-AED2-4595-8682-EBAB31F6E7F4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J1223" authorId="8" shapeId="0" xr:uid="{BBAE2528-5D0A-4D05-BFBB-962AC60017EF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223" authorId="8" shapeId="0" xr:uid="{1C44228B-A09A-4AE8-9CCD-7016BEF06B6B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234" authorId="11" shapeId="0" xr:uid="{641637A5-1B4B-46FA-8A2A-A88F4C065BD7}">
      <text>
        <r>
          <rPr>
            <b/>
            <sz val="9"/>
            <color indexed="81"/>
            <rFont val="Tahoma"/>
            <family val="2"/>
          </rPr>
          <t>Less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39" authorId="11" shapeId="0" xr:uid="{FB3AB436-C733-4FDE-AB0C-1EE0EB69B9F6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239" authorId="8" shapeId="0" xr:uid="{67B92C58-1EA6-49D2-98DF-3871CE00F987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239" authorId="8" shapeId="0" xr:uid="{6314EE9E-40D1-41B7-8525-A4BA01CB5A56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239" authorId="8" shapeId="0" xr:uid="{D0D2DA1D-670F-49D5-AC45-306FF0F00D51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239" authorId="8" shapeId="0" xr:uid="{87259ADB-9F30-46E6-AA60-C09BDB952862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239" authorId="8" shapeId="0" xr:uid="{8A486703-8BA7-4B8E-A670-5455D8E360BF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239" authorId="8" shapeId="0" xr:uid="{ED5B07DD-7B62-4A68-A929-C5B93050679B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239" authorId="8" shapeId="0" xr:uid="{F12CE1D4-C52B-4E81-97E9-E686F1F49A32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1239" authorId="8" shapeId="0" xr:uid="{F5C5E1B7-8C9D-411D-AD45-DBBE39B6300A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239" authorId="8" shapeId="0" xr:uid="{FF6295DA-BB26-46F0-AACD-935625FB0F36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Z1239" authorId="8" shapeId="0" xr:uid="{82B7C4ED-E5EE-42EE-B4FA-0C751B9D32AB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1239" authorId="8" shapeId="0" xr:uid="{83DCAF4C-E967-4395-B714-9A99415ACB02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239" authorId="8" shapeId="0" xr:uid="{2B4747D8-03E1-458C-896B-8866B2A0D5EE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239" authorId="8" shapeId="0" xr:uid="{134436D6-8320-4453-BE0A-BDEE5F9AE4DD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239" authorId="9" shapeId="0" xr:uid="{5AA30898-9925-4167-B7C4-EA4E60DD1A21}">
      <text>
        <r>
          <rPr>
            <b/>
            <sz val="9"/>
            <color indexed="81"/>
            <rFont val="Tahoma"/>
            <family val="2"/>
          </rPr>
          <t>&lt;200 ug/mL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1239" authorId="8" shapeId="0" xr:uid="{9428365B-A3E6-4D07-BBDD-CBA2D4080ADD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239" authorId="8" shapeId="0" xr:uid="{6773509B-34AB-4501-A1ED-E01661656F35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256" authorId="11" shapeId="0" xr:uid="{9BE645C8-2428-461B-9A5E-536AE59BE2CC}">
      <text>
        <r>
          <rPr>
            <b/>
            <sz val="9"/>
            <color indexed="81"/>
            <rFont val="Tahoma"/>
            <family val="2"/>
          </rPr>
          <t>Less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61" authorId="11" shapeId="0" xr:uid="{A07B371D-8419-4FCE-B140-524BABDA38F2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261" authorId="8" shapeId="0" xr:uid="{EE4DE531-34AC-423D-8EB7-F6E99BEAEC57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261" authorId="8" shapeId="0" xr:uid="{03EE4A65-A01F-4209-B806-6FA22AD16E07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261" authorId="8" shapeId="0" xr:uid="{2CB30611-47F7-4FE5-8DCB-9EC47669C0BC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261" authorId="8" shapeId="0" xr:uid="{1895D85B-F622-4E80-B97F-834EBB53274C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261" authorId="8" shapeId="0" xr:uid="{A2276967-A71E-4BB7-8EEF-491FF4AC9A3E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261" authorId="8" shapeId="0" xr:uid="{823BA0CF-CA8F-47AF-8B88-40DC903B86B3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261" authorId="8" shapeId="0" xr:uid="{808F7FA7-3489-4829-91B0-875E80CECE13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1261" authorId="8" shapeId="0" xr:uid="{3C9BBC21-A9B3-4FD4-B608-40D0BE390A82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261" authorId="8" shapeId="0" xr:uid="{13919BFD-A8FA-45BB-AEAE-2F7B14323746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Z1261" authorId="8" shapeId="0" xr:uid="{99E88352-0572-4D35-B5F8-2FCBD6F9BE20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1261" authorId="8" shapeId="0" xr:uid="{D66CFF31-6826-49A0-A479-D1D418639EC1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261" authorId="8" shapeId="0" xr:uid="{83464962-F06D-4904-8F80-8A79894A262E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261" authorId="8" shapeId="0" xr:uid="{19A5373B-0169-43F3-9187-4A3C970572D1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261" authorId="9" shapeId="0" xr:uid="{2EBBC2A5-BF80-449D-BF73-5D826D7BE604}">
      <text>
        <r>
          <rPr>
            <b/>
            <sz val="9"/>
            <color indexed="81"/>
            <rFont val="Tahoma"/>
            <family val="2"/>
          </rPr>
          <t>&lt;200 ug/mL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1261" authorId="8" shapeId="0" xr:uid="{6DA90DE7-1D29-4A2E-9D11-491419D353BC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J1261" authorId="8" shapeId="0" xr:uid="{7C599B2D-3EBB-48DD-9AE4-F63043B249AD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261" authorId="8" shapeId="0" xr:uid="{184CEAFC-1230-40A9-85BF-FFA1FA425C1A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274" authorId="11" shapeId="0" xr:uid="{1A9FE06E-64B1-4A19-85B9-B876A084DE34}">
      <text>
        <r>
          <rPr>
            <b/>
            <sz val="9"/>
            <color indexed="81"/>
            <rFont val="Tahoma"/>
            <family val="2"/>
          </rPr>
          <t>greater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79" authorId="11" shapeId="0" xr:uid="{58250ECA-C45C-4B6F-8257-3796A6BC4C97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279" authorId="8" shapeId="0" xr:uid="{D61D26ED-5B02-4674-BEE2-9A23693A2AE8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279" authorId="8" shapeId="0" xr:uid="{773FAFB0-D695-4B76-AB66-CF458C8FDC28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279" authorId="8" shapeId="0" xr:uid="{E1AD6E7F-5AE1-444D-93E8-43A681EC3EB5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279" authorId="8" shapeId="0" xr:uid="{72461891-58BC-4BCD-93FA-CA0CA6B33A48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279" authorId="8" shapeId="0" xr:uid="{2E166E25-6457-4A3F-8F78-0F427DBE0AEB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279" authorId="8" shapeId="0" xr:uid="{21C33A42-9600-4A7B-9DD1-40C2B49012E1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1279" authorId="8" shapeId="0" xr:uid="{E0162615-43DE-46AD-B999-3BC6ED35A0B0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279" authorId="8" shapeId="0" xr:uid="{EDE1DB71-47C6-439A-A41F-5413B943EE0F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Z1279" authorId="8" shapeId="0" xr:uid="{1086F982-66EF-44FB-825A-7993441C8B80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1279" authorId="8" shapeId="0" xr:uid="{53E2E473-6555-48C5-9916-FDD47B899918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E1279" authorId="8" shapeId="0" xr:uid="{F64257BD-DC79-4B29-81C4-D0D2F5354B57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J1279" authorId="8" shapeId="0" xr:uid="{C295CF53-0377-4F5A-8CBC-AD245DD4EB83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279" authorId="8" shapeId="0" xr:uid="{124313AE-D64C-4FD0-A159-C02E38F7AA0B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297" authorId="11" shapeId="0" xr:uid="{ECB78742-14D9-47FD-A76E-00EA2510C0C9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297" authorId="8" shapeId="0" xr:uid="{EFBCE4C5-5B6F-44BA-BD16-D1765AEA3528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297" authorId="8" shapeId="0" xr:uid="{BF67BA29-659B-4492-9722-03460D84CBA9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297" authorId="8" shapeId="0" xr:uid="{E94D55C4-635E-4595-BE45-1AF9E2420998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297" authorId="8" shapeId="0" xr:uid="{D581C4D3-231F-4A7C-8F74-A5AED64FD4EF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297" authorId="8" shapeId="0" xr:uid="{3F7A92BC-3799-4A3D-B0F0-BA529E9BC256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297" authorId="8" shapeId="0" xr:uid="{2006E973-E436-4423-BAAA-B094F2B1B262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297" authorId="8" shapeId="0" xr:uid="{2E9BD8EE-8B63-4058-B768-8B9521A532DC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1297" authorId="8" shapeId="0" xr:uid="{F8665BD0-FD5F-4691-8BC7-9F115A7DA401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297" authorId="8" shapeId="0" xr:uid="{426318B3-B8B9-440B-9FB4-E58EA351C9CC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A1297" authorId="8" shapeId="0" xr:uid="{76AA7A67-7101-4A04-8D0D-B59A3B3FA020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297" authorId="8" shapeId="0" xr:uid="{F2E5E72B-D335-401D-AE9C-4B9670DB7C32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297" authorId="8" shapeId="0" xr:uid="{05B06C6F-0998-4E9C-ADC5-6CAF7CE0340B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I1297" authorId="8" shapeId="0" xr:uid="{256726FA-811D-4DC1-B4D2-8C4F4DC4690E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J1297" authorId="8" shapeId="0" xr:uid="{0DBBFA32-C703-467C-9AD9-D538D234180C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297" authorId="8" shapeId="0" xr:uid="{EFDC7A15-47AF-4DA3-BC88-AB5C1EFAA938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320" authorId="11" shapeId="0" xr:uid="{50C8776B-0AE8-406A-A310-4B9819FADEC4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320" authorId="8" shapeId="0" xr:uid="{D76BF6C7-FC06-4651-ACBB-AC8BC7A2C8AA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320" authorId="8" shapeId="0" xr:uid="{DF6C760B-98BC-483F-BB04-062CCDC68E83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320" authorId="8" shapeId="0" xr:uid="{6691A75E-0421-41AB-97F6-FD0C2CCE9CC3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320" authorId="8" shapeId="0" xr:uid="{DA0A59D3-971D-40E6-B3B8-DC4A30109676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320" authorId="8" shapeId="0" xr:uid="{2FB36EF2-AAC6-4DA1-BD1B-39DE55869C4C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320" authorId="8" shapeId="0" xr:uid="{8DF1878B-264D-4905-A26D-3F5C5379C8E9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320" authorId="8" shapeId="0" xr:uid="{8CDC7167-51B7-4F68-B11E-594649B52690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1320" authorId="8" shapeId="0" xr:uid="{D938D469-163A-46D8-8BD3-F30516F888C8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AC1320" authorId="8" shapeId="0" xr:uid="{A978A72F-EFDD-401E-B477-560B5AC29086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1340" authorId="11" shapeId="0" xr:uid="{31E99680-16E0-4249-A633-58692A937D83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340" authorId="8" shapeId="0" xr:uid="{5A4D9799-4A49-4152-B7DF-9F12C476F19A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340" authorId="8" shapeId="0" xr:uid="{497282EE-FACF-49E5-A8F4-4803D2EDB416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340" authorId="8" shapeId="0" xr:uid="{4FE07ED2-00C8-4510-B3D3-9C3C50B788C5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U1340" authorId="8" shapeId="0" xr:uid="{00F41ED4-B933-40D0-AE7F-F716790066BA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340" authorId="8" shapeId="0" xr:uid="{A15FC14F-F60C-4C0D-8E23-58E84DA03889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Y1340" authorId="8" shapeId="0" xr:uid="{E2616AC7-AE29-4E6E-B5C3-4827F5FBAC55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A1340" authorId="8" shapeId="0" xr:uid="{91BC38AF-3B97-43C0-ADFB-78029D175673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340" authorId="8" shapeId="0" xr:uid="{44406F77-8F61-4EE9-98A3-91862CB156D1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340" authorId="12" shapeId="0" xr:uid="{5D8890A2-2702-41C7-8251-7F7CAFDB68CE}">
      <text>
        <r>
          <rPr>
            <b/>
            <sz val="9"/>
            <color indexed="81"/>
            <rFont val="Tahoma"/>
            <family val="2"/>
          </rPr>
          <t>Fikru Hailu:</t>
        </r>
        <r>
          <rPr>
            <sz val="9"/>
            <color indexed="81"/>
            <rFont val="Tahoma"/>
            <family val="2"/>
          </rPr>
          <t xml:space="preserve">
Chloroform</t>
        </r>
      </text>
    </comment>
    <comment ref="AI1340" authorId="8" shapeId="0" xr:uid="{685993C2-EFDE-45C8-BDA4-28F9B9D14B0D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J1340" authorId="8" shapeId="0" xr:uid="{0E4B443C-2FCB-4761-B914-B02375F6BA90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340" authorId="8" shapeId="0" xr:uid="{449BA3DA-17E2-48E0-8615-939263C66D8B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356" authorId="11" shapeId="0" xr:uid="{8C74DF86-F23D-4184-BDB8-9D017B98278D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356" authorId="8" shapeId="0" xr:uid="{F2893C4E-E6DA-4B99-A10F-D87B929ED513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356" authorId="8" shapeId="0" xr:uid="{F1E893EC-F626-4DC2-9396-F3650C1C4A35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356" authorId="8" shapeId="0" xr:uid="{58C144A2-9EC5-43B8-B173-49FCB234815B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356" authorId="8" shapeId="0" xr:uid="{1D84E42C-9A46-46F7-A0BA-1373F9731246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356" authorId="8" shapeId="0" xr:uid="{13BB0B73-3A34-4F0A-BB77-9AD363F2F18F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356" authorId="8" shapeId="0" xr:uid="{1E641C22-8D40-409C-B3E5-5F93B1F25D86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356" authorId="8" shapeId="0" xr:uid="{8634AA81-209C-4B8F-89E5-E6DC75C8C736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1356" authorId="8" shapeId="0" xr:uid="{0EEAFB95-2C1B-4172-A0E7-0288DA810D45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356" authorId="8" shapeId="0" xr:uid="{08643C65-27A2-4FB9-938C-6BC5ABA4B005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Z1356" authorId="8" shapeId="0" xr:uid="{1ECF2523-10A5-420B-8042-6DC145947628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1356" authorId="8" shapeId="0" xr:uid="{50579371-7EC8-4556-8383-727CFFBB6C6C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F1356" authorId="9" shapeId="0" xr:uid="{B1641240-22BE-4DF3-9732-93FEB55EA054}">
      <text>
        <r>
          <rPr>
            <b/>
            <sz val="9"/>
            <color indexed="81"/>
            <rFont val="Tahoma"/>
            <family val="2"/>
          </rPr>
          <t>&lt;200 ug/mL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1356" authorId="8" shapeId="0" xr:uid="{68DEA9B9-2CAF-4DED-994E-6F91A4CFBCB2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356" authorId="8" shapeId="0" xr:uid="{902A44B7-C3FC-4972-8737-0782B4D1D7B0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376" authorId="11" shapeId="0" xr:uid="{D8FB743E-AED0-4831-B894-D1A92E70E8C5}">
      <text>
        <r>
          <rPr>
            <b/>
            <sz val="9"/>
            <color indexed="81"/>
            <rFont val="Tahoma"/>
            <family val="2"/>
          </rPr>
          <t>Less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82" authorId="11" shapeId="0" xr:uid="{A88F140A-C383-4443-86DB-5B4C9B6B8E99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382" authorId="8" shapeId="0" xr:uid="{6AC6F909-FB6C-4984-A312-A811094C15B4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382" authorId="8" shapeId="0" xr:uid="{5E0F87AF-FB09-4F3B-99E1-DDB73E8C67A8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382" authorId="8" shapeId="0" xr:uid="{0E4CD4B2-AFC2-473F-B687-C5146D03FF50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382" authorId="8" shapeId="0" xr:uid="{91682DBC-70CD-4331-9AEA-8C5BAC92C5C2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382" authorId="8" shapeId="0" xr:uid="{8B630001-4392-4359-B530-8E6FB880B2E7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382" authorId="8" shapeId="0" xr:uid="{B531BFAE-B548-4CAF-994C-7E209337E37E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382" authorId="8" shapeId="0" xr:uid="{A58C260B-F948-4049-AEEA-60C6D6AF3BD5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1382" authorId="8" shapeId="0" xr:uid="{37FD5530-3700-47C9-B71A-2357B26D26B7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382" authorId="8" shapeId="0" xr:uid="{63D904EF-F406-4EC5-8112-A05793A72ADB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Z1382" authorId="8" shapeId="0" xr:uid="{7C730C4C-316D-4C0E-92D0-FCDDCF2D75E3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1382" authorId="8" shapeId="0" xr:uid="{FADF3BC8-1590-4DB1-A2EC-85A697E1A945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382" authorId="8" shapeId="0" xr:uid="{6CED770F-D8BC-47FE-B3B0-68A42E61B132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E1382" authorId="8" shapeId="0" xr:uid="{9F56E740-F959-46A0-9697-E735ED679864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I1382" authorId="8" shapeId="0" xr:uid="{DAE97E13-C407-4C45-A2BA-22DC35CCB703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J1382" authorId="8" shapeId="0" xr:uid="{122894E6-840D-460B-B3C3-E2B780FC47DC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382" authorId="8" shapeId="0" xr:uid="{C4728ACA-9DDA-4616-A5DB-F3E7D42EC789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387" authorId="11" shapeId="0" xr:uid="{1209193A-EC46-45EC-B166-A403985F9B08}">
      <text>
        <r>
          <rPr>
            <b/>
            <sz val="9"/>
            <color indexed="81"/>
            <rFont val="Tahoma"/>
            <family val="2"/>
          </rPr>
          <t>Greater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92" authorId="11" shapeId="0" xr:uid="{B9A2EFA7-80FA-4F2A-8216-1EB9F7AA1E60}">
      <text>
        <r>
          <rPr>
            <b/>
            <sz val="9"/>
            <color indexed="81"/>
            <rFont val="Tahoma"/>
            <family val="2"/>
          </rPr>
          <t>Greater than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99" authorId="11" shapeId="0" xr:uid="{D9576C33-C6E0-4F65-BB29-9CBBE7A82022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17" authorId="11" shapeId="0" xr:uid="{DBAFDF31-B44E-4ED3-B28D-CE5B51B354D3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417" authorId="8" shapeId="0" xr:uid="{4408EBD4-F0CD-4DFB-BF01-357880EC0345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417" authorId="8" shapeId="0" xr:uid="{78F1FAF1-2F7D-47E7-AF26-B1DC71FE8DD0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417" authorId="8" shapeId="0" xr:uid="{09BFBCD0-90D8-423D-8665-472598C6EBE4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417" authorId="8" shapeId="0" xr:uid="{14D7668B-E5E0-41B5-918E-43E4CBD0A1FD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417" authorId="8" shapeId="0" xr:uid="{2CA9169F-8436-4F53-9CB1-C3013017A976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417" authorId="8" shapeId="0" xr:uid="{A5D2C0BE-132C-4072-93E3-5851A3A58AEE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417" authorId="8" shapeId="0" xr:uid="{A5D9BD40-0D62-4679-BA98-E2D821A40F9F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1417" authorId="8" shapeId="0" xr:uid="{FBA5F45E-F574-466C-9695-5550E69971B9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417" authorId="8" shapeId="0" xr:uid="{2860BCFA-A1A8-40F8-8A22-07F32E59F0B3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Z1417" authorId="8" shapeId="0" xr:uid="{B4ACABAB-7D00-4212-87B9-7B7C78D14CE4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1417" authorId="8" shapeId="0" xr:uid="{E4AACE24-8C5A-4252-9EED-13918C7D43B0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E1417" authorId="8" shapeId="0" xr:uid="{A96B071A-9C41-4D3A-B5EB-9B2EA7C3AFC7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I1417" authorId="8" shapeId="0" xr:uid="{04B7685F-302C-4C46-896C-367E14163F3B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J1417" authorId="8" shapeId="0" xr:uid="{537ADB07-3C46-40CB-A7F5-E92794AA629D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417" authorId="8" shapeId="0" xr:uid="{0E2BF6C8-C295-443F-A762-7880C0F0ED03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438" authorId="13" shapeId="0" xr:uid="{120D2FE6-52C8-4AEF-BFBF-BA9C3711ED7B}">
      <text>
        <r>
          <rPr>
            <b/>
            <sz val="9"/>
            <color indexed="81"/>
            <rFont val="Tahoma"/>
            <family val="2"/>
          </rPr>
          <t>chemicals</t>
        </r>
      </text>
    </comment>
    <comment ref="O1438" authorId="8" shapeId="0" xr:uid="{54F71087-5ED1-46F8-82A0-1172C36A6DDB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438" authorId="8" shapeId="0" xr:uid="{681B07C8-C655-4476-9AFF-D276C3B7B6D4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438" authorId="8" shapeId="0" xr:uid="{3A8A4C5E-5834-4E16-B2EF-285DAF65210E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438" authorId="8" shapeId="0" xr:uid="{F01A68EF-D68F-4AA4-B547-0BA6D51D5038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438" authorId="8" shapeId="0" xr:uid="{29F439F5-D0BE-46D3-AED8-0FBB1FAA9537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438" authorId="8" shapeId="0" xr:uid="{43C36694-93D7-442B-AC92-3D7D8315CF9F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438" authorId="8" shapeId="0" xr:uid="{D6862677-854F-4540-A5B3-D54D2EE49CEF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1438" authorId="8" shapeId="0" xr:uid="{C4DB238E-D86D-42B5-8996-E09531C824AE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438" authorId="8" shapeId="0" xr:uid="{D7EF64B8-F6F0-4CBE-BB91-25F9F0526466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Z1438" authorId="8" shapeId="0" xr:uid="{62B49986-6545-4603-BF8F-A9FA1AE56676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1438" authorId="8" shapeId="0" xr:uid="{68F76ACD-7301-4903-9427-3DFDF33D6C5F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E1438" authorId="8" shapeId="0" xr:uid="{DC7C4A21-8226-47D6-92E4-354A23EF88A3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F1438" authorId="9" shapeId="0" xr:uid="{F2F0B98B-D634-4562-862C-3F55A37BBA56}">
      <text>
        <r>
          <rPr>
            <b/>
            <sz val="9"/>
            <color indexed="81"/>
            <rFont val="Tahoma"/>
            <family val="2"/>
          </rPr>
          <t>&lt;200 ug/mL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1438" authorId="8" shapeId="0" xr:uid="{3051EF5B-0CF7-4D5F-8945-7A204A1FCD82}">
      <text>
        <r>
          <rPr>
            <b/>
            <sz val="9"/>
            <color indexed="81"/>
            <rFont val="Tahoma"/>
            <family val="2"/>
          </rPr>
          <t>3.0 ug/L</t>
        </r>
      </text>
    </comment>
    <comment ref="AJ1438" authorId="8" shapeId="0" xr:uid="{27E54F98-1F56-4DB2-A041-C465E684C1BE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438" authorId="8" shapeId="0" xr:uid="{ADE36847-CBE1-4509-B253-0FB63214EB6A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K1453" authorId="11" shapeId="0" xr:uid="{44B7D840-75F5-42C5-8CF3-B47EFABB2905}">
      <text>
        <r>
          <rPr>
            <b/>
            <sz val="9"/>
            <color indexed="81"/>
            <rFont val="Tahoma"/>
            <family val="2"/>
          </rPr>
          <t>Greater than</t>
        </r>
      </text>
    </comment>
    <comment ref="A1456" authorId="13" shapeId="0" xr:uid="{245AA03E-0B7B-4D00-89EA-88D48AAE9FA1}">
      <text>
        <r>
          <rPr>
            <b/>
            <sz val="9"/>
            <color indexed="81"/>
            <rFont val="Tahoma"/>
            <family val="2"/>
          </rPr>
          <t>chemicals</t>
        </r>
      </text>
    </comment>
    <comment ref="Q1456" authorId="8" shapeId="0" xr:uid="{8240917F-CD08-40CD-8C30-7E468D6456DC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456" authorId="8" shapeId="0" xr:uid="{90AD61A2-CBA4-4331-B85F-C071D0CAB341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456" authorId="8" shapeId="0" xr:uid="{D207B190-3551-4896-A342-15CF6C88177F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456" authorId="8" shapeId="0" xr:uid="{0CAE1453-572C-4A70-A82E-CBC7701B303B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456" authorId="8" shapeId="0" xr:uid="{1851EF89-6264-44BF-A65F-83DD4A3C1A72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456" authorId="8" shapeId="0" xr:uid="{C8B50945-2A17-4C70-90D8-8575F16CF303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1456" authorId="8" shapeId="0" xr:uid="{9FE4EC9C-23FE-4CFE-A2BA-415CF99D52B3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456" authorId="8" shapeId="0" xr:uid="{11D5894D-A703-45A9-8FE9-53195D4595A4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Z1456" authorId="8" shapeId="0" xr:uid="{1015760E-ED27-46FF-9D1F-60307A476317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1456" authorId="8" shapeId="0" xr:uid="{622927F8-0B5B-4F20-947B-DE47FBD11B38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E1456" authorId="8" shapeId="0" xr:uid="{C16D92AA-F225-452B-8C6D-6A36CD311DCB}">
      <text>
        <r>
          <rPr>
            <b/>
            <sz val="9"/>
            <color indexed="81"/>
            <rFont val="Tahoma"/>
            <family val="2"/>
          </rPr>
          <t>&lt;0.50 ug/L for most components &lt;2.0 ug/L for Methylene chloride</t>
        </r>
      </text>
    </comment>
    <comment ref="AJ1456" authorId="8" shapeId="0" xr:uid="{EA792332-70DA-400D-93E3-DAE7EA4D81C6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456" authorId="8" shapeId="0" xr:uid="{1C2B4E83-AE5B-4F64-98A3-48D83AB67EA1}">
      <text>
        <r>
          <rPr>
            <b/>
            <sz val="9"/>
            <color indexed="81"/>
            <rFont val="Tahoma"/>
            <family val="2"/>
          </rPr>
          <t>1.0 ug/L</t>
        </r>
      </text>
    </comment>
    <comment ref="A1478" authorId="11" shapeId="0" xr:uid="{F67F7F24-EC60-4AEC-959E-A09E31ADCAA1}">
      <text>
        <r>
          <rPr>
            <b/>
            <sz val="9"/>
            <color indexed="81"/>
            <rFont val="Tahoma"/>
            <family val="2"/>
          </rPr>
          <t>Chemicals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478" authorId="8" shapeId="0" xr:uid="{AC6C9CD0-2F96-419D-B498-7407421DABB4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Q1478" authorId="8" shapeId="0" xr:uid="{23798E08-D912-4F4C-BECE-74850C9A6BB9}">
      <text>
        <r>
          <rPr>
            <b/>
            <sz val="9"/>
            <color indexed="81"/>
            <rFont val="Tahoma"/>
            <family val="2"/>
          </rPr>
          <t>&lt;1.0 ug/L</t>
        </r>
      </text>
    </comment>
    <comment ref="R1478" authorId="8" shapeId="0" xr:uid="{804E53EA-53E8-4F29-B3D6-032269993883}">
      <text>
        <r>
          <rPr>
            <b/>
            <sz val="9"/>
            <color indexed="81"/>
            <rFont val="Tahoma"/>
            <family val="2"/>
          </rPr>
          <t>&lt;10.0 ug/L</t>
        </r>
      </text>
    </comment>
    <comment ref="S1478" authorId="8" shapeId="0" xr:uid="{E53A2300-4A88-475F-811B-2C5E55D2B5AD}">
      <text>
        <r>
          <rPr>
            <b/>
            <sz val="9"/>
            <color indexed="81"/>
            <rFont val="Tahoma"/>
            <family val="2"/>
          </rPr>
          <t>&lt;40.0 ug/L</t>
        </r>
      </text>
    </comment>
    <comment ref="T1478" authorId="8" shapeId="0" xr:uid="{E7EA5458-ECD2-41BE-8BC1-4D880C1EF1B3}">
      <text>
        <r>
          <rPr>
            <b/>
            <sz val="9"/>
            <color indexed="81"/>
            <rFont val="Tahoma"/>
            <family val="2"/>
          </rPr>
          <t>&lt;12.0 ug/L</t>
        </r>
      </text>
    </comment>
    <comment ref="U1478" authorId="8" shapeId="0" xr:uid="{3271E44B-05E9-46C7-8A64-3954D4C655FB}">
      <text>
        <r>
          <rPr>
            <b/>
            <sz val="9"/>
            <color indexed="81"/>
            <rFont val="Tahoma"/>
            <family val="2"/>
          </rPr>
          <t>&lt;0.4 ug/L</t>
        </r>
      </text>
    </comment>
    <comment ref="V1478" authorId="8" shapeId="0" xr:uid="{BE86D6B2-4A93-4815-B5CE-4858AED4250A}">
      <text>
        <r>
          <rPr>
            <b/>
            <sz val="9"/>
            <color indexed="81"/>
            <rFont val="Tahoma"/>
            <family val="2"/>
          </rPr>
          <t>&lt;2.0 ug/L</t>
        </r>
      </text>
    </comment>
    <comment ref="W1478" authorId="8" shapeId="0" xr:uid="{1F01E798-54A4-4867-9B2C-15493F41FACD}">
      <text>
        <r>
          <rPr>
            <b/>
            <sz val="9"/>
            <color indexed="81"/>
            <rFont val="Tahoma"/>
            <family val="2"/>
          </rPr>
          <t>&lt;50.0 ug/L</t>
        </r>
      </text>
    </comment>
    <comment ref="Y1478" authorId="8" shapeId="0" xr:uid="{BEA5777E-E291-423B-B805-6FB55EEB9D1A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Z1478" authorId="8" shapeId="0" xr:uid="{F69C52B6-9434-49D9-8331-25C6F33BC3CD}">
      <text>
        <r>
          <rPr>
            <b/>
            <sz val="9"/>
            <color indexed="81"/>
            <rFont val="Tahoma"/>
            <family val="2"/>
          </rPr>
          <t>&lt;0.50 mg/L</t>
        </r>
      </text>
    </comment>
    <comment ref="AA1478" authorId="8" shapeId="0" xr:uid="{C11561D4-C7C7-4962-8BD1-F5BE80DED55F}">
      <text>
        <r>
          <rPr>
            <b/>
            <sz val="9"/>
            <color indexed="81"/>
            <rFont val="Tahoma"/>
            <family val="2"/>
          </rPr>
          <t>&lt;0.30 mg/L</t>
        </r>
      </text>
    </comment>
    <comment ref="AC1478" authorId="8" shapeId="0" xr:uid="{CBDD7A28-245A-4EE2-8A34-38A6FBB21CD5}">
      <text>
        <r>
          <rPr>
            <b/>
            <sz val="9"/>
            <color indexed="81"/>
            <rFont val="Tahoma"/>
            <family val="2"/>
          </rPr>
          <t>&lt;0.10 mg/L</t>
        </r>
      </text>
    </comment>
    <comment ref="AF1478" authorId="9" shapeId="0" xr:uid="{3DE44AE3-31FF-4007-8BAC-795CED356294}">
      <text>
        <r>
          <rPr>
            <b/>
            <sz val="9"/>
            <color indexed="81"/>
            <rFont val="Tahoma"/>
            <family val="2"/>
          </rPr>
          <t>&lt;200 ug/mL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1478" authorId="8" shapeId="0" xr:uid="{DF85F4E1-050C-4357-AE8E-EE1A4136D898}">
      <text>
        <r>
          <rPr>
            <b/>
            <sz val="9"/>
            <color indexed="81"/>
            <rFont val="Tahoma"/>
            <family val="2"/>
          </rPr>
          <t>2.0 ug/L</t>
        </r>
      </text>
    </comment>
    <comment ref="AK1478" authorId="8" shapeId="0" xr:uid="{72A601DF-C5EB-466B-8321-BD23BF96C742}">
      <text>
        <r>
          <rPr>
            <b/>
            <sz val="9"/>
            <color indexed="81"/>
            <rFont val="Tahoma"/>
            <family val="2"/>
          </rPr>
          <t>1.0 ug/L</t>
        </r>
      </text>
    </comment>
  </commentList>
</comments>
</file>

<file path=xl/sharedStrings.xml><?xml version="1.0" encoding="utf-8"?>
<sst xmlns="http://schemas.openxmlformats.org/spreadsheetml/2006/main" count="13819" uniqueCount="551">
  <si>
    <t>parameter</t>
  </si>
  <si>
    <t>sample fraction</t>
  </si>
  <si>
    <t>units</t>
  </si>
  <si>
    <t>method</t>
  </si>
  <si>
    <t>Detection Limit</t>
  </si>
  <si>
    <t>Temp</t>
  </si>
  <si>
    <t>--</t>
  </si>
  <si>
    <t>Deg C</t>
  </si>
  <si>
    <t>Hydrolab Surveyor through March 2011, YSI Pro-Plus April 2011 to present.</t>
  </si>
  <si>
    <t>pH</t>
  </si>
  <si>
    <t>Units</t>
  </si>
  <si>
    <t>SpCond</t>
  </si>
  <si>
    <t xml:space="preserve"> ms/cm</t>
  </si>
  <si>
    <t>TDS</t>
  </si>
  <si>
    <t>Kmg/L</t>
  </si>
  <si>
    <t>DO</t>
  </si>
  <si>
    <t>mg/L</t>
  </si>
  <si>
    <t>E. coli</t>
  </si>
  <si>
    <t>colonies/100mL</t>
  </si>
  <si>
    <t xml:space="preserve">IDEXX, Colilert.  </t>
  </si>
  <si>
    <t>&lt;1--&gt;24192 CFU/100 ml</t>
  </si>
  <si>
    <t>NH3</t>
  </si>
  <si>
    <t xml:space="preserve">total </t>
  </si>
  <si>
    <t>0.1 mg/L</t>
  </si>
  <si>
    <t>Preserved with H2SO4</t>
  </si>
  <si>
    <t>total concentrations from unfiltered samples</t>
  </si>
  <si>
    <t>NO3</t>
  </si>
  <si>
    <t>0.5 mg/L</t>
  </si>
  <si>
    <t>NO2</t>
  </si>
  <si>
    <t>0.3 mg/L</t>
  </si>
  <si>
    <t>Chloride</t>
  </si>
  <si>
    <t>4.0 mg/L</t>
  </si>
  <si>
    <t>SO4</t>
  </si>
  <si>
    <t>6.0 mg/L</t>
  </si>
  <si>
    <t>PO4</t>
  </si>
  <si>
    <t>Fluoride</t>
  </si>
  <si>
    <t>0.6 mg/L</t>
  </si>
  <si>
    <t>Hardness</t>
  </si>
  <si>
    <t>total</t>
  </si>
  <si>
    <t>mg/L caco3</t>
  </si>
  <si>
    <t>Arsenic</t>
  </si>
  <si>
    <t>ug/L</t>
  </si>
  <si>
    <t>2.0 ug/L</t>
  </si>
  <si>
    <t>Preserved with 1:1 HNO3 (+Au)</t>
  </si>
  <si>
    <t xml:space="preserve">Barium </t>
  </si>
  <si>
    <t>15 ug/L</t>
  </si>
  <si>
    <t>Cadmium</t>
  </si>
  <si>
    <t>1.0 ug/L</t>
  </si>
  <si>
    <t>Chromium</t>
  </si>
  <si>
    <t>10 ug/L</t>
  </si>
  <si>
    <t>Copper</t>
  </si>
  <si>
    <t>40 ug/L</t>
  </si>
  <si>
    <t>Mercury</t>
  </si>
  <si>
    <t>0.4 ug/L</t>
  </si>
  <si>
    <t>Nickel</t>
  </si>
  <si>
    <t>5.0 ug/L</t>
  </si>
  <si>
    <t>Lead</t>
  </si>
  <si>
    <t>12.0 ug/L</t>
  </si>
  <si>
    <t>Zinc</t>
  </si>
  <si>
    <t>50 ug/L</t>
  </si>
  <si>
    <t>Beryllium</t>
  </si>
  <si>
    <t>Antimony</t>
  </si>
  <si>
    <t>Thallium</t>
  </si>
  <si>
    <t>Manganese</t>
  </si>
  <si>
    <t>Magnesium</t>
  </si>
  <si>
    <t>500 ug/L</t>
  </si>
  <si>
    <t>Calcium</t>
  </si>
  <si>
    <t>2000 ug/L</t>
  </si>
  <si>
    <t>Sodium</t>
  </si>
  <si>
    <t>400 ug/L</t>
  </si>
  <si>
    <t>Molybdenum</t>
  </si>
  <si>
    <t>3.0 ug/L</t>
  </si>
  <si>
    <t>Iron</t>
  </si>
  <si>
    <t>200.0 ug/L</t>
  </si>
  <si>
    <t>Selenium</t>
  </si>
  <si>
    <t>VOA</t>
  </si>
  <si>
    <t>0.5 ug/L for most components. 2 ug/L for Methylene chloride.</t>
  </si>
  <si>
    <t xml:space="preserve">Not Filtered. preserved with ascorbic acid and 1:1 HCl.  
</t>
  </si>
  <si>
    <t>Atrazine</t>
  </si>
  <si>
    <t>dissolved</t>
  </si>
  <si>
    <t>1 ug/L</t>
  </si>
  <si>
    <t>Filtered and run via MCPHD in house method.</t>
  </si>
  <si>
    <t>dissolved concentrations from filtered samples</t>
  </si>
  <si>
    <t>Simazine</t>
  </si>
  <si>
    <t>Cyanazine</t>
  </si>
  <si>
    <t>Metolachlor</t>
  </si>
  <si>
    <t>Alachlor</t>
  </si>
  <si>
    <t>Revised 07/23/2018</t>
  </si>
  <si>
    <t>White River at Kentucky Ave.</t>
  </si>
  <si>
    <t>N39 45 24.6 W86 10 24.1</t>
  </si>
  <si>
    <t>Date</t>
  </si>
  <si>
    <t>Time</t>
  </si>
  <si>
    <t>E. Coli</t>
  </si>
  <si>
    <t>average</t>
  </si>
  <si>
    <t>geo. mean</t>
  </si>
  <si>
    <t>S04</t>
  </si>
  <si>
    <t>VOCs</t>
  </si>
  <si>
    <t xml:space="preserve">Manganese </t>
  </si>
  <si>
    <t>DDMMMYY</t>
  </si>
  <si>
    <t>HHMMSS</t>
  </si>
  <si>
    <t xml:space="preserve"> uS/cm</t>
  </si>
  <si>
    <t>g/l</t>
  </si>
  <si>
    <t>mg/l</t>
  </si>
  <si>
    <t>deg C</t>
  </si>
  <si>
    <t>MPN/100mL</t>
  </si>
  <si>
    <t>Jan.20</t>
  </si>
  <si>
    <t>Feb.20</t>
  </si>
  <si>
    <t>&lt;DL</t>
  </si>
  <si>
    <t>Mar.20</t>
  </si>
  <si>
    <t>Apr.20</t>
  </si>
  <si>
    <t>May.20</t>
  </si>
  <si>
    <t>Jun.20</t>
  </si>
  <si>
    <t>Jul.20</t>
  </si>
  <si>
    <t>No sample taken</t>
  </si>
  <si>
    <t>Aug.20</t>
  </si>
  <si>
    <t>Sep.20</t>
  </si>
  <si>
    <t>Oct.20</t>
  </si>
  <si>
    <t>Toluene</t>
  </si>
  <si>
    <t>Nov.20</t>
  </si>
  <si>
    <t>Dec.20</t>
  </si>
  <si>
    <t>Jan.21</t>
  </si>
  <si>
    <t>Feb.21</t>
  </si>
  <si>
    <t>NA</t>
  </si>
  <si>
    <t>Mar.21</t>
  </si>
  <si>
    <t>Apr.21</t>
  </si>
  <si>
    <t>May.21</t>
  </si>
  <si>
    <t>Jun.21</t>
  </si>
  <si>
    <t>Jul.21</t>
  </si>
  <si>
    <t>Aug.21</t>
  </si>
  <si>
    <t>Sept.21</t>
  </si>
  <si>
    <t>Oct.21</t>
  </si>
  <si>
    <t>Nov.21</t>
  </si>
  <si>
    <t>Dec.21</t>
  </si>
  <si>
    <t>Jan.22</t>
  </si>
  <si>
    <t>Feb.22</t>
  </si>
  <si>
    <t>Mar.22</t>
  </si>
  <si>
    <t>Apr.22</t>
  </si>
  <si>
    <t>May.22</t>
  </si>
  <si>
    <t>Jun.22</t>
  </si>
  <si>
    <t>Jul.22</t>
  </si>
  <si>
    <t>Water too low, no sample</t>
  </si>
  <si>
    <t>Aug.22</t>
  </si>
  <si>
    <t>Sep.22</t>
  </si>
  <si>
    <t>Oct.22</t>
  </si>
  <si>
    <t>Data lost</t>
  </si>
  <si>
    <t>Nov.22</t>
  </si>
  <si>
    <t>Dec.22</t>
  </si>
  <si>
    <t>Jan.23</t>
  </si>
  <si>
    <t>Feb.23</t>
  </si>
  <si>
    <t>Mar.23</t>
  </si>
  <si>
    <t>Apr.23</t>
  </si>
  <si>
    <t>May.23</t>
  </si>
  <si>
    <t>Jun.23</t>
  </si>
  <si>
    <t>Jul.23</t>
  </si>
  <si>
    <t>Aug.23</t>
  </si>
  <si>
    <t xml:space="preserve"> 8:15:10</t>
  </si>
  <si>
    <t>Sep.23</t>
  </si>
  <si>
    <t>Oct.23</t>
  </si>
  <si>
    <t>vinyl chloride</t>
  </si>
  <si>
    <t>Nov.23</t>
  </si>
  <si>
    <t>Dec.23</t>
  </si>
  <si>
    <t>Pogues Run at Emerson Ave.</t>
  </si>
  <si>
    <t>N39 48 31.2 W86 04 55.5</t>
  </si>
  <si>
    <t>16 S 578572 4406925</t>
  </si>
  <si>
    <t>Redox</t>
  </si>
  <si>
    <t>Depth</t>
  </si>
  <si>
    <t>Batt</t>
  </si>
  <si>
    <t xml:space="preserve">   mV</t>
  </si>
  <si>
    <t xml:space="preserve"> feet</t>
  </si>
  <si>
    <t>volts</t>
  </si>
  <si>
    <t>N/A</t>
  </si>
  <si>
    <t>Feb.99</t>
  </si>
  <si>
    <t>.####</t>
  </si>
  <si>
    <t>Mar.99</t>
  </si>
  <si>
    <t>Apr.99</t>
  </si>
  <si>
    <t>May.99</t>
  </si>
  <si>
    <t>Jun.99</t>
  </si>
  <si>
    <t>Jul.99</t>
  </si>
  <si>
    <t>Aug.99</t>
  </si>
  <si>
    <t>Sept.99</t>
  </si>
  <si>
    <t>Oct.99</t>
  </si>
  <si>
    <t>Nov.99</t>
  </si>
  <si>
    <t>Dec.99</t>
  </si>
  <si>
    <t>FROZEN NO SAMPLE TAKEN</t>
  </si>
  <si>
    <t>Jan.00</t>
  </si>
  <si>
    <t>Feb.00</t>
  </si>
  <si>
    <t>Mar.00</t>
  </si>
  <si>
    <t>Apr.00</t>
  </si>
  <si>
    <t>May.00</t>
  </si>
  <si>
    <t>Jun.00</t>
  </si>
  <si>
    <t>Jul.00</t>
  </si>
  <si>
    <t>Aug.00</t>
  </si>
  <si>
    <t>Sept.00</t>
  </si>
  <si>
    <t>Oct.00</t>
  </si>
  <si>
    <t>Nov.00</t>
  </si>
  <si>
    <t>SITE FROZEN</t>
  </si>
  <si>
    <t>Dec.00</t>
  </si>
  <si>
    <t>####</t>
  </si>
  <si>
    <t>Jan.01</t>
  </si>
  <si>
    <t>HYDROLAB OUT OF SERVICE</t>
  </si>
  <si>
    <t>Feb.01</t>
  </si>
  <si>
    <t>Mar.01</t>
  </si>
  <si>
    <t>Apr.01</t>
  </si>
  <si>
    <t>May.01</t>
  </si>
  <si>
    <t>Jun.01</t>
  </si>
  <si>
    <t>Jul.01</t>
  </si>
  <si>
    <t>Aug.01</t>
  </si>
  <si>
    <t>Sept.01</t>
  </si>
  <si>
    <t>Oct.01</t>
  </si>
  <si>
    <t>Nov.01</t>
  </si>
  <si>
    <t>Dec.01</t>
  </si>
  <si>
    <t>Jan.02</t>
  </si>
  <si>
    <t>Feb.02</t>
  </si>
  <si>
    <t>Mar.02</t>
  </si>
  <si>
    <t>Apr.02</t>
  </si>
  <si>
    <t>May.02</t>
  </si>
  <si>
    <t>Jun.02</t>
  </si>
  <si>
    <t>Jul.02</t>
  </si>
  <si>
    <t>data not entered</t>
  </si>
  <si>
    <t>Aug.02</t>
  </si>
  <si>
    <t>Sept.02</t>
  </si>
  <si>
    <t>Jan.05</t>
  </si>
  <si>
    <t>Oct.02</t>
  </si>
  <si>
    <t>Nov.02</t>
  </si>
  <si>
    <t>Dec.02</t>
  </si>
  <si>
    <t>Frozen no sample</t>
  </si>
  <si>
    <t>Jan.03</t>
  </si>
  <si>
    <t>Feb.03</t>
  </si>
  <si>
    <t>Mar.03</t>
  </si>
  <si>
    <t>Apr.03</t>
  </si>
  <si>
    <t>May.03</t>
  </si>
  <si>
    <t>Jun.03</t>
  </si>
  <si>
    <t>###</t>
  </si>
  <si>
    <t>Jul.03</t>
  </si>
  <si>
    <t>Aug.03</t>
  </si>
  <si>
    <t>NT</t>
  </si>
  <si>
    <t>Sept.03</t>
  </si>
  <si>
    <t>Oct.03</t>
  </si>
  <si>
    <t>Nov.03</t>
  </si>
  <si>
    <t>Chloroform VOA)</t>
  </si>
  <si>
    <t>Dec.03</t>
  </si>
  <si>
    <t>Jan.04</t>
  </si>
  <si>
    <t>Feb.04</t>
  </si>
  <si>
    <t>Mar.04</t>
  </si>
  <si>
    <t>Apr.04</t>
  </si>
  <si>
    <t>May.04</t>
  </si>
  <si>
    <t>Jun.04</t>
  </si>
  <si>
    <t>Jul.04</t>
  </si>
  <si>
    <t>Aug.04</t>
  </si>
  <si>
    <t>Sept.04</t>
  </si>
  <si>
    <t>Oct.04</t>
  </si>
  <si>
    <t xml:space="preserve">Chloroform </t>
  </si>
  <si>
    <t>Nov.04</t>
  </si>
  <si>
    <t>Dec.04</t>
  </si>
  <si>
    <t>Feb.05</t>
  </si>
  <si>
    <t>Mar.05</t>
  </si>
  <si>
    <t>Apr.05</t>
  </si>
  <si>
    <t>May.05</t>
  </si>
  <si>
    <t>June.05</t>
  </si>
  <si>
    <t>July.05</t>
  </si>
  <si>
    <t>Aug.05</t>
  </si>
  <si>
    <t>Sept.05</t>
  </si>
  <si>
    <t>Oct.05</t>
  </si>
  <si>
    <t>Nov.05</t>
  </si>
  <si>
    <t>Dec.05</t>
  </si>
  <si>
    <t>Jan.06</t>
  </si>
  <si>
    <t>Feb.06</t>
  </si>
  <si>
    <t>Mar.06</t>
  </si>
  <si>
    <t>Apr.06</t>
  </si>
  <si>
    <t>May.06</t>
  </si>
  <si>
    <t>Jun.06</t>
  </si>
  <si>
    <t>Jul.06</t>
  </si>
  <si>
    <t>Aug.06</t>
  </si>
  <si>
    <t>Sept.06</t>
  </si>
  <si>
    <t>Oct.06</t>
  </si>
  <si>
    <t>Nov.06</t>
  </si>
  <si>
    <t>Dec.06</t>
  </si>
  <si>
    <t>Jan.07</t>
  </si>
  <si>
    <t>Inclement weather, no samples</t>
  </si>
  <si>
    <t>Feb.07</t>
  </si>
  <si>
    <t>Mar.07</t>
  </si>
  <si>
    <t>Apr.07</t>
  </si>
  <si>
    <t>May.07</t>
  </si>
  <si>
    <t>Jun.07</t>
  </si>
  <si>
    <t>Jul.07</t>
  </si>
  <si>
    <t>Aug.07</t>
  </si>
  <si>
    <t>Sept.07</t>
  </si>
  <si>
    <t>Oct.07</t>
  </si>
  <si>
    <t>Nov.07</t>
  </si>
  <si>
    <t>Dec.07</t>
  </si>
  <si>
    <t>Jan.08</t>
  </si>
  <si>
    <t>Feb.08</t>
  </si>
  <si>
    <t>Mar.08</t>
  </si>
  <si>
    <t>Chloroform</t>
  </si>
  <si>
    <t>Apr.08</t>
  </si>
  <si>
    <t>May.08</t>
  </si>
  <si>
    <t>Jun.08</t>
  </si>
  <si>
    <t>Jul.08</t>
  </si>
  <si>
    <t>Aug.08</t>
  </si>
  <si>
    <t>Sept.08</t>
  </si>
  <si>
    <t>Oct.08</t>
  </si>
  <si>
    <t>Nov.08</t>
  </si>
  <si>
    <t>Dec.08</t>
  </si>
  <si>
    <t>Frozen, no sample.</t>
  </si>
  <si>
    <t>Jan.09</t>
  </si>
  <si>
    <t>Feb.09</t>
  </si>
  <si>
    <t>Bromodichloromethane</t>
  </si>
  <si>
    <t>Mar.09</t>
  </si>
  <si>
    <t>Apr.09</t>
  </si>
  <si>
    <t>May.09</t>
  </si>
  <si>
    <t>Jun.09</t>
  </si>
  <si>
    <t>Jul.09</t>
  </si>
  <si>
    <t>Aug.09</t>
  </si>
  <si>
    <t>Sept.09</t>
  </si>
  <si>
    <t>Oct.09</t>
  </si>
  <si>
    <t>Nov.09</t>
  </si>
  <si>
    <t>Dec.09</t>
  </si>
  <si>
    <t>Jan.10</t>
  </si>
  <si>
    <t>Feb.10</t>
  </si>
  <si>
    <t>Mar.10</t>
  </si>
  <si>
    <t>Apr.10</t>
  </si>
  <si>
    <t>May.10</t>
  </si>
  <si>
    <t>Jun.10</t>
  </si>
  <si>
    <t>Jul.10</t>
  </si>
  <si>
    <t>Aug.10</t>
  </si>
  <si>
    <t>Sept.10</t>
  </si>
  <si>
    <t>Oct.10</t>
  </si>
  <si>
    <t>Nov.10</t>
  </si>
  <si>
    <t>unable to sample.</t>
  </si>
  <si>
    <t>Dec.10</t>
  </si>
  <si>
    <t>Jan.11</t>
  </si>
  <si>
    <t>Feb.11</t>
  </si>
  <si>
    <t>Mar.11</t>
  </si>
  <si>
    <t>Apr.11</t>
  </si>
  <si>
    <t>May.11</t>
  </si>
  <si>
    <t>unable to sample.  Flash flooding.</t>
  </si>
  <si>
    <t>Jun.11</t>
  </si>
  <si>
    <t>Jul.11</t>
  </si>
  <si>
    <t>Aug.11</t>
  </si>
  <si>
    <t>Sept.11</t>
  </si>
  <si>
    <t>Oct.11</t>
  </si>
  <si>
    <t>Nov.11</t>
  </si>
  <si>
    <t>Dec.11</t>
  </si>
  <si>
    <t>Jan.12</t>
  </si>
  <si>
    <t>Feb.12</t>
  </si>
  <si>
    <t>Mar.12</t>
  </si>
  <si>
    <t>Not taken</t>
  </si>
  <si>
    <t>Apr.12</t>
  </si>
  <si>
    <t>May.12</t>
  </si>
  <si>
    <t>Jun.12</t>
  </si>
  <si>
    <t>dry</t>
  </si>
  <si>
    <t>Jul.12</t>
  </si>
  <si>
    <t>Aug.12</t>
  </si>
  <si>
    <t>Sept.12</t>
  </si>
  <si>
    <t>Oct.12</t>
  </si>
  <si>
    <t>Nov.12</t>
  </si>
  <si>
    <t>Dec.12</t>
  </si>
  <si>
    <t>Jan.13</t>
  </si>
  <si>
    <t>Feb.13</t>
  </si>
  <si>
    <t>Mar.13</t>
  </si>
  <si>
    <t>Apr.13</t>
  </si>
  <si>
    <t>May.13</t>
  </si>
  <si>
    <t>Jun.13</t>
  </si>
  <si>
    <t>Jul.13</t>
  </si>
  <si>
    <t>Aug.13</t>
  </si>
  <si>
    <t>Sept.13</t>
  </si>
  <si>
    <t>Oct.13</t>
  </si>
  <si>
    <t>Nov.13</t>
  </si>
  <si>
    <t>Dec.13</t>
  </si>
  <si>
    <t>Jan.14</t>
  </si>
  <si>
    <t>Feb.14</t>
  </si>
  <si>
    <t>Mar.14</t>
  </si>
  <si>
    <t>Apr.14</t>
  </si>
  <si>
    <t>May.14</t>
  </si>
  <si>
    <t>Jun.14</t>
  </si>
  <si>
    <t>Jul.14</t>
  </si>
  <si>
    <t>Aug.14</t>
  </si>
  <si>
    <t>Sept.14</t>
  </si>
  <si>
    <t>Oct.14</t>
  </si>
  <si>
    <t>Nov.14</t>
  </si>
  <si>
    <t>Dec.14</t>
  </si>
  <si>
    <t>unable to sample, frozen.</t>
  </si>
  <si>
    <t>Jan.15</t>
  </si>
  <si>
    <t>Feb.15</t>
  </si>
  <si>
    <t>Mar.15</t>
  </si>
  <si>
    <t>Apr.15</t>
  </si>
  <si>
    <t>May.15</t>
  </si>
  <si>
    <t>Jun.15</t>
  </si>
  <si>
    <t>Jul.15</t>
  </si>
  <si>
    <t>Aug.15</t>
  </si>
  <si>
    <t>Sept.15</t>
  </si>
  <si>
    <t>Oct.15</t>
  </si>
  <si>
    <t>Nov.15</t>
  </si>
  <si>
    <t>not sampled</t>
  </si>
  <si>
    <t>Dec.15</t>
  </si>
  <si>
    <t>Jan.16</t>
  </si>
  <si>
    <t>Feb.16</t>
  </si>
  <si>
    <t>Mar.16</t>
  </si>
  <si>
    <t>Apr.16</t>
  </si>
  <si>
    <t>May.16</t>
  </si>
  <si>
    <t>Jun.16</t>
  </si>
  <si>
    <t>Jul.16</t>
  </si>
  <si>
    <t>Aug.16</t>
  </si>
  <si>
    <t>Sept.16</t>
  </si>
  <si>
    <t>Oct.16</t>
  </si>
  <si>
    <t>Nov.16</t>
  </si>
  <si>
    <t>Dec.16</t>
  </si>
  <si>
    <t>Jan.17</t>
  </si>
  <si>
    <t>Feb.17</t>
  </si>
  <si>
    <t>Mar.17</t>
  </si>
  <si>
    <t>Apr.17</t>
  </si>
  <si>
    <t>May.17</t>
  </si>
  <si>
    <t>Jun.17</t>
  </si>
  <si>
    <t>Jul.17</t>
  </si>
  <si>
    <t>Aug.17</t>
  </si>
  <si>
    <t>Sept.17</t>
  </si>
  <si>
    <t>0..39</t>
  </si>
  <si>
    <t>Oct.17</t>
  </si>
  <si>
    <t>Nov.17</t>
  </si>
  <si>
    <t>Dec.17</t>
  </si>
  <si>
    <t>Jan.18</t>
  </si>
  <si>
    <t>Feb.18</t>
  </si>
  <si>
    <t>Mar.18</t>
  </si>
  <si>
    <t>Apr.18</t>
  </si>
  <si>
    <t>May.18</t>
  </si>
  <si>
    <t>Jun.18</t>
  </si>
  <si>
    <t>Jul.18</t>
  </si>
  <si>
    <t>Aug.18</t>
  </si>
  <si>
    <t>Sept.18</t>
  </si>
  <si>
    <t>Oct.18</t>
  </si>
  <si>
    <t>Nov.18</t>
  </si>
  <si>
    <t>Dec.18</t>
  </si>
  <si>
    <t>Jan.19</t>
  </si>
  <si>
    <t>Feb.19</t>
  </si>
  <si>
    <t>Mar.19</t>
  </si>
  <si>
    <t>Apr.19</t>
  </si>
  <si>
    <t>May.19</t>
  </si>
  <si>
    <t>unable to collect sample</t>
  </si>
  <si>
    <t>Jun.19</t>
  </si>
  <si>
    <t>Jul.19</t>
  </si>
  <si>
    <t>Aug.19</t>
  </si>
  <si>
    <t>Sept.19</t>
  </si>
  <si>
    <t>Oct.19</t>
  </si>
  <si>
    <t>Nov.19</t>
  </si>
  <si>
    <t>Dec.19</t>
  </si>
  <si>
    <t>Frozen, no sample taken</t>
  </si>
  <si>
    <t>Pogues Run @ Emerson Ave</t>
  </si>
  <si>
    <t>Frozen</t>
  </si>
  <si>
    <t>No data, bridge closed.</t>
  </si>
  <si>
    <t xml:space="preserve"> 10:25:35</t>
  </si>
  <si>
    <t>White River at New York St.</t>
  </si>
  <si>
    <t>N39 46 18.4 W86 11 10.6</t>
  </si>
  <si>
    <t>16 S 569691 4402744</t>
  </si>
  <si>
    <t>No sample due to snowstorm.</t>
  </si>
  <si>
    <t>No sample due to snowstorm</t>
  </si>
  <si>
    <t>unable to collect sample-Superbowl restrictions</t>
  </si>
  <si>
    <t>Fluoride- .29 mg/l</t>
  </si>
  <si>
    <t>Unable to collect sample due to construction.</t>
  </si>
  <si>
    <t>86.63.71</t>
  </si>
  <si>
    <t>No Data</t>
  </si>
  <si>
    <t>White River @ New York</t>
  </si>
  <si>
    <t xml:space="preserve"> 11:13:29</t>
  </si>
  <si>
    <t xml:space="preserve"> 9:29:20</t>
  </si>
  <si>
    <t xml:space="preserve"> 9:47:29</t>
  </si>
  <si>
    <t>Pogues Run at 1000 E.New York St.</t>
  </si>
  <si>
    <t>N39 46 15.6 W86 08 27.6</t>
  </si>
  <si>
    <t>16 S 573570 4402691</t>
  </si>
  <si>
    <t>Std. Grab</t>
  </si>
  <si>
    <t>Std. Geo. Mean</t>
  </si>
  <si>
    <t>DRY, NO SAMPLE TAKEN</t>
  </si>
  <si>
    <t>Data not stored</t>
  </si>
  <si>
    <t>20.00#</t>
  </si>
  <si>
    <t>&lt;DL&lt;DL</t>
  </si>
  <si>
    <t xml:space="preserve">access hindered by construction </t>
  </si>
  <si>
    <t>SITE MOVED TO VERMONT STREET</t>
  </si>
  <si>
    <t>not taken</t>
  </si>
  <si>
    <t>Fluoride- .30 mg/l</t>
  </si>
  <si>
    <t>instrument error</t>
  </si>
  <si>
    <t>Construction, unable to collect sample</t>
  </si>
  <si>
    <t>Construction</t>
  </si>
  <si>
    <t>No data</t>
  </si>
  <si>
    <t>Pogues Run @ New York</t>
  </si>
  <si>
    <t xml:space="preserve"> 11:26:35</t>
  </si>
  <si>
    <t>Pogues Run at 10th St.</t>
  </si>
  <si>
    <t>N39 46 48.7 W86 08 01.8</t>
  </si>
  <si>
    <t>16 S 574172 4403719</t>
  </si>
  <si>
    <t>READINGS NOT ACQUIRED</t>
  </si>
  <si>
    <t>(1,1,2-Trichloroethane)</t>
  </si>
  <si>
    <t>(Trichloroethylene)</t>
  </si>
  <si>
    <t>1 Trichloroethylene</t>
  </si>
  <si>
    <t>frozen</t>
  </si>
  <si>
    <t>Trichloroethene</t>
  </si>
  <si>
    <t>Dibromochloromethane</t>
  </si>
  <si>
    <t>dry, unable to sample</t>
  </si>
  <si>
    <t>Dry no flow</t>
  </si>
  <si>
    <t>Pogues Run @ 10th</t>
  </si>
  <si>
    <t xml:space="preserve"> 9:55:11</t>
  </si>
  <si>
    <t xml:space="preserve"> 10:58:16</t>
  </si>
  <si>
    <t>No sample, dry</t>
  </si>
  <si>
    <t>Pogues Run at Rural St.</t>
  </si>
  <si>
    <t>N39 47 13.9 W86 06 59.2</t>
  </si>
  <si>
    <t>16 S 575653 4404510</t>
  </si>
  <si>
    <t>##.#</t>
  </si>
  <si>
    <t>#.##</t>
  </si>
  <si>
    <t>CONSTRUCTION</t>
  </si>
  <si>
    <t>1.3(Methylenechloride)</t>
  </si>
  <si>
    <t>Unable to access, bridge damaged.</t>
  </si>
  <si>
    <t>flouride-.30mg/l</t>
  </si>
  <si>
    <t>construction, no sample</t>
  </si>
  <si>
    <t>1.3 ppb Chloroform</t>
  </si>
  <si>
    <t>Pogues Run @ Rural</t>
  </si>
  <si>
    <t xml:space="preserve"> 9:01:30</t>
  </si>
  <si>
    <t xml:space="preserve"> 11:05:40</t>
  </si>
  <si>
    <t>Pogues Run at 21st St.</t>
  </si>
  <si>
    <t>N39 47 46.5 W86 05 55.1</t>
  </si>
  <si>
    <t>16 S 577170 4405532</t>
  </si>
  <si>
    <t>J</t>
  </si>
  <si>
    <t>F</t>
  </si>
  <si>
    <t>M</t>
  </si>
  <si>
    <t>A</t>
  </si>
  <si>
    <t>S</t>
  </si>
  <si>
    <t>O</t>
  </si>
  <si>
    <t>N</t>
  </si>
  <si>
    <t>D</t>
  </si>
  <si>
    <t>1.9(Methylene Chloride)</t>
  </si>
  <si>
    <t>NO SAMPLE DUE TO CONSTRUCTION</t>
  </si>
  <si>
    <t>1.84 TTHMs</t>
  </si>
  <si>
    <t>BDL</t>
  </si>
  <si>
    <t>no data</t>
  </si>
  <si>
    <t>5 ppb Cloroform</t>
  </si>
  <si>
    <t>1.4 ppb Bromodichloromethane</t>
  </si>
  <si>
    <t>Pogues Run @ 21st</t>
  </si>
  <si>
    <t xml:space="preserve"> 10:17:57</t>
  </si>
  <si>
    <t>Pogues Run at 38th St.</t>
  </si>
  <si>
    <t>N39 49 31.4 W86 03 56.4</t>
  </si>
  <si>
    <t>16 S 579957 4408796</t>
  </si>
  <si>
    <t>no data entered</t>
  </si>
  <si>
    <t>DL</t>
  </si>
  <si>
    <t>Too shallow for hydrolab reading</t>
  </si>
  <si>
    <t>cis-1,2-Dichloroethylene</t>
  </si>
  <si>
    <t xml:space="preserve">Tetrachloroethene </t>
  </si>
  <si>
    <t>Tetrachloroethene</t>
  </si>
  <si>
    <t>Dry, unable to sample.</t>
  </si>
  <si>
    <t>Not Tested (Anion Machine down)</t>
  </si>
  <si>
    <t>Machine down</t>
  </si>
  <si>
    <t>No data-creek dry</t>
  </si>
  <si>
    <t>Dry, no sample taken</t>
  </si>
  <si>
    <t>Unable to collect sample, both sites closed.</t>
  </si>
  <si>
    <t>No data/Sample</t>
  </si>
  <si>
    <t>chloroform</t>
  </si>
  <si>
    <t>Bridge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</si>
</sst>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ddmmmyy"/>
    <numFmt numFmtId="166" formatCode="h:mm:ss;@"/>
    <numFmt numFmtId="167" formatCode="h:mm;@"/>
    <numFmt numFmtId="168" formatCode="0.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1"/>
      <color theme="1"/>
      <name val="Arial"/>
      <family val="2"/>
    </font>
    <font>
      <sz val="10"/>
      <color indexed="2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rgb="FFFF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b/>
      <sz val="72"/>
      <color indexed="81"/>
      <name val="Times New Roman Greek"/>
      <family val="1"/>
      <charset val="161"/>
    </font>
    <font>
      <sz val="10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9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3" fillId="0" borderId="0"/>
    <xf numFmtId="0" fontId="1" fillId="0" borderId="0"/>
    <xf numFmtId="0" fontId="10" fillId="0" borderId="0">
      <alignment vertical="top"/>
    </xf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top"/>
    </xf>
  </cellStyleXfs>
  <cellXfs count="117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2" applyFont="1" applyAlignment="1">
      <alignment horizontal="center"/>
    </xf>
    <xf numFmtId="0" fontId="4" fillId="0" borderId="0" xfId="2"/>
    <xf numFmtId="0" fontId="4" fillId="0" borderId="0" xfId="2" applyAlignment="1">
      <alignment horizontal="left"/>
    </xf>
    <xf numFmtId="0" fontId="4" fillId="0" borderId="0" xfId="2" applyAlignment="1">
      <alignment horizontal="center"/>
    </xf>
    <xf numFmtId="0" fontId="5" fillId="0" borderId="0" xfId="2" applyFont="1" applyAlignment="1">
      <alignment horizontal="left" vertical="center"/>
    </xf>
    <xf numFmtId="0" fontId="6" fillId="0" borderId="0" xfId="2" quotePrefix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8" fillId="0" borderId="0" xfId="3" applyFont="1" applyAlignment="1">
      <alignment horizontal="center" vertical="center"/>
    </xf>
    <xf numFmtId="0" fontId="7" fillId="0" borderId="0" xfId="3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2" fontId="4" fillId="0" borderId="0" xfId="2" applyNumberFormat="1" applyAlignment="1">
      <alignment horizontal="center"/>
    </xf>
    <xf numFmtId="164" fontId="8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left"/>
    </xf>
    <xf numFmtId="0" fontId="9" fillId="0" borderId="0" xfId="2" applyFont="1"/>
    <xf numFmtId="164" fontId="4" fillId="0" borderId="0" xfId="2" applyNumberFormat="1" applyAlignment="1">
      <alignment horizontal="center"/>
    </xf>
    <xf numFmtId="0" fontId="10" fillId="0" borderId="0" xfId="2" applyFont="1" applyAlignment="1">
      <alignment vertical="center"/>
    </xf>
    <xf numFmtId="0" fontId="5" fillId="0" borderId="0" xfId="4" applyFont="1" applyAlignment="1">
      <alignment horizontal="left" vertical="center"/>
    </xf>
    <xf numFmtId="0" fontId="8" fillId="0" borderId="0" xfId="5" applyFont="1" applyAlignment="1">
      <alignment horizontal="center" vertical="center"/>
    </xf>
    <xf numFmtId="14" fontId="11" fillId="0" borderId="0" xfId="2" applyNumberFormat="1" applyFont="1" applyAlignment="1">
      <alignment horizontal="left"/>
    </xf>
    <xf numFmtId="0" fontId="12" fillId="0" borderId="0" xfId="0" applyFont="1"/>
    <xf numFmtId="0" fontId="2" fillId="0" borderId="0" xfId="6" applyFont="1" applyAlignment="1">
      <alignment horizontal="left"/>
    </xf>
    <xf numFmtId="0" fontId="2" fillId="0" borderId="0" xfId="6" applyFont="1"/>
    <xf numFmtId="0" fontId="16" fillId="0" borderId="0" xfId="6" applyFont="1"/>
    <xf numFmtId="0" fontId="3" fillId="0" borderId="0" xfId="0" applyFont="1"/>
    <xf numFmtId="0" fontId="17" fillId="0" borderId="0" xfId="0" applyFont="1" applyAlignment="1">
      <alignment horizontal="right"/>
    </xf>
    <xf numFmtId="2" fontId="2" fillId="0" borderId="0" xfId="6" applyNumberFormat="1" applyFont="1"/>
    <xf numFmtId="0" fontId="16" fillId="0" borderId="0" xfId="6" applyFont="1" applyAlignment="1">
      <alignment horizontal="right"/>
    </xf>
    <xf numFmtId="1" fontId="16" fillId="0" borderId="0" xfId="6" applyNumberFormat="1" applyFont="1"/>
    <xf numFmtId="0" fontId="16" fillId="0" borderId="0" xfId="6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center" vertical="center"/>
    </xf>
    <xf numFmtId="165" fontId="17" fillId="0" borderId="0" xfId="7" applyNumberFormat="1" applyFont="1" applyAlignment="1">
      <alignment horizontal="right"/>
    </xf>
    <xf numFmtId="166" fontId="18" fillId="0" borderId="0" xfId="0" applyNumberFormat="1" applyFont="1"/>
    <xf numFmtId="21" fontId="18" fillId="0" borderId="0" xfId="0" applyNumberFormat="1" applyFont="1"/>
    <xf numFmtId="1" fontId="17" fillId="0" borderId="0" xfId="0" applyNumberFormat="1" applyFont="1"/>
    <xf numFmtId="2" fontId="2" fillId="0" borderId="0" xfId="0" applyNumberFormat="1" applyFont="1" applyAlignment="1">
      <alignment horizontal="right"/>
    </xf>
    <xf numFmtId="17" fontId="18" fillId="0" borderId="0" xfId="0" applyNumberFormat="1" applyFont="1" applyAlignment="1">
      <alignment horizontal="right"/>
    </xf>
    <xf numFmtId="1" fontId="16" fillId="0" borderId="0" xfId="8" applyNumberFormat="1" applyFont="1" applyAlignment="1">
      <alignment horizontal="right" vertical="top"/>
    </xf>
    <xf numFmtId="0" fontId="18" fillId="0" borderId="0" xfId="2" applyFont="1" applyAlignment="1">
      <alignment horizontal="right"/>
    </xf>
    <xf numFmtId="165" fontId="17" fillId="0" borderId="0" xfId="0" applyNumberFormat="1" applyFont="1" applyAlignment="1">
      <alignment horizontal="right"/>
    </xf>
    <xf numFmtId="166" fontId="17" fillId="0" borderId="0" xfId="0" applyNumberFormat="1" applyFont="1"/>
    <xf numFmtId="0" fontId="18" fillId="0" borderId="0" xfId="0" applyFont="1"/>
    <xf numFmtId="165" fontId="18" fillId="0" borderId="0" xfId="3" applyNumberFormat="1" applyFont="1" applyAlignment="1">
      <alignment horizontal="right"/>
    </xf>
    <xf numFmtId="21" fontId="18" fillId="0" borderId="0" xfId="3" applyNumberFormat="1" applyFont="1"/>
    <xf numFmtId="0" fontId="18" fillId="0" borderId="0" xfId="3" applyFont="1"/>
    <xf numFmtId="165" fontId="17" fillId="0" borderId="0" xfId="0" applyNumberFormat="1" applyFont="1"/>
    <xf numFmtId="2" fontId="17" fillId="0" borderId="0" xfId="0" applyNumberFormat="1" applyFont="1"/>
    <xf numFmtId="0" fontId="16" fillId="0" borderId="0" xfId="8" applyFont="1" applyAlignment="1"/>
    <xf numFmtId="0" fontId="17" fillId="0" borderId="0" xfId="9" applyFont="1"/>
    <xf numFmtId="21" fontId="17" fillId="0" borderId="0" xfId="0" applyNumberFormat="1" applyFont="1"/>
    <xf numFmtId="165" fontId="18" fillId="0" borderId="0" xfId="0" applyNumberFormat="1" applyFont="1"/>
    <xf numFmtId="0" fontId="17" fillId="0" borderId="0" xfId="10" applyFont="1"/>
    <xf numFmtId="166" fontId="19" fillId="0" borderId="0" xfId="0" applyNumberFormat="1" applyFont="1"/>
    <xf numFmtId="0" fontId="19" fillId="0" borderId="0" xfId="0" applyFont="1"/>
    <xf numFmtId="21" fontId="17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horizontal="right"/>
    </xf>
    <xf numFmtId="0" fontId="16" fillId="0" borderId="0" xfId="0" applyFont="1"/>
    <xf numFmtId="165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1" fontId="16" fillId="0" borderId="0" xfId="0" applyNumberFormat="1" applyFont="1"/>
    <xf numFmtId="2" fontId="2" fillId="0" borderId="0" xfId="0" applyNumberFormat="1" applyFont="1"/>
    <xf numFmtId="0" fontId="20" fillId="0" borderId="0" xfId="0" applyFont="1"/>
    <xf numFmtId="165" fontId="16" fillId="0" borderId="0" xfId="11" applyNumberFormat="1" applyFont="1" applyAlignment="1">
      <alignment horizontal="right"/>
    </xf>
    <xf numFmtId="2" fontId="2" fillId="0" borderId="0" xfId="6" applyNumberFormat="1" applyFont="1" applyAlignment="1">
      <alignment horizontal="right"/>
    </xf>
    <xf numFmtId="2" fontId="21" fillId="0" borderId="0" xfId="6" applyNumberFormat="1" applyFont="1"/>
    <xf numFmtId="17" fontId="17" fillId="0" borderId="0" xfId="0" applyNumberFormat="1" applyFont="1"/>
    <xf numFmtId="17" fontId="17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1" fontId="17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17" fontId="17" fillId="0" borderId="0" xfId="0" applyNumberFormat="1" applyFont="1" applyAlignment="1">
      <alignment horizontal="right"/>
    </xf>
    <xf numFmtId="2" fontId="3" fillId="0" borderId="0" xfId="0" applyNumberFormat="1" applyFont="1"/>
    <xf numFmtId="0" fontId="17" fillId="0" borderId="1" xfId="0" applyFont="1" applyBorder="1" applyAlignment="1">
      <alignment horizontal="left" wrapText="1"/>
    </xf>
    <xf numFmtId="46" fontId="18" fillId="0" borderId="0" xfId="0" applyNumberFormat="1" applyFont="1"/>
    <xf numFmtId="46" fontId="17" fillId="0" borderId="0" xfId="0" applyNumberFormat="1" applyFont="1"/>
    <xf numFmtId="1" fontId="16" fillId="0" borderId="0" xfId="0" applyNumberFormat="1" applyFont="1" applyAlignment="1">
      <alignment vertical="top"/>
    </xf>
    <xf numFmtId="167" fontId="18" fillId="0" borderId="0" xfId="0" applyNumberFormat="1" applyFont="1"/>
    <xf numFmtId="168" fontId="17" fillId="0" borderId="0" xfId="0" applyNumberFormat="1" applyFont="1"/>
    <xf numFmtId="165" fontId="16" fillId="0" borderId="0" xfId="0" applyNumberFormat="1" applyFont="1" applyAlignment="1">
      <alignment horizontal="left"/>
    </xf>
    <xf numFmtId="165" fontId="17" fillId="0" borderId="0" xfId="12" applyNumberFormat="1" applyFont="1" applyAlignment="1">
      <alignment horizontal="right"/>
    </xf>
    <xf numFmtId="0" fontId="17" fillId="0" borderId="0" xfId="12" applyFont="1"/>
    <xf numFmtId="165" fontId="17" fillId="0" borderId="0" xfId="13" applyNumberFormat="1" applyFont="1" applyAlignment="1">
      <alignment horizontal="right"/>
    </xf>
    <xf numFmtId="0" fontId="17" fillId="0" borderId="0" xfId="13" applyFont="1"/>
    <xf numFmtId="165" fontId="17" fillId="0" borderId="0" xfId="14" applyNumberFormat="1" applyFont="1" applyAlignment="1">
      <alignment horizontal="right"/>
    </xf>
    <xf numFmtId="0" fontId="17" fillId="0" borderId="0" xfId="14" applyFont="1"/>
    <xf numFmtId="165" fontId="17" fillId="0" borderId="0" xfId="15" applyNumberFormat="1" applyFont="1" applyAlignment="1">
      <alignment horizontal="right"/>
    </xf>
    <xf numFmtId="0" fontId="18" fillId="0" borderId="0" xfId="0" applyFont="1" applyAlignment="1">
      <alignment horizontal="center"/>
    </xf>
    <xf numFmtId="165" fontId="17" fillId="0" borderId="0" xfId="16" applyNumberFormat="1" applyFont="1" applyAlignment="1">
      <alignment horizontal="right"/>
    </xf>
    <xf numFmtId="165" fontId="17" fillId="0" borderId="0" xfId="17" applyNumberFormat="1" applyFont="1" applyAlignment="1">
      <alignment horizontal="right"/>
    </xf>
    <xf numFmtId="166" fontId="18" fillId="0" borderId="0" xfId="3" applyNumberFormat="1" applyFont="1"/>
    <xf numFmtId="3" fontId="16" fillId="0" borderId="0" xfId="18" applyNumberFormat="1" applyFont="1" applyAlignment="1">
      <alignment horizontal="right" vertical="top"/>
    </xf>
    <xf numFmtId="165" fontId="18" fillId="0" borderId="0" xfId="0" applyNumberFormat="1" applyFont="1" applyAlignment="1">
      <alignment horizontal="left"/>
    </xf>
    <xf numFmtId="165" fontId="17" fillId="0" borderId="0" xfId="0" applyNumberFormat="1" applyFont="1" applyAlignment="1">
      <alignment horizontal="left"/>
    </xf>
    <xf numFmtId="1" fontId="16" fillId="0" borderId="0" xfId="6" applyNumberFormat="1" applyFont="1" applyAlignment="1">
      <alignment horizontal="left"/>
    </xf>
    <xf numFmtId="2" fontId="21" fillId="0" borderId="0" xfId="6" applyNumberFormat="1" applyFont="1" applyAlignment="1">
      <alignment horizontal="right"/>
    </xf>
    <xf numFmtId="1" fontId="20" fillId="0" borderId="0" xfId="0" applyNumberFormat="1" applyFont="1"/>
    <xf numFmtId="2" fontId="17" fillId="0" borderId="0" xfId="0" applyNumberFormat="1" applyFont="1" applyAlignment="1">
      <alignment horizontal="right"/>
    </xf>
    <xf numFmtId="1" fontId="16" fillId="0" borderId="0" xfId="0" applyNumberFormat="1" applyFont="1" applyAlignment="1">
      <alignment horizontal="right" vertical="top"/>
    </xf>
    <xf numFmtId="1" fontId="16" fillId="0" borderId="0" xfId="18" applyNumberFormat="1" applyFont="1" applyAlignment="1">
      <alignment horizontal="right" vertical="top"/>
    </xf>
    <xf numFmtId="2" fontId="3" fillId="0" borderId="0" xfId="0" applyNumberFormat="1" applyFont="1" applyAlignment="1">
      <alignment horizontal="righ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2" fontId="3" fillId="0" borderId="0" xfId="6" applyNumberFormat="1" applyFont="1"/>
    <xf numFmtId="0" fontId="17" fillId="0" borderId="0" xfId="0" applyFont="1" applyAlignment="1">
      <alignment vertical="top"/>
    </xf>
    <xf numFmtId="1" fontId="20" fillId="0" borderId="0" xfId="0" applyNumberFormat="1" applyFont="1" applyAlignment="1">
      <alignment vertical="top"/>
    </xf>
    <xf numFmtId="1" fontId="22" fillId="0" borderId="0" xfId="0" applyNumberFormat="1" applyFont="1" applyAlignment="1">
      <alignment vertical="top"/>
    </xf>
    <xf numFmtId="0" fontId="2" fillId="0" borderId="0" xfId="6" applyFont="1" applyAlignment="1">
      <alignment horizontal="right"/>
    </xf>
    <xf numFmtId="1" fontId="18" fillId="0" borderId="0" xfId="0" applyNumberFormat="1" applyFont="1"/>
    <xf numFmtId="0" fontId="17" fillId="0" borderId="0" xfId="0" applyFont="1" applyAlignment="1">
      <alignment horizontal="center"/>
    </xf>
    <xf numFmtId="49" fontId="17" fillId="0" borderId="0" xfId="0" applyNumberFormat="1" applyFont="1"/>
  </cellXfs>
  <cellStyles count="19">
    <cellStyle name="Normal" xfId="0" builtinId="0"/>
    <cellStyle name="Normal 10" xfId="7" xr:uid="{BE8FA53F-0EF6-484F-B7D3-2F2CE4F4D241}"/>
    <cellStyle name="Normal 10 2" xfId="17" xr:uid="{D9A95BAD-2123-4602-8C3C-720ABF5CB869}"/>
    <cellStyle name="Normal 12" xfId="3" xr:uid="{D05A8484-4710-473A-9B13-4411EAE6EF4F}"/>
    <cellStyle name="Normal 12 2" xfId="16" xr:uid="{74B8541E-B960-4925-B20C-B95A8D994F7F}"/>
    <cellStyle name="Normal 13 2" xfId="1" xr:uid="{3EBD1A36-DEC7-4AD3-8F2E-F6BAF3D66615}"/>
    <cellStyle name="Normal 15" xfId="18" xr:uid="{92D08682-FD36-495F-A840-318646B25AEB}"/>
    <cellStyle name="Normal 16" xfId="8" xr:uid="{7F8F90DD-D2C4-4FC5-BF2E-585B4375B760}"/>
    <cellStyle name="Normal 17" xfId="9" xr:uid="{1C1661EC-B8F7-4931-A893-83BC1FB836DD}"/>
    <cellStyle name="Normal 2 2" xfId="2" xr:uid="{79BC1A4B-43EE-4EC9-9F1C-F125E0FCE3C5}"/>
    <cellStyle name="Normal 2 2 2" xfId="5" xr:uid="{F8C708F6-99D7-4CD7-82A3-733643CE3DC4}"/>
    <cellStyle name="Normal 2 3" xfId="12" xr:uid="{C2A64A90-848F-4D2F-A95B-70D4941D6985}"/>
    <cellStyle name="Normal 20" xfId="10" xr:uid="{95EC418D-CB89-44C2-8395-5293583F6D06}"/>
    <cellStyle name="Normal 3" xfId="13" xr:uid="{025561FA-BA68-4549-BB14-41980CA148BD}"/>
    <cellStyle name="Normal 5" xfId="14" xr:uid="{18CA09F7-F3AC-4A8A-BE0F-DC1EE04CB6A3}"/>
    <cellStyle name="Normal 7" xfId="15" xr:uid="{29819181-3BDC-4F28-8872-096658583785}"/>
    <cellStyle name="Normal_FALLCK" xfId="6" xr:uid="{384AE660-5FC2-451D-88AA-2202D97BE261}"/>
    <cellStyle name="Normal_PUBAX" xfId="11" xr:uid="{824E8771-AE87-45A2-BAB5-E565CE78D468}"/>
    <cellStyle name="Normal_STRMHRB 2" xfId="4" xr:uid="{EC4FFEA4-BF82-4178-B1DA-24181002732E}"/>
  </cellStyles>
  <dxfs count="17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29D57-591B-495A-9A7E-2B09AF141F1F}">
  <dimension ref="A1:K50"/>
  <sheetViews>
    <sheetView zoomScale="75" zoomScaleNormal="75" workbookViewId="0">
      <selection sqref="A1:XFD1048576"/>
    </sheetView>
  </sheetViews>
  <sheetFormatPr defaultColWidth="9.453125" defaultRowHeight="12.5" x14ac:dyDescent="0.25"/>
  <cols>
    <col min="1" max="1" width="13" style="6" customWidth="1"/>
    <col min="2" max="2" width="15" style="5" customWidth="1"/>
    <col min="3" max="3" width="17.453125" style="5" customWidth="1"/>
    <col min="4" max="4" width="13.453125" style="5" customWidth="1"/>
    <col min="5" max="5" width="20.54296875" style="7" customWidth="1"/>
    <col min="6" max="16384" width="9.453125" style="5"/>
  </cols>
  <sheetData>
    <row r="1" spans="1:11" ht="15.5" x14ac:dyDescent="0.3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spans="1:11" ht="12" customHeight="1" x14ac:dyDescent="0.25"/>
    <row r="3" spans="1:11" ht="14" x14ac:dyDescent="0.25">
      <c r="A3" s="8" t="s">
        <v>5</v>
      </c>
      <c r="B3" s="9" t="s">
        <v>6</v>
      </c>
      <c r="C3" s="10" t="s">
        <v>7</v>
      </c>
      <c r="G3" s="11" t="s">
        <v>8</v>
      </c>
    </row>
    <row r="4" spans="1:11" ht="14" x14ac:dyDescent="0.25">
      <c r="A4" s="8" t="s">
        <v>9</v>
      </c>
      <c r="B4" s="9" t="s">
        <v>6</v>
      </c>
      <c r="C4" s="10" t="s">
        <v>10</v>
      </c>
      <c r="G4" s="11" t="s">
        <v>8</v>
      </c>
    </row>
    <row r="5" spans="1:11" ht="14" x14ac:dyDescent="0.25">
      <c r="A5" s="12" t="s">
        <v>11</v>
      </c>
      <c r="B5" s="9" t="s">
        <v>6</v>
      </c>
      <c r="C5" s="13" t="s">
        <v>12</v>
      </c>
      <c r="G5" s="11" t="s">
        <v>8</v>
      </c>
    </row>
    <row r="6" spans="1:11" ht="14" x14ac:dyDescent="0.25">
      <c r="A6" s="14" t="s">
        <v>13</v>
      </c>
      <c r="B6" s="10"/>
      <c r="C6" s="13" t="s">
        <v>14</v>
      </c>
      <c r="G6" s="11" t="s">
        <v>8</v>
      </c>
    </row>
    <row r="7" spans="1:11" ht="14" x14ac:dyDescent="0.25">
      <c r="A7" s="14" t="s">
        <v>15</v>
      </c>
      <c r="B7" s="9" t="s">
        <v>6</v>
      </c>
      <c r="C7" s="13" t="s">
        <v>16</v>
      </c>
      <c r="G7" s="11" t="s">
        <v>8</v>
      </c>
    </row>
    <row r="9" spans="1:11" ht="14" x14ac:dyDescent="0.25">
      <c r="A9" s="14" t="s">
        <v>17</v>
      </c>
      <c r="B9" s="10"/>
      <c r="C9" s="15" t="s">
        <v>18</v>
      </c>
      <c r="D9" s="11" t="s">
        <v>19</v>
      </c>
      <c r="E9" s="7" t="s">
        <v>20</v>
      </c>
    </row>
    <row r="11" spans="1:11" ht="14" x14ac:dyDescent="0.25">
      <c r="A11" s="12" t="s">
        <v>21</v>
      </c>
      <c r="B11" s="15" t="s">
        <v>22</v>
      </c>
      <c r="C11" s="15" t="s">
        <v>16</v>
      </c>
      <c r="D11" s="10">
        <v>300.7</v>
      </c>
      <c r="E11" s="16" t="s">
        <v>23</v>
      </c>
      <c r="F11" s="5" t="s">
        <v>24</v>
      </c>
      <c r="K11" s="5" t="s">
        <v>25</v>
      </c>
    </row>
    <row r="12" spans="1:11" x14ac:dyDescent="0.25">
      <c r="E12" s="16"/>
    </row>
    <row r="13" spans="1:11" ht="14" x14ac:dyDescent="0.25">
      <c r="A13" s="12" t="s">
        <v>26</v>
      </c>
      <c r="B13" s="15" t="s">
        <v>22</v>
      </c>
      <c r="C13" s="15" t="s">
        <v>16</v>
      </c>
      <c r="D13" s="17">
        <v>300</v>
      </c>
      <c r="E13" s="16" t="s">
        <v>27</v>
      </c>
    </row>
    <row r="14" spans="1:11" ht="14" x14ac:dyDescent="0.25">
      <c r="A14" s="12" t="s">
        <v>28</v>
      </c>
      <c r="B14" s="15" t="s">
        <v>22</v>
      </c>
      <c r="C14" s="15" t="s">
        <v>16</v>
      </c>
      <c r="D14" s="17">
        <v>300</v>
      </c>
      <c r="E14" s="16" t="s">
        <v>29</v>
      </c>
    </row>
    <row r="15" spans="1:11" ht="14" x14ac:dyDescent="0.25">
      <c r="A15" s="12" t="s">
        <v>30</v>
      </c>
      <c r="B15" s="15" t="s">
        <v>22</v>
      </c>
      <c r="C15" s="15" t="s">
        <v>16</v>
      </c>
      <c r="D15" s="17">
        <v>300</v>
      </c>
      <c r="E15" s="16" t="s">
        <v>31</v>
      </c>
    </row>
    <row r="16" spans="1:11" ht="14" x14ac:dyDescent="0.25">
      <c r="A16" s="12" t="s">
        <v>32</v>
      </c>
      <c r="B16" s="15" t="s">
        <v>22</v>
      </c>
      <c r="C16" s="15" t="s">
        <v>16</v>
      </c>
      <c r="D16" s="17">
        <v>300</v>
      </c>
      <c r="E16" s="16" t="s">
        <v>33</v>
      </c>
    </row>
    <row r="17" spans="1:6" ht="14" x14ac:dyDescent="0.25">
      <c r="A17" s="12" t="s">
        <v>34</v>
      </c>
      <c r="B17" s="15" t="s">
        <v>22</v>
      </c>
      <c r="C17" s="15" t="s">
        <v>16</v>
      </c>
      <c r="D17" s="17">
        <v>300</v>
      </c>
      <c r="E17" s="16" t="s">
        <v>29</v>
      </c>
    </row>
    <row r="18" spans="1:6" ht="14" x14ac:dyDescent="0.25">
      <c r="A18" s="12" t="s">
        <v>35</v>
      </c>
      <c r="B18" s="15" t="s">
        <v>22</v>
      </c>
      <c r="C18" s="15" t="s">
        <v>16</v>
      </c>
      <c r="D18" s="17">
        <v>300</v>
      </c>
      <c r="E18" s="16" t="s">
        <v>36</v>
      </c>
    </row>
    <row r="19" spans="1:6" x14ac:dyDescent="0.25">
      <c r="E19" s="16"/>
    </row>
    <row r="20" spans="1:6" ht="14" x14ac:dyDescent="0.25">
      <c r="A20" s="12" t="s">
        <v>37</v>
      </c>
      <c r="B20" s="15" t="s">
        <v>38</v>
      </c>
      <c r="C20" s="15" t="s">
        <v>39</v>
      </c>
      <c r="D20" s="15">
        <v>200.8</v>
      </c>
      <c r="E20" s="16"/>
    </row>
    <row r="21" spans="1:6" x14ac:dyDescent="0.25">
      <c r="E21" s="16"/>
    </row>
    <row r="22" spans="1:6" ht="14" x14ac:dyDescent="0.25">
      <c r="A22" s="12" t="s">
        <v>40</v>
      </c>
      <c r="B22" s="15" t="s">
        <v>38</v>
      </c>
      <c r="C22" s="15" t="s">
        <v>41</v>
      </c>
      <c r="D22" s="17">
        <v>200.8</v>
      </c>
      <c r="E22" s="16" t="s">
        <v>42</v>
      </c>
      <c r="F22" s="5" t="s">
        <v>43</v>
      </c>
    </row>
    <row r="23" spans="1:6" ht="14" x14ac:dyDescent="0.25">
      <c r="A23" s="12" t="s">
        <v>44</v>
      </c>
      <c r="B23" s="15" t="s">
        <v>38</v>
      </c>
      <c r="C23" s="15" t="s">
        <v>41</v>
      </c>
      <c r="D23" s="17">
        <v>200.8</v>
      </c>
      <c r="E23" s="16" t="s">
        <v>45</v>
      </c>
      <c r="F23" s="5" t="s">
        <v>43</v>
      </c>
    </row>
    <row r="24" spans="1:6" ht="14" x14ac:dyDescent="0.25">
      <c r="A24" s="12" t="s">
        <v>46</v>
      </c>
      <c r="B24" s="15" t="s">
        <v>38</v>
      </c>
      <c r="C24" s="15" t="s">
        <v>41</v>
      </c>
      <c r="D24" s="17">
        <v>200.8</v>
      </c>
      <c r="E24" s="16" t="s">
        <v>47</v>
      </c>
      <c r="F24" s="5" t="s">
        <v>43</v>
      </c>
    </row>
    <row r="25" spans="1:6" ht="14" x14ac:dyDescent="0.25">
      <c r="A25" s="12" t="s">
        <v>48</v>
      </c>
      <c r="B25" s="15" t="s">
        <v>38</v>
      </c>
      <c r="C25" s="15" t="s">
        <v>41</v>
      </c>
      <c r="D25" s="17">
        <v>200.8</v>
      </c>
      <c r="E25" s="16" t="s">
        <v>49</v>
      </c>
      <c r="F25" s="5" t="s">
        <v>43</v>
      </c>
    </row>
    <row r="26" spans="1:6" ht="14" x14ac:dyDescent="0.25">
      <c r="A26" s="12" t="s">
        <v>50</v>
      </c>
      <c r="B26" s="15" t="s">
        <v>38</v>
      </c>
      <c r="C26" s="15" t="s">
        <v>41</v>
      </c>
      <c r="D26" s="17">
        <v>200.8</v>
      </c>
      <c r="E26" s="16" t="s">
        <v>51</v>
      </c>
      <c r="F26" s="5" t="s">
        <v>43</v>
      </c>
    </row>
    <row r="27" spans="1:6" ht="14" x14ac:dyDescent="0.25">
      <c r="A27" s="12" t="s">
        <v>52</v>
      </c>
      <c r="B27" s="15" t="s">
        <v>38</v>
      </c>
      <c r="C27" s="15" t="s">
        <v>41</v>
      </c>
      <c r="D27" s="17">
        <v>200.8</v>
      </c>
      <c r="E27" s="16" t="s">
        <v>53</v>
      </c>
      <c r="F27" s="5" t="s">
        <v>43</v>
      </c>
    </row>
    <row r="28" spans="1:6" ht="14" x14ac:dyDescent="0.25">
      <c r="A28" s="12" t="s">
        <v>54</v>
      </c>
      <c r="B28" s="15" t="s">
        <v>38</v>
      </c>
      <c r="C28" s="15" t="s">
        <v>41</v>
      </c>
      <c r="D28" s="17">
        <v>200.8</v>
      </c>
      <c r="E28" s="16" t="s">
        <v>55</v>
      </c>
      <c r="F28" s="5" t="s">
        <v>43</v>
      </c>
    </row>
    <row r="29" spans="1:6" ht="14" x14ac:dyDescent="0.25">
      <c r="A29" s="12" t="s">
        <v>56</v>
      </c>
      <c r="B29" s="15" t="s">
        <v>38</v>
      </c>
      <c r="C29" s="15" t="s">
        <v>41</v>
      </c>
      <c r="D29" s="17">
        <v>200.8</v>
      </c>
      <c r="E29" s="16" t="s">
        <v>57</v>
      </c>
      <c r="F29" s="5" t="s">
        <v>43</v>
      </c>
    </row>
    <row r="30" spans="1:6" ht="14" x14ac:dyDescent="0.25">
      <c r="A30" s="12" t="s">
        <v>58</v>
      </c>
      <c r="B30" s="15" t="s">
        <v>38</v>
      </c>
      <c r="C30" s="15" t="s">
        <v>41</v>
      </c>
      <c r="D30" s="17">
        <v>200.8</v>
      </c>
      <c r="E30" s="16" t="s">
        <v>59</v>
      </c>
      <c r="F30" s="5" t="s">
        <v>43</v>
      </c>
    </row>
    <row r="31" spans="1:6" ht="14" x14ac:dyDescent="0.3">
      <c r="A31" s="18" t="s">
        <v>60</v>
      </c>
      <c r="B31" s="15" t="s">
        <v>38</v>
      </c>
      <c r="C31" s="15" t="s">
        <v>41</v>
      </c>
      <c r="D31" s="17">
        <v>200.8</v>
      </c>
      <c r="E31" s="16" t="s">
        <v>47</v>
      </c>
      <c r="F31" s="5" t="s">
        <v>43</v>
      </c>
    </row>
    <row r="32" spans="1:6" ht="14" x14ac:dyDescent="0.3">
      <c r="A32" s="19" t="s">
        <v>61</v>
      </c>
      <c r="B32" s="15" t="s">
        <v>38</v>
      </c>
      <c r="C32" s="15" t="s">
        <v>41</v>
      </c>
      <c r="D32" s="17">
        <v>200.8</v>
      </c>
      <c r="E32" s="16" t="s">
        <v>47</v>
      </c>
      <c r="F32" s="5" t="s">
        <v>43</v>
      </c>
    </row>
    <row r="33" spans="1:11" ht="14" x14ac:dyDescent="0.3">
      <c r="A33" s="19" t="s">
        <v>62</v>
      </c>
      <c r="B33" s="15" t="s">
        <v>38</v>
      </c>
      <c r="C33" s="15" t="s">
        <v>41</v>
      </c>
      <c r="D33" s="17">
        <v>200.8</v>
      </c>
      <c r="E33" s="20">
        <v>2</v>
      </c>
      <c r="F33" s="5" t="s">
        <v>43</v>
      </c>
    </row>
    <row r="34" spans="1:11" ht="14" x14ac:dyDescent="0.3">
      <c r="A34" s="19" t="s">
        <v>63</v>
      </c>
      <c r="B34" s="15" t="s">
        <v>38</v>
      </c>
      <c r="C34" s="15" t="s">
        <v>41</v>
      </c>
      <c r="D34" s="17">
        <v>200.8</v>
      </c>
      <c r="E34" s="16" t="s">
        <v>42</v>
      </c>
      <c r="F34" s="5" t="s">
        <v>43</v>
      </c>
    </row>
    <row r="35" spans="1:11" ht="14" x14ac:dyDescent="0.3">
      <c r="A35" s="18" t="s">
        <v>64</v>
      </c>
      <c r="B35" s="15" t="s">
        <v>38</v>
      </c>
      <c r="C35" s="15" t="s">
        <v>41</v>
      </c>
      <c r="D35" s="17">
        <v>200.8</v>
      </c>
      <c r="E35" s="16" t="s">
        <v>65</v>
      </c>
      <c r="F35" s="5" t="s">
        <v>43</v>
      </c>
    </row>
    <row r="36" spans="1:11" ht="14" x14ac:dyDescent="0.3">
      <c r="A36" s="18" t="s">
        <v>66</v>
      </c>
      <c r="B36" s="15" t="s">
        <v>38</v>
      </c>
      <c r="C36" s="15" t="s">
        <v>41</v>
      </c>
      <c r="D36" s="17">
        <v>200.8</v>
      </c>
      <c r="E36" s="16" t="s">
        <v>67</v>
      </c>
      <c r="F36" s="5" t="s">
        <v>43</v>
      </c>
    </row>
    <row r="37" spans="1:11" ht="14" x14ac:dyDescent="0.3">
      <c r="A37" s="18" t="s">
        <v>68</v>
      </c>
      <c r="B37" s="15" t="s">
        <v>38</v>
      </c>
      <c r="C37" s="15" t="s">
        <v>41</v>
      </c>
      <c r="D37" s="17">
        <v>200.8</v>
      </c>
      <c r="E37" s="16" t="s">
        <v>69</v>
      </c>
      <c r="F37" s="5" t="s">
        <v>43</v>
      </c>
    </row>
    <row r="38" spans="1:11" ht="14" x14ac:dyDescent="0.3">
      <c r="A38" s="18" t="s">
        <v>70</v>
      </c>
      <c r="B38" s="15" t="s">
        <v>38</v>
      </c>
      <c r="C38" s="15" t="s">
        <v>41</v>
      </c>
      <c r="D38" s="17">
        <v>201.8</v>
      </c>
      <c r="E38" s="16" t="s">
        <v>71</v>
      </c>
      <c r="F38" s="5" t="s">
        <v>43</v>
      </c>
    </row>
    <row r="39" spans="1:11" ht="14" x14ac:dyDescent="0.3">
      <c r="A39" s="18" t="s">
        <v>72</v>
      </c>
      <c r="B39" s="15" t="s">
        <v>38</v>
      </c>
      <c r="C39" s="15" t="s">
        <v>41</v>
      </c>
      <c r="D39" s="17">
        <v>202.8</v>
      </c>
      <c r="E39" s="16" t="s">
        <v>73</v>
      </c>
      <c r="F39" s="5" t="s">
        <v>43</v>
      </c>
    </row>
    <row r="40" spans="1:11" ht="14" x14ac:dyDescent="0.3">
      <c r="A40" s="18" t="s">
        <v>74</v>
      </c>
      <c r="B40" s="15" t="s">
        <v>38</v>
      </c>
      <c r="C40" s="15" t="s">
        <v>41</v>
      </c>
      <c r="D40" s="17">
        <v>203.8</v>
      </c>
      <c r="E40" s="16" t="s">
        <v>47</v>
      </c>
      <c r="F40" s="5" t="s">
        <v>43</v>
      </c>
    </row>
    <row r="42" spans="1:11" ht="14" x14ac:dyDescent="0.25">
      <c r="A42" s="12" t="s">
        <v>75</v>
      </c>
      <c r="C42" s="15" t="s">
        <v>41</v>
      </c>
      <c r="D42" s="17">
        <v>524.20000000000005</v>
      </c>
      <c r="E42" s="6" t="s">
        <v>76</v>
      </c>
      <c r="F42" s="21" t="s">
        <v>77</v>
      </c>
    </row>
    <row r="44" spans="1:11" ht="14" x14ac:dyDescent="0.25">
      <c r="A44" s="22" t="s">
        <v>78</v>
      </c>
      <c r="B44" s="23" t="s">
        <v>79</v>
      </c>
      <c r="C44" s="23" t="s">
        <v>41</v>
      </c>
      <c r="E44" s="7" t="s">
        <v>80</v>
      </c>
      <c r="F44" s="11" t="s">
        <v>81</v>
      </c>
      <c r="K44" s="5" t="s">
        <v>82</v>
      </c>
    </row>
    <row r="45" spans="1:11" ht="14" x14ac:dyDescent="0.25">
      <c r="A45" s="22" t="s">
        <v>83</v>
      </c>
      <c r="B45" s="23" t="s">
        <v>79</v>
      </c>
      <c r="C45" s="23" t="s">
        <v>41</v>
      </c>
      <c r="E45" s="7" t="s">
        <v>80</v>
      </c>
      <c r="F45" s="11" t="s">
        <v>81</v>
      </c>
    </row>
    <row r="46" spans="1:11" ht="14" x14ac:dyDescent="0.25">
      <c r="A46" s="22" t="s">
        <v>84</v>
      </c>
      <c r="B46" s="23" t="s">
        <v>79</v>
      </c>
      <c r="C46" s="23" t="s">
        <v>41</v>
      </c>
      <c r="E46" s="7" t="s">
        <v>80</v>
      </c>
      <c r="F46" s="11" t="s">
        <v>81</v>
      </c>
    </row>
    <row r="47" spans="1:11" ht="14" x14ac:dyDescent="0.25">
      <c r="A47" s="22" t="s">
        <v>85</v>
      </c>
      <c r="B47" s="23" t="s">
        <v>79</v>
      </c>
      <c r="C47" s="23" t="s">
        <v>41</v>
      </c>
      <c r="E47" s="7" t="s">
        <v>80</v>
      </c>
      <c r="F47" s="11" t="s">
        <v>81</v>
      </c>
    </row>
    <row r="48" spans="1:11" ht="14" x14ac:dyDescent="0.25">
      <c r="A48" s="22" t="s">
        <v>86</v>
      </c>
      <c r="B48" s="23" t="s">
        <v>79</v>
      </c>
      <c r="C48" s="23" t="s">
        <v>41</v>
      </c>
      <c r="E48" s="7" t="s">
        <v>80</v>
      </c>
      <c r="F48" s="11" t="s">
        <v>81</v>
      </c>
    </row>
    <row r="50" spans="1:2" ht="14" x14ac:dyDescent="0.3">
      <c r="A50" s="24" t="s">
        <v>87</v>
      </c>
      <c r="B50" s="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7E51A-08CE-4BD5-92B1-20CF896872EE}">
  <dimension ref="A1:AI243"/>
  <sheetViews>
    <sheetView zoomScale="75" zoomScaleNormal="75" workbookViewId="0">
      <pane ySplit="3" topLeftCell="A231" activePane="bottomLeft" state="frozen"/>
      <selection pane="bottomLeft" activeCell="A240" sqref="A240"/>
    </sheetView>
  </sheetViews>
  <sheetFormatPr defaultRowHeight="15.5" x14ac:dyDescent="0.35"/>
  <cols>
    <col min="1" max="1" width="14.54296875" style="30" customWidth="1"/>
    <col min="2" max="2" width="9.36328125" style="35" bestFit="1" customWidth="1"/>
    <col min="3" max="10" width="8.81640625" style="35" bestFit="1" customWidth="1"/>
    <col min="11" max="11" width="8.7265625" style="35"/>
    <col min="12" max="13" width="8.81640625" style="35" bestFit="1" customWidth="1"/>
    <col min="14" max="14" width="8.7265625" style="35"/>
    <col min="15" max="15" width="8.81640625" style="35" bestFit="1" customWidth="1"/>
    <col min="16" max="18" width="8.7265625" style="35"/>
    <col min="19" max="21" width="8.81640625" style="35" bestFit="1" customWidth="1"/>
    <col min="22" max="22" width="8.7265625" style="35"/>
    <col min="23" max="23" width="8.81640625" style="35" bestFit="1" customWidth="1"/>
    <col min="24" max="24" width="8.7265625" style="35"/>
    <col min="25" max="32" width="8.81640625" style="35" bestFit="1" customWidth="1"/>
    <col min="33" max="34" width="8.7265625" style="35"/>
    <col min="35" max="35" width="8.81640625" style="35" bestFit="1" customWidth="1"/>
    <col min="36" max="16384" width="8.7265625" style="35"/>
  </cols>
  <sheetData>
    <row r="1" spans="1:35" s="28" customFormat="1" x14ac:dyDescent="0.35">
      <c r="A1" s="26" t="s">
        <v>88</v>
      </c>
      <c r="E1" s="29" t="s">
        <v>89</v>
      </c>
      <c r="G1" s="27"/>
      <c r="H1" s="30">
        <v>39.756822999999997</v>
      </c>
      <c r="I1" s="30">
        <v>-86.173353000000006</v>
      </c>
      <c r="J1" s="31"/>
      <c r="K1" s="27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X1" s="32"/>
      <c r="Z1" s="32"/>
      <c r="AB1" s="32"/>
    </row>
    <row r="2" spans="1:35" s="28" customFormat="1" x14ac:dyDescent="0.35">
      <c r="A2" s="32" t="s">
        <v>90</v>
      </c>
      <c r="B2" s="32" t="s">
        <v>91</v>
      </c>
      <c r="C2" s="32" t="s">
        <v>11</v>
      </c>
      <c r="D2" s="32" t="s">
        <v>13</v>
      </c>
      <c r="E2" s="32" t="s">
        <v>15</v>
      </c>
      <c r="F2" s="32" t="s">
        <v>9</v>
      </c>
      <c r="G2" s="32" t="s">
        <v>5</v>
      </c>
      <c r="H2" s="28" t="s">
        <v>92</v>
      </c>
      <c r="I2" s="33" t="s">
        <v>93</v>
      </c>
      <c r="J2" s="31" t="s">
        <v>94</v>
      </c>
      <c r="K2" s="34"/>
      <c r="L2" s="30" t="s">
        <v>40</v>
      </c>
      <c r="M2" s="30" t="s">
        <v>44</v>
      </c>
      <c r="N2" s="30" t="s">
        <v>46</v>
      </c>
      <c r="O2" s="30" t="s">
        <v>48</v>
      </c>
      <c r="P2" s="30" t="s">
        <v>50</v>
      </c>
      <c r="Q2" s="30" t="s">
        <v>56</v>
      </c>
      <c r="R2" s="30" t="s">
        <v>52</v>
      </c>
      <c r="S2" s="30" t="s">
        <v>54</v>
      </c>
      <c r="T2" s="30" t="s">
        <v>58</v>
      </c>
      <c r="U2" s="30" t="s">
        <v>30</v>
      </c>
      <c r="V2" s="30" t="s">
        <v>28</v>
      </c>
      <c r="W2" s="30" t="s">
        <v>26</v>
      </c>
      <c r="X2" s="30" t="s">
        <v>34</v>
      </c>
      <c r="Y2" s="30" t="s">
        <v>95</v>
      </c>
      <c r="Z2" s="30" t="s">
        <v>21</v>
      </c>
      <c r="AA2" s="35" t="s">
        <v>37</v>
      </c>
      <c r="AB2" s="30" t="s">
        <v>96</v>
      </c>
      <c r="AC2" s="28" t="s">
        <v>72</v>
      </c>
      <c r="AD2" s="28" t="s">
        <v>66</v>
      </c>
      <c r="AE2" s="28" t="s">
        <v>64</v>
      </c>
      <c r="AF2" s="36" t="s">
        <v>70</v>
      </c>
      <c r="AG2" s="36" t="s">
        <v>62</v>
      </c>
      <c r="AH2" s="36" t="s">
        <v>74</v>
      </c>
      <c r="AI2" s="36" t="s">
        <v>97</v>
      </c>
    </row>
    <row r="3" spans="1:35" s="28" customFormat="1" x14ac:dyDescent="0.35">
      <c r="A3" s="32" t="s">
        <v>98</v>
      </c>
      <c r="B3" s="32" t="s">
        <v>99</v>
      </c>
      <c r="C3" s="32" t="s">
        <v>100</v>
      </c>
      <c r="D3" s="32" t="s">
        <v>101</v>
      </c>
      <c r="E3" s="32" t="s">
        <v>102</v>
      </c>
      <c r="F3" s="32" t="s">
        <v>2</v>
      </c>
      <c r="G3" s="32" t="s">
        <v>103</v>
      </c>
      <c r="H3" s="34" t="s">
        <v>104</v>
      </c>
      <c r="I3" s="33"/>
      <c r="J3" s="31"/>
      <c r="K3" s="34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X3" s="32"/>
      <c r="Z3" s="32"/>
      <c r="AB3" s="32"/>
    </row>
    <row r="4" spans="1:35" x14ac:dyDescent="0.35">
      <c r="A4" s="37">
        <v>43837</v>
      </c>
      <c r="B4" s="38">
        <v>0.40047453703703706</v>
      </c>
      <c r="C4" s="35">
        <v>650</v>
      </c>
      <c r="D4" s="35">
        <v>0.42249999999999999</v>
      </c>
      <c r="E4" s="35">
        <v>13.47</v>
      </c>
      <c r="F4" s="35">
        <v>8.35</v>
      </c>
      <c r="G4" s="35">
        <v>4</v>
      </c>
      <c r="H4" s="35">
        <v>402</v>
      </c>
    </row>
    <row r="5" spans="1:35" x14ac:dyDescent="0.35">
      <c r="A5" s="37">
        <v>43839</v>
      </c>
      <c r="B5" s="38">
        <v>0.39157407407407407</v>
      </c>
      <c r="C5" s="35">
        <v>749</v>
      </c>
      <c r="D5" s="35">
        <v>0.4869</v>
      </c>
      <c r="E5" s="35">
        <v>13.76</v>
      </c>
      <c r="F5" s="35">
        <v>8.1999999999999993</v>
      </c>
      <c r="G5" s="35">
        <v>3.3</v>
      </c>
      <c r="H5" s="35">
        <v>203</v>
      </c>
    </row>
    <row r="6" spans="1:35" x14ac:dyDescent="0.35">
      <c r="A6" s="37">
        <v>43845</v>
      </c>
      <c r="B6" s="39">
        <v>0.3787962962962963</v>
      </c>
      <c r="C6" s="35">
        <v>424</v>
      </c>
      <c r="D6" s="35">
        <v>0.27560000000000001</v>
      </c>
      <c r="E6" s="35">
        <v>13.67</v>
      </c>
      <c r="F6" s="35">
        <v>8.39</v>
      </c>
      <c r="G6" s="35">
        <v>5.7</v>
      </c>
      <c r="H6" s="35">
        <v>906</v>
      </c>
    </row>
    <row r="7" spans="1:35" x14ac:dyDescent="0.35">
      <c r="A7" s="37">
        <v>43851</v>
      </c>
      <c r="B7" s="39">
        <v>0.42608796296296297</v>
      </c>
      <c r="C7" s="35">
        <v>455.9</v>
      </c>
      <c r="D7" s="35">
        <v>0.2964</v>
      </c>
      <c r="E7" s="35">
        <v>15.62</v>
      </c>
      <c r="F7" s="35">
        <v>8.2200000000000006</v>
      </c>
      <c r="G7" s="35">
        <v>2.1</v>
      </c>
      <c r="H7" s="35">
        <v>1439</v>
      </c>
    </row>
    <row r="8" spans="1:35" x14ac:dyDescent="0.35">
      <c r="A8" s="37">
        <v>43860</v>
      </c>
      <c r="B8" s="38">
        <v>0.38179398148148147</v>
      </c>
      <c r="C8" s="35">
        <v>616</v>
      </c>
      <c r="D8" s="35">
        <v>0.40039999999999998</v>
      </c>
      <c r="E8" s="35">
        <v>14.68</v>
      </c>
      <c r="F8" s="35">
        <v>8.25</v>
      </c>
      <c r="G8" s="35">
        <v>3.2</v>
      </c>
      <c r="H8" s="35">
        <v>441</v>
      </c>
      <c r="I8" s="40">
        <f>AVERAGE(H4:H8)</f>
        <v>678.2</v>
      </c>
      <c r="J8" s="41">
        <f>GEOMEAN(H4:H8)</f>
        <v>542.33787412314439</v>
      </c>
      <c r="K8" s="42" t="s">
        <v>105</v>
      </c>
    </row>
    <row r="9" spans="1:35" x14ac:dyDescent="0.35">
      <c r="A9" s="37">
        <v>43864</v>
      </c>
      <c r="B9" s="39">
        <v>0.41050925925925924</v>
      </c>
      <c r="C9" s="35">
        <v>657</v>
      </c>
      <c r="D9" s="35">
        <v>0.42709999999999998</v>
      </c>
      <c r="E9" s="35">
        <v>15.63</v>
      </c>
      <c r="F9" s="35">
        <v>8.08</v>
      </c>
      <c r="G9" s="35">
        <v>5.5</v>
      </c>
      <c r="H9" s="35">
        <v>146</v>
      </c>
    </row>
    <row r="10" spans="1:35" x14ac:dyDescent="0.35">
      <c r="A10" s="37">
        <v>43867</v>
      </c>
      <c r="B10" s="39">
        <v>0.42153935185185182</v>
      </c>
      <c r="C10" s="35">
        <v>663</v>
      </c>
      <c r="D10" s="35">
        <v>0.43099999999999999</v>
      </c>
      <c r="E10" s="35">
        <v>14.34</v>
      </c>
      <c r="F10" s="35">
        <v>8.26</v>
      </c>
      <c r="G10" s="35">
        <v>4.4000000000000004</v>
      </c>
      <c r="H10" s="35">
        <v>295</v>
      </c>
    </row>
    <row r="11" spans="1:35" x14ac:dyDescent="0.35">
      <c r="A11" s="37">
        <v>43873</v>
      </c>
      <c r="B11" s="39">
        <v>0.37635416666666671</v>
      </c>
      <c r="C11" s="35">
        <v>241.6</v>
      </c>
      <c r="D11" s="35">
        <v>0.1573</v>
      </c>
      <c r="E11" s="35">
        <v>15.33</v>
      </c>
      <c r="F11" s="35">
        <v>8.74</v>
      </c>
      <c r="G11" s="35">
        <v>3</v>
      </c>
      <c r="H11" s="35">
        <v>2143</v>
      </c>
    </row>
    <row r="12" spans="1:35" x14ac:dyDescent="0.35">
      <c r="A12" s="37">
        <v>43879</v>
      </c>
      <c r="B12" s="39">
        <v>0.41604166666666664</v>
      </c>
      <c r="C12" s="35">
        <v>551</v>
      </c>
      <c r="D12" s="35">
        <v>0.35809999999999997</v>
      </c>
      <c r="E12" s="35">
        <v>13.77</v>
      </c>
      <c r="F12" s="35">
        <v>8.27</v>
      </c>
      <c r="G12" s="35">
        <v>4.3</v>
      </c>
      <c r="H12" s="35">
        <v>1236</v>
      </c>
    </row>
    <row r="13" spans="1:35" x14ac:dyDescent="0.35">
      <c r="A13" s="37">
        <v>43885</v>
      </c>
      <c r="B13" s="39">
        <v>0.42806712962962962</v>
      </c>
      <c r="C13" s="35">
        <v>635</v>
      </c>
      <c r="D13" s="35">
        <v>0.4128</v>
      </c>
      <c r="E13" s="35">
        <v>14.08</v>
      </c>
      <c r="F13" s="35">
        <v>8.16</v>
      </c>
      <c r="G13" s="35">
        <v>4.8</v>
      </c>
      <c r="H13" s="35">
        <v>160</v>
      </c>
      <c r="I13" s="40">
        <f>AVERAGE(H9:H13)</f>
        <v>796</v>
      </c>
      <c r="J13" s="41">
        <f>GEOMEAN(H9:H13)</f>
        <v>449.02146164086435</v>
      </c>
      <c r="K13" s="42" t="s">
        <v>106</v>
      </c>
    </row>
    <row r="14" spans="1:35" x14ac:dyDescent="0.35">
      <c r="A14" s="37">
        <v>43895</v>
      </c>
      <c r="B14" s="38">
        <v>0.39878472222222222</v>
      </c>
      <c r="C14" s="35">
        <v>515</v>
      </c>
      <c r="D14" s="35">
        <v>0.3347</v>
      </c>
      <c r="E14" s="35">
        <v>13.61</v>
      </c>
      <c r="F14" s="35">
        <v>8.25</v>
      </c>
      <c r="G14" s="35">
        <v>6.2</v>
      </c>
      <c r="H14" s="43">
        <v>878</v>
      </c>
    </row>
    <row r="15" spans="1:35" x14ac:dyDescent="0.35">
      <c r="A15" s="37">
        <v>43901</v>
      </c>
      <c r="B15" s="38">
        <v>0.3959375</v>
      </c>
      <c r="C15" s="35">
        <v>696</v>
      </c>
      <c r="D15" s="35">
        <v>0.45240000000000002</v>
      </c>
      <c r="E15" s="35">
        <v>12.63</v>
      </c>
      <c r="F15" s="35">
        <v>7.82</v>
      </c>
      <c r="G15" s="35">
        <v>8.8000000000000007</v>
      </c>
      <c r="H15" s="43">
        <v>233</v>
      </c>
      <c r="L15" s="30" t="s">
        <v>107</v>
      </c>
      <c r="M15" s="30">
        <v>68</v>
      </c>
      <c r="N15" s="30" t="s">
        <v>107</v>
      </c>
      <c r="O15" s="30" t="s">
        <v>107</v>
      </c>
      <c r="P15" s="30" t="s">
        <v>107</v>
      </c>
      <c r="Q15" s="30" t="s">
        <v>107</v>
      </c>
      <c r="R15" s="30" t="s">
        <v>107</v>
      </c>
      <c r="S15" s="30" t="s">
        <v>107</v>
      </c>
      <c r="T15" s="30" t="s">
        <v>107</v>
      </c>
      <c r="U15" s="30">
        <v>62.9</v>
      </c>
      <c r="V15" s="30" t="s">
        <v>107</v>
      </c>
      <c r="W15" s="30">
        <v>2.4</v>
      </c>
      <c r="X15" s="30" t="s">
        <v>107</v>
      </c>
      <c r="Y15" s="30">
        <v>41.4</v>
      </c>
      <c r="Z15" s="30" t="s">
        <v>107</v>
      </c>
      <c r="AA15" s="30">
        <v>260</v>
      </c>
      <c r="AB15" s="30" t="s">
        <v>107</v>
      </c>
      <c r="AC15" s="30" t="s">
        <v>107</v>
      </c>
      <c r="AD15" s="30">
        <v>66500</v>
      </c>
      <c r="AE15" s="30">
        <v>21800</v>
      </c>
      <c r="AF15" s="30">
        <v>3.2</v>
      </c>
      <c r="AG15" s="44" t="s">
        <v>107</v>
      </c>
      <c r="AH15" s="44" t="s">
        <v>107</v>
      </c>
      <c r="AI15" s="30">
        <v>21.2</v>
      </c>
    </row>
    <row r="16" spans="1:35" x14ac:dyDescent="0.35">
      <c r="A16" s="37">
        <v>43906</v>
      </c>
      <c r="B16" s="39">
        <v>0.40758101851851852</v>
      </c>
      <c r="C16" s="35">
        <v>592</v>
      </c>
      <c r="D16" s="35">
        <v>0.38479999999999998</v>
      </c>
      <c r="E16" s="35">
        <v>13.73</v>
      </c>
      <c r="F16" s="35">
        <v>7.86</v>
      </c>
      <c r="G16" s="35">
        <v>7.8</v>
      </c>
      <c r="H16" s="43">
        <v>350</v>
      </c>
    </row>
    <row r="17" spans="1:11" x14ac:dyDescent="0.35">
      <c r="A17" s="37">
        <v>43916</v>
      </c>
      <c r="B17" s="38">
        <v>0.39731481481481484</v>
      </c>
      <c r="C17" s="35">
        <v>639</v>
      </c>
      <c r="D17" s="35">
        <v>0.41539999999999999</v>
      </c>
      <c r="E17" s="35">
        <v>11.95</v>
      </c>
      <c r="F17" s="35">
        <v>8.11</v>
      </c>
      <c r="G17" s="35">
        <v>9.1999999999999993</v>
      </c>
      <c r="H17" s="43">
        <v>226</v>
      </c>
    </row>
    <row r="18" spans="1:11" x14ac:dyDescent="0.35">
      <c r="A18" s="37">
        <v>43921</v>
      </c>
      <c r="B18" s="38">
        <v>0.38697916666666665</v>
      </c>
      <c r="C18" s="35">
        <v>349.7</v>
      </c>
      <c r="D18" s="35">
        <v>0.22750000000000001</v>
      </c>
      <c r="E18" s="35">
        <v>11.27</v>
      </c>
      <c r="F18" s="35">
        <v>8.23</v>
      </c>
      <c r="G18" s="35">
        <v>11</v>
      </c>
      <c r="H18" s="43">
        <v>1515</v>
      </c>
      <c r="I18" s="40">
        <f>AVERAGE(H14:H18)</f>
        <v>640.4</v>
      </c>
      <c r="J18" s="41">
        <f>GEOMEAN(H14:H18)</f>
        <v>476.30803809385634</v>
      </c>
      <c r="K18" s="42" t="s">
        <v>108</v>
      </c>
    </row>
    <row r="19" spans="1:11" x14ac:dyDescent="0.35">
      <c r="A19" s="37">
        <v>43927</v>
      </c>
      <c r="B19" s="38">
        <v>0.39689814814814817</v>
      </c>
      <c r="C19" s="35">
        <v>601</v>
      </c>
      <c r="D19" s="35">
        <v>0.39069999999999999</v>
      </c>
      <c r="E19" s="35">
        <v>10.61</v>
      </c>
      <c r="F19" s="35">
        <v>7.76</v>
      </c>
      <c r="G19" s="35">
        <v>11.9</v>
      </c>
      <c r="H19" s="43">
        <v>187</v>
      </c>
    </row>
    <row r="20" spans="1:11" x14ac:dyDescent="0.35">
      <c r="A20" s="37">
        <v>43934</v>
      </c>
      <c r="B20" s="38">
        <v>0.40599537037037042</v>
      </c>
      <c r="C20" s="35">
        <v>711</v>
      </c>
      <c r="D20" s="35">
        <v>0.46150000000000002</v>
      </c>
      <c r="E20" s="35">
        <v>10.210000000000001</v>
      </c>
      <c r="F20" s="35">
        <v>8.02</v>
      </c>
      <c r="G20" s="35">
        <v>12</v>
      </c>
      <c r="H20" s="43">
        <v>288</v>
      </c>
    </row>
    <row r="21" spans="1:11" x14ac:dyDescent="0.35">
      <c r="A21" s="37">
        <v>43936</v>
      </c>
      <c r="B21" s="38">
        <v>0.4069444444444445</v>
      </c>
      <c r="C21" s="35">
        <v>706</v>
      </c>
      <c r="D21" s="35">
        <v>0.46150000000000002</v>
      </c>
      <c r="E21" s="35">
        <v>11.26</v>
      </c>
      <c r="F21" s="35">
        <v>8.73</v>
      </c>
      <c r="G21" s="35">
        <v>10.1</v>
      </c>
      <c r="H21" s="43">
        <v>203</v>
      </c>
    </row>
    <row r="22" spans="1:11" x14ac:dyDescent="0.35">
      <c r="A22" s="37">
        <v>43944</v>
      </c>
      <c r="B22" s="38">
        <v>0.40497685185185189</v>
      </c>
      <c r="C22" s="35">
        <v>736</v>
      </c>
      <c r="D22" s="35">
        <v>0.48099999999999998</v>
      </c>
      <c r="E22" s="35">
        <v>10.33</v>
      </c>
      <c r="F22" s="35">
        <v>8.42</v>
      </c>
      <c r="G22" s="35">
        <v>14.1</v>
      </c>
      <c r="H22" s="43">
        <v>132</v>
      </c>
    </row>
    <row r="23" spans="1:11" x14ac:dyDescent="0.35">
      <c r="A23" s="37">
        <v>43950</v>
      </c>
      <c r="B23" s="39">
        <v>0.44719907407407411</v>
      </c>
      <c r="C23" s="35">
        <v>757</v>
      </c>
      <c r="D23" s="35">
        <v>0.49399999999999999</v>
      </c>
      <c r="E23" s="35">
        <v>9.16</v>
      </c>
      <c r="F23" s="35">
        <v>8.32</v>
      </c>
      <c r="G23" s="35">
        <v>17.600000000000001</v>
      </c>
      <c r="H23" s="43">
        <v>218</v>
      </c>
      <c r="I23" s="40">
        <f>AVERAGE(H19:H23)</f>
        <v>205.6</v>
      </c>
      <c r="J23" s="41">
        <f>GEOMEAN(H19:H23)</f>
        <v>199.32056584404313</v>
      </c>
      <c r="K23" s="42" t="s">
        <v>109</v>
      </c>
    </row>
    <row r="24" spans="1:11" x14ac:dyDescent="0.35">
      <c r="A24" s="45">
        <v>43956</v>
      </c>
      <c r="B24" s="46">
        <v>0.39731481481481484</v>
      </c>
      <c r="C24" s="35">
        <v>696</v>
      </c>
      <c r="D24" s="35">
        <v>0.45500000000000002</v>
      </c>
      <c r="E24" s="35">
        <v>8.84</v>
      </c>
      <c r="F24" s="35">
        <v>8.16</v>
      </c>
      <c r="G24" s="35">
        <v>16.7</v>
      </c>
      <c r="H24" s="43">
        <v>311</v>
      </c>
    </row>
    <row r="25" spans="1:11" x14ac:dyDescent="0.35">
      <c r="A25" s="45">
        <v>43958</v>
      </c>
      <c r="B25" s="46">
        <v>0.44869212962962962</v>
      </c>
      <c r="C25" s="35">
        <v>672</v>
      </c>
      <c r="D25" s="35">
        <v>0.4355</v>
      </c>
      <c r="E25" s="35">
        <v>9.86</v>
      </c>
      <c r="F25" s="35">
        <v>8.32</v>
      </c>
      <c r="G25" s="35">
        <v>15.6</v>
      </c>
      <c r="H25" s="43">
        <v>41</v>
      </c>
    </row>
    <row r="26" spans="1:11" x14ac:dyDescent="0.35">
      <c r="A26" s="45">
        <v>43964</v>
      </c>
      <c r="B26" s="39">
        <v>0.46890046296296295</v>
      </c>
      <c r="C26" s="35">
        <v>753</v>
      </c>
      <c r="D26" s="35">
        <v>0.48749999999999999</v>
      </c>
      <c r="E26" s="35">
        <v>9.59</v>
      </c>
      <c r="F26" s="35">
        <v>8</v>
      </c>
      <c r="G26" s="35">
        <v>14.1</v>
      </c>
      <c r="H26" s="43">
        <v>30</v>
      </c>
    </row>
    <row r="27" spans="1:11" x14ac:dyDescent="0.35">
      <c r="A27" s="45">
        <v>43970</v>
      </c>
      <c r="B27" s="39">
        <v>0.42625000000000002</v>
      </c>
      <c r="C27" s="35">
        <v>509</v>
      </c>
      <c r="D27" s="35">
        <v>0.33079999999999998</v>
      </c>
      <c r="E27" s="35">
        <v>9.1199999999999992</v>
      </c>
      <c r="F27" s="35">
        <v>8.07</v>
      </c>
      <c r="G27" s="35">
        <v>17.100000000000001</v>
      </c>
      <c r="H27" s="43">
        <v>4106</v>
      </c>
    </row>
    <row r="28" spans="1:11" x14ac:dyDescent="0.35">
      <c r="A28" s="45">
        <v>43979</v>
      </c>
      <c r="B28" s="46">
        <v>0.43306712962962962</v>
      </c>
      <c r="C28" s="35">
        <v>652</v>
      </c>
      <c r="D28" s="35">
        <v>0.42249999999999999</v>
      </c>
      <c r="E28" s="35">
        <v>7.46</v>
      </c>
      <c r="F28" s="35">
        <v>7.7</v>
      </c>
      <c r="G28" s="35">
        <v>22.7</v>
      </c>
      <c r="H28" s="43">
        <v>2014</v>
      </c>
      <c r="I28" s="40">
        <f>AVERAGE(H24:H28)</f>
        <v>1300.4000000000001</v>
      </c>
      <c r="J28" s="41">
        <f>GEOMEAN(H24:H28)</f>
        <v>316.24872432562086</v>
      </c>
      <c r="K28" s="42" t="s">
        <v>110</v>
      </c>
    </row>
    <row r="29" spans="1:11" x14ac:dyDescent="0.35">
      <c r="A29" s="45">
        <v>43986</v>
      </c>
      <c r="B29" s="39">
        <v>0.36965277777777777</v>
      </c>
      <c r="C29" s="35">
        <v>660</v>
      </c>
      <c r="D29" s="35">
        <v>0.42899999999999999</v>
      </c>
      <c r="E29" s="35">
        <v>9.2899999999999991</v>
      </c>
      <c r="F29" s="35">
        <v>8.09</v>
      </c>
      <c r="G29" s="35">
        <v>22.6</v>
      </c>
      <c r="H29" s="43">
        <v>432</v>
      </c>
      <c r="K29" s="30"/>
    </row>
    <row r="30" spans="1:11" x14ac:dyDescent="0.35">
      <c r="A30" s="45">
        <v>43991</v>
      </c>
      <c r="B30" s="39">
        <v>0.44513888888888892</v>
      </c>
      <c r="C30" s="35">
        <v>728</v>
      </c>
      <c r="D30" s="35">
        <v>0.47449999999999998</v>
      </c>
      <c r="E30" s="35">
        <v>7.36</v>
      </c>
      <c r="F30" s="35">
        <v>8.15</v>
      </c>
      <c r="G30" s="35">
        <v>24.9</v>
      </c>
      <c r="H30" s="43">
        <v>86</v>
      </c>
      <c r="K30" s="30"/>
    </row>
    <row r="31" spans="1:11" x14ac:dyDescent="0.35">
      <c r="A31" s="45">
        <v>43997</v>
      </c>
      <c r="B31" s="39">
        <v>0.42289351851851853</v>
      </c>
      <c r="C31" s="35">
        <v>808</v>
      </c>
      <c r="D31" s="35">
        <v>0.52649999999999997</v>
      </c>
      <c r="E31" s="35">
        <v>7.68</v>
      </c>
      <c r="F31" s="35">
        <v>8.2100000000000009</v>
      </c>
      <c r="G31" s="35">
        <v>22.6</v>
      </c>
      <c r="H31" s="43">
        <v>31</v>
      </c>
      <c r="K31" s="30"/>
    </row>
    <row r="32" spans="1:11" x14ac:dyDescent="0.35">
      <c r="A32" s="45">
        <v>44007</v>
      </c>
      <c r="B32" s="46">
        <v>0.37877314814814816</v>
      </c>
      <c r="C32" s="35">
        <v>786</v>
      </c>
      <c r="D32" s="35">
        <v>0.51349999999999996</v>
      </c>
      <c r="E32" s="35">
        <v>6.99</v>
      </c>
      <c r="F32" s="35">
        <v>7.99</v>
      </c>
      <c r="G32" s="35">
        <v>24.1</v>
      </c>
      <c r="H32" s="43">
        <v>677</v>
      </c>
      <c r="K32" s="30"/>
    </row>
    <row r="33" spans="1:35" x14ac:dyDescent="0.35">
      <c r="A33" s="45">
        <v>44020</v>
      </c>
      <c r="B33" s="46">
        <v>0.41216435185185185</v>
      </c>
      <c r="C33" s="35">
        <v>679</v>
      </c>
      <c r="D33" s="35">
        <v>0.442</v>
      </c>
      <c r="E33" s="35">
        <v>5.83</v>
      </c>
      <c r="F33" s="35">
        <v>7.93</v>
      </c>
      <c r="G33" s="35">
        <v>27.6</v>
      </c>
      <c r="H33" s="43">
        <v>528</v>
      </c>
      <c r="I33" s="40">
        <f>AVERAGE(H29:H33)</f>
        <v>350.8</v>
      </c>
      <c r="J33" s="41">
        <f>GEOMEAN(H29:H34)</f>
        <v>244.58414707695411</v>
      </c>
      <c r="K33" s="42" t="s">
        <v>111</v>
      </c>
      <c r="L33" s="35">
        <v>2</v>
      </c>
      <c r="M33" s="35">
        <v>71.3</v>
      </c>
      <c r="N33" s="30" t="s">
        <v>107</v>
      </c>
      <c r="O33" s="35">
        <v>10.7</v>
      </c>
      <c r="P33" s="30" t="s">
        <v>107</v>
      </c>
      <c r="Q33" s="30" t="s">
        <v>107</v>
      </c>
      <c r="R33" s="30" t="s">
        <v>107</v>
      </c>
      <c r="S33" s="35">
        <v>9.4</v>
      </c>
      <c r="T33" s="35">
        <v>74.2</v>
      </c>
      <c r="U33" s="35">
        <v>56.8</v>
      </c>
      <c r="V33" s="30" t="s">
        <v>107</v>
      </c>
      <c r="W33" s="35">
        <v>2.2999999999999998</v>
      </c>
      <c r="X33" s="30" t="s">
        <v>107</v>
      </c>
      <c r="Y33" s="35">
        <v>37</v>
      </c>
      <c r="Z33" s="30" t="s">
        <v>107</v>
      </c>
      <c r="AA33" s="35">
        <v>220</v>
      </c>
      <c r="AB33" s="30" t="s">
        <v>107</v>
      </c>
      <c r="AC33" s="35">
        <v>259</v>
      </c>
      <c r="AD33" s="35">
        <v>55500</v>
      </c>
      <c r="AE33" s="35">
        <v>19900</v>
      </c>
      <c r="AF33" s="35">
        <v>4.5999999999999996</v>
      </c>
      <c r="AG33" s="44" t="s">
        <v>107</v>
      </c>
      <c r="AH33" s="44" t="s">
        <v>107</v>
      </c>
      <c r="AI33" s="35">
        <v>41.3</v>
      </c>
    </row>
    <row r="34" spans="1:35" x14ac:dyDescent="0.35">
      <c r="A34" s="45">
        <v>44025</v>
      </c>
      <c r="B34" s="39">
        <v>0.4381944444444445</v>
      </c>
      <c r="C34" s="35">
        <v>690</v>
      </c>
      <c r="D34" s="35">
        <v>0.44850000000000001</v>
      </c>
      <c r="E34" s="35">
        <v>7.64</v>
      </c>
      <c r="F34" s="35">
        <v>8.07</v>
      </c>
      <c r="G34" s="35">
        <v>26.1</v>
      </c>
      <c r="H34" s="43">
        <v>520</v>
      </c>
      <c r="K34" s="30"/>
    </row>
    <row r="35" spans="1:35" x14ac:dyDescent="0.35">
      <c r="A35" s="45">
        <v>44032</v>
      </c>
      <c r="B35" s="38">
        <v>0.50754629629629633</v>
      </c>
      <c r="C35" s="35">
        <v>742</v>
      </c>
      <c r="D35" s="35">
        <v>0.48099999999999998</v>
      </c>
      <c r="E35" s="35">
        <v>6.11</v>
      </c>
      <c r="F35" s="35">
        <v>7.84</v>
      </c>
      <c r="G35" s="35">
        <v>26.6</v>
      </c>
      <c r="H35" s="40">
        <v>24192</v>
      </c>
      <c r="K35" s="30"/>
    </row>
    <row r="36" spans="1:35" x14ac:dyDescent="0.35">
      <c r="A36" s="45">
        <v>44035</v>
      </c>
      <c r="B36" s="38">
        <v>0.40819444444444447</v>
      </c>
      <c r="C36" s="35">
        <v>713</v>
      </c>
      <c r="D36" s="35">
        <v>0.46150000000000002</v>
      </c>
      <c r="E36" s="35">
        <v>7.22</v>
      </c>
      <c r="F36" s="35">
        <v>7.81</v>
      </c>
      <c r="G36" s="35">
        <v>26</v>
      </c>
      <c r="H36" s="43">
        <v>2359</v>
      </c>
      <c r="K36" s="30"/>
    </row>
    <row r="37" spans="1:35" x14ac:dyDescent="0.35">
      <c r="A37" s="45">
        <v>44041</v>
      </c>
      <c r="B37" s="38">
        <v>0.38068287037037035</v>
      </c>
      <c r="C37" s="35">
        <v>744</v>
      </c>
      <c r="D37" s="35">
        <v>0.48099999999999998</v>
      </c>
      <c r="E37" s="35">
        <v>6.39</v>
      </c>
      <c r="F37" s="35">
        <v>8.14</v>
      </c>
      <c r="G37" s="35">
        <v>27.8</v>
      </c>
      <c r="H37" s="43">
        <v>96</v>
      </c>
      <c r="I37" s="40">
        <f>AVERAGE(H33:H37)</f>
        <v>5539</v>
      </c>
      <c r="J37" s="41">
        <f>GEOMEAN(H33:H38)</f>
        <v>1820.3853480419052</v>
      </c>
      <c r="K37" s="42" t="s">
        <v>112</v>
      </c>
    </row>
    <row r="38" spans="1:35" x14ac:dyDescent="0.35">
      <c r="A38" s="45">
        <v>44047</v>
      </c>
      <c r="B38" s="46">
        <v>0.42194444444444446</v>
      </c>
      <c r="C38" s="35">
        <v>666</v>
      </c>
      <c r="D38" s="35">
        <v>0.4355</v>
      </c>
      <c r="E38" s="35">
        <v>7.18</v>
      </c>
      <c r="F38" s="35">
        <v>7.84</v>
      </c>
      <c r="G38" s="35">
        <v>23.6</v>
      </c>
      <c r="H38" s="43">
        <v>24192</v>
      </c>
      <c r="K38" s="30"/>
    </row>
    <row r="39" spans="1:35" x14ac:dyDescent="0.35">
      <c r="A39" s="45">
        <v>44053</v>
      </c>
      <c r="B39" s="39">
        <v>0.41369212962962965</v>
      </c>
      <c r="C39" s="35">
        <v>714</v>
      </c>
      <c r="D39" s="35">
        <v>0.46150000000000002</v>
      </c>
      <c r="E39" s="35">
        <v>7.13</v>
      </c>
      <c r="F39" s="35">
        <v>8.0299999999999994</v>
      </c>
      <c r="G39" s="35">
        <v>24.3</v>
      </c>
      <c r="H39" s="43">
        <v>738</v>
      </c>
      <c r="K39" s="30"/>
    </row>
    <row r="40" spans="1:35" x14ac:dyDescent="0.35">
      <c r="A40" s="45">
        <v>44061</v>
      </c>
      <c r="B40" s="39">
        <v>0.42886574074074074</v>
      </c>
      <c r="C40" s="35">
        <v>829</v>
      </c>
      <c r="D40" s="35">
        <v>0.53949999999999998</v>
      </c>
      <c r="E40" s="35">
        <v>6.52</v>
      </c>
      <c r="F40" s="35">
        <v>7.93</v>
      </c>
      <c r="G40" s="35">
        <v>25</v>
      </c>
      <c r="H40" s="43">
        <v>404</v>
      </c>
      <c r="K40" s="30"/>
    </row>
    <row r="41" spans="1:35" x14ac:dyDescent="0.35">
      <c r="A41" s="45">
        <v>44067</v>
      </c>
      <c r="B41" s="38">
        <v>0.39196759259259256</v>
      </c>
      <c r="C41" s="35">
        <v>866</v>
      </c>
      <c r="D41" s="35">
        <v>0.5655</v>
      </c>
      <c r="E41" s="35">
        <v>6.86</v>
      </c>
      <c r="F41" s="35">
        <v>8.14</v>
      </c>
      <c r="G41" s="35">
        <v>25.5</v>
      </c>
      <c r="H41" s="43">
        <v>63</v>
      </c>
      <c r="K41" s="30"/>
    </row>
    <row r="42" spans="1:35" x14ac:dyDescent="0.35">
      <c r="A42" s="45">
        <v>44070</v>
      </c>
      <c r="B42" s="47" t="s">
        <v>113</v>
      </c>
      <c r="I42" s="40">
        <f>AVERAGE(H38:H42)</f>
        <v>6349.25</v>
      </c>
      <c r="J42" s="41">
        <f>GEOMEAN(H38:H42)</f>
        <v>821.03659075805831</v>
      </c>
      <c r="K42" s="42" t="s">
        <v>114</v>
      </c>
    </row>
    <row r="43" spans="1:35" x14ac:dyDescent="0.35">
      <c r="A43" s="45">
        <v>44077</v>
      </c>
      <c r="B43" s="38">
        <v>0.40128472222222222</v>
      </c>
      <c r="C43" s="35">
        <v>878</v>
      </c>
      <c r="D43" s="35">
        <v>0.57199999999999995</v>
      </c>
      <c r="E43" s="35">
        <v>7.37</v>
      </c>
      <c r="F43" s="35">
        <v>8.02</v>
      </c>
      <c r="G43" s="35">
        <v>24.5</v>
      </c>
      <c r="H43" s="43">
        <v>30</v>
      </c>
      <c r="K43" s="30"/>
    </row>
    <row r="44" spans="1:35" x14ac:dyDescent="0.35">
      <c r="A44" s="45">
        <v>44091</v>
      </c>
      <c r="B44" s="38">
        <v>0.40083333333333332</v>
      </c>
      <c r="C44" s="35">
        <v>1058</v>
      </c>
      <c r="D44" s="35">
        <v>0.68899999999999995</v>
      </c>
      <c r="E44" s="35">
        <v>6.74</v>
      </c>
      <c r="F44" s="35">
        <v>8.09</v>
      </c>
      <c r="G44" s="35">
        <v>21.9</v>
      </c>
      <c r="H44" s="43">
        <v>31</v>
      </c>
      <c r="K44" s="30"/>
    </row>
    <row r="45" spans="1:35" x14ac:dyDescent="0.35">
      <c r="A45" s="45">
        <v>44097</v>
      </c>
      <c r="B45" s="38">
        <v>0.39399305555555553</v>
      </c>
      <c r="C45" s="35">
        <v>994</v>
      </c>
      <c r="D45" s="35">
        <v>0.64349999999999996</v>
      </c>
      <c r="E45" s="35">
        <v>8.48</v>
      </c>
      <c r="F45" s="35">
        <v>8.1199999999999992</v>
      </c>
      <c r="G45" s="35">
        <v>19.3</v>
      </c>
      <c r="H45" s="43">
        <v>10</v>
      </c>
      <c r="K45" s="30"/>
    </row>
    <row r="46" spans="1:35" x14ac:dyDescent="0.35">
      <c r="A46" s="45">
        <v>44098</v>
      </c>
      <c r="B46" s="39">
        <v>0.42570601851851847</v>
      </c>
      <c r="C46" s="35">
        <v>1052</v>
      </c>
      <c r="D46" s="35">
        <v>0.6825</v>
      </c>
      <c r="E46" s="35">
        <v>9.17</v>
      </c>
      <c r="F46" s="35">
        <v>8.15</v>
      </c>
      <c r="G46" s="35">
        <v>19.2</v>
      </c>
      <c r="H46" s="43">
        <v>10</v>
      </c>
      <c r="K46" s="30"/>
    </row>
    <row r="47" spans="1:35" x14ac:dyDescent="0.35">
      <c r="A47" s="45">
        <v>44104</v>
      </c>
      <c r="B47" s="46">
        <v>0.39262731481481478</v>
      </c>
      <c r="C47" s="35">
        <v>1071</v>
      </c>
      <c r="D47" s="35">
        <v>0.69550000000000001</v>
      </c>
      <c r="E47" s="35">
        <v>6.58</v>
      </c>
      <c r="F47" s="35">
        <v>7.93</v>
      </c>
      <c r="G47" s="35">
        <v>17.5</v>
      </c>
      <c r="H47" s="43">
        <v>135</v>
      </c>
      <c r="I47" s="40">
        <f>AVERAGE(H44:H47)</f>
        <v>46.5</v>
      </c>
      <c r="J47" s="41">
        <f>GEOMEAN(H44:H47)</f>
        <v>25.434538713832314</v>
      </c>
      <c r="K47" s="42" t="s">
        <v>115</v>
      </c>
    </row>
    <row r="48" spans="1:35" x14ac:dyDescent="0.35">
      <c r="A48" s="45">
        <v>44109</v>
      </c>
      <c r="B48" s="39">
        <v>0.41278935185185189</v>
      </c>
      <c r="C48" s="35">
        <v>1160</v>
      </c>
      <c r="D48" s="35">
        <v>0.754</v>
      </c>
      <c r="E48" s="35">
        <v>9.4499999999999993</v>
      </c>
      <c r="F48" s="35">
        <v>8.02</v>
      </c>
      <c r="G48" s="35">
        <v>14.3</v>
      </c>
      <c r="H48" s="43">
        <v>10</v>
      </c>
      <c r="K48" s="30"/>
    </row>
    <row r="49" spans="1:35" x14ac:dyDescent="0.35">
      <c r="A49" s="45">
        <v>44112</v>
      </c>
      <c r="B49" s="38">
        <v>0.40721064814814811</v>
      </c>
      <c r="C49" s="35">
        <v>1118</v>
      </c>
      <c r="D49" s="35">
        <v>0.72799999999999998</v>
      </c>
      <c r="E49" s="35">
        <v>8.5299999999999994</v>
      </c>
      <c r="F49" s="35">
        <v>8.08</v>
      </c>
      <c r="G49" s="35">
        <v>16.5</v>
      </c>
      <c r="H49" s="43">
        <v>10</v>
      </c>
      <c r="K49" s="30"/>
    </row>
    <row r="50" spans="1:35" x14ac:dyDescent="0.35">
      <c r="A50" s="45">
        <v>44119</v>
      </c>
      <c r="B50" s="38">
        <v>0.38918981481481479</v>
      </c>
      <c r="C50" s="35">
        <v>1115</v>
      </c>
      <c r="D50" s="35">
        <v>0.72150000000000003</v>
      </c>
      <c r="E50" s="35">
        <v>9.36</v>
      </c>
      <c r="F50" s="35">
        <v>7.93</v>
      </c>
      <c r="G50" s="35">
        <v>17.7</v>
      </c>
      <c r="H50" s="43">
        <v>31</v>
      </c>
      <c r="K50" s="30"/>
    </row>
    <row r="51" spans="1:35" x14ac:dyDescent="0.35">
      <c r="A51" s="45">
        <v>44125</v>
      </c>
      <c r="B51" s="38">
        <v>0.39355324074074072</v>
      </c>
      <c r="C51" s="35">
        <v>826</v>
      </c>
      <c r="D51" s="35">
        <v>0.53949999999999998</v>
      </c>
      <c r="E51" s="35">
        <v>10.33</v>
      </c>
      <c r="F51" s="35">
        <v>7.61</v>
      </c>
      <c r="G51" s="35">
        <v>13.599999999999998</v>
      </c>
      <c r="H51" s="40">
        <v>24192</v>
      </c>
      <c r="K51" s="30"/>
      <c r="L51" s="30" t="s">
        <v>107</v>
      </c>
      <c r="M51" s="35">
        <v>61.2</v>
      </c>
      <c r="N51" s="30" t="s">
        <v>107</v>
      </c>
      <c r="O51" s="30" t="s">
        <v>107</v>
      </c>
      <c r="P51" s="30" t="s">
        <v>107</v>
      </c>
      <c r="Q51" s="30" t="s">
        <v>107</v>
      </c>
      <c r="R51" s="30" t="s">
        <v>107</v>
      </c>
      <c r="S51" s="30" t="s">
        <v>107</v>
      </c>
      <c r="T51" s="30" t="s">
        <v>107</v>
      </c>
      <c r="U51" s="35">
        <v>91.1</v>
      </c>
      <c r="V51" s="30" t="s">
        <v>107</v>
      </c>
      <c r="W51" s="35">
        <v>1.8</v>
      </c>
      <c r="X51" s="30" t="s">
        <v>107</v>
      </c>
      <c r="Y51" s="35">
        <v>73.599999999999994</v>
      </c>
      <c r="Z51" s="35">
        <v>0.13</v>
      </c>
      <c r="AA51" s="35">
        <v>233</v>
      </c>
      <c r="AB51" s="35">
        <v>0.5</v>
      </c>
      <c r="AC51" s="35">
        <v>348</v>
      </c>
      <c r="AD51" s="35">
        <v>59300</v>
      </c>
      <c r="AE51" s="35">
        <v>20600</v>
      </c>
      <c r="AF51" s="35">
        <v>3.3</v>
      </c>
      <c r="AG51" s="44" t="s">
        <v>107</v>
      </c>
      <c r="AH51" s="44" t="s">
        <v>107</v>
      </c>
      <c r="AI51" s="35">
        <v>25.6</v>
      </c>
    </row>
    <row r="52" spans="1:35" x14ac:dyDescent="0.35">
      <c r="A52" s="45">
        <v>44133</v>
      </c>
      <c r="B52" s="39">
        <v>0.41340277777777779</v>
      </c>
      <c r="C52" s="35">
        <v>708</v>
      </c>
      <c r="D52" s="35">
        <v>0.46150000000000002</v>
      </c>
      <c r="E52" s="35">
        <v>10.199999999999999</v>
      </c>
      <c r="F52" s="35">
        <v>7.92</v>
      </c>
      <c r="G52" s="35">
        <v>11.600000000000001</v>
      </c>
      <c r="H52" s="43">
        <v>768</v>
      </c>
      <c r="I52" s="40">
        <f>AVERAGE(H48:H52)</f>
        <v>5002.2</v>
      </c>
      <c r="J52" s="41">
        <f>GEOMEAN(H48:H52)</f>
        <v>141.93154735893935</v>
      </c>
      <c r="K52" s="42" t="s">
        <v>116</v>
      </c>
      <c r="AB52" s="35" t="s">
        <v>117</v>
      </c>
    </row>
    <row r="53" spans="1:35" x14ac:dyDescent="0.35">
      <c r="A53" s="45">
        <v>44140</v>
      </c>
      <c r="B53" s="39">
        <v>0.41214120370370372</v>
      </c>
      <c r="C53" s="35">
        <v>676</v>
      </c>
      <c r="D53" s="35">
        <v>0.43940000000000001</v>
      </c>
      <c r="E53" s="35">
        <v>12.89</v>
      </c>
      <c r="F53" s="35">
        <v>7.76</v>
      </c>
      <c r="G53" s="35">
        <v>11.099999999999998</v>
      </c>
      <c r="H53" s="43">
        <v>197</v>
      </c>
      <c r="K53" s="30"/>
    </row>
    <row r="54" spans="1:35" x14ac:dyDescent="0.35">
      <c r="A54" s="45">
        <v>44145</v>
      </c>
      <c r="B54" s="38">
        <v>0.40739583333333335</v>
      </c>
      <c r="C54" s="35">
        <v>799</v>
      </c>
      <c r="D54" s="35">
        <v>0.52</v>
      </c>
      <c r="E54" s="35">
        <v>10.93</v>
      </c>
      <c r="F54" s="35">
        <v>7.92</v>
      </c>
      <c r="G54" s="35">
        <v>14.6</v>
      </c>
      <c r="H54" s="43">
        <v>155</v>
      </c>
      <c r="K54" s="30"/>
    </row>
    <row r="55" spans="1:35" x14ac:dyDescent="0.35">
      <c r="A55" s="45">
        <v>44151</v>
      </c>
      <c r="B55" s="38">
        <v>0.4017592592592592</v>
      </c>
      <c r="C55" s="35">
        <v>829</v>
      </c>
      <c r="D55" s="35">
        <v>0.53949999999999998</v>
      </c>
      <c r="E55" s="35">
        <v>12.04</v>
      </c>
      <c r="F55" s="35">
        <v>7.91</v>
      </c>
      <c r="G55" s="35">
        <v>8.4999999999999982</v>
      </c>
      <c r="H55" s="43">
        <v>2602</v>
      </c>
      <c r="K55" s="30"/>
    </row>
    <row r="56" spans="1:35" x14ac:dyDescent="0.35">
      <c r="A56" s="45">
        <v>44154</v>
      </c>
      <c r="B56" s="38">
        <v>0.40430555555555553</v>
      </c>
      <c r="C56" s="35">
        <v>793</v>
      </c>
      <c r="D56" s="35">
        <v>0.51349999999999996</v>
      </c>
      <c r="E56" s="35">
        <v>11.49</v>
      </c>
      <c r="F56" s="35">
        <v>7.96</v>
      </c>
      <c r="G56" s="35">
        <v>8.1</v>
      </c>
      <c r="H56" s="43">
        <v>169</v>
      </c>
      <c r="K56" s="30"/>
    </row>
    <row r="57" spans="1:35" x14ac:dyDescent="0.35">
      <c r="A57" s="45">
        <v>44165</v>
      </c>
      <c r="B57" s="39">
        <v>0.41266203703703702</v>
      </c>
      <c r="C57" s="35">
        <v>537</v>
      </c>
      <c r="D57" s="35">
        <v>0.34899999999999998</v>
      </c>
      <c r="E57" s="35">
        <v>11.7</v>
      </c>
      <c r="F57" s="35">
        <v>7.7</v>
      </c>
      <c r="G57" s="35">
        <v>7.4</v>
      </c>
      <c r="H57" s="43">
        <v>813</v>
      </c>
      <c r="I57" s="40">
        <f>AVERAGE(H53:H57)</f>
        <v>787.2</v>
      </c>
      <c r="J57" s="41">
        <f>GEOMEAN(H53:H57)</f>
        <v>405.15060648301272</v>
      </c>
      <c r="K57" s="42" t="s">
        <v>118</v>
      </c>
    </row>
    <row r="58" spans="1:35" x14ac:dyDescent="0.35">
      <c r="A58" s="45">
        <v>44168</v>
      </c>
      <c r="B58" s="38">
        <v>0.4085300925925926</v>
      </c>
      <c r="C58" s="35">
        <v>671</v>
      </c>
      <c r="D58" s="35">
        <v>0.43619999999999998</v>
      </c>
      <c r="E58" s="35">
        <v>14.57</v>
      </c>
      <c r="F58" s="35">
        <v>8.0299999999999994</v>
      </c>
      <c r="G58" s="35">
        <v>4.4000000000000012</v>
      </c>
      <c r="H58" s="43">
        <v>1725</v>
      </c>
      <c r="K58" s="30"/>
    </row>
    <row r="59" spans="1:35" x14ac:dyDescent="0.35">
      <c r="A59" s="45">
        <v>44172</v>
      </c>
      <c r="B59" s="38">
        <v>0.39665509259259263</v>
      </c>
      <c r="C59" s="35">
        <v>556</v>
      </c>
      <c r="D59" s="35">
        <v>0.3614</v>
      </c>
      <c r="E59" s="35">
        <v>25.64</v>
      </c>
      <c r="F59" s="35">
        <v>7.98</v>
      </c>
      <c r="G59" s="35">
        <v>4.2000000000000011</v>
      </c>
      <c r="H59" s="43">
        <v>1935</v>
      </c>
      <c r="K59" s="30"/>
    </row>
    <row r="60" spans="1:35" x14ac:dyDescent="0.35">
      <c r="A60" s="45">
        <v>44173</v>
      </c>
      <c r="B60" s="38">
        <v>0.39952546296296299</v>
      </c>
      <c r="C60" s="35">
        <v>775</v>
      </c>
      <c r="D60" s="35">
        <v>0.50370000000000004</v>
      </c>
      <c r="E60" s="35">
        <v>14.33</v>
      </c>
      <c r="F60" s="35">
        <v>8.14</v>
      </c>
      <c r="G60" s="35">
        <v>4.6000000000000005</v>
      </c>
      <c r="H60" s="43">
        <v>1576</v>
      </c>
      <c r="K60" s="30"/>
    </row>
    <row r="61" spans="1:35" x14ac:dyDescent="0.35">
      <c r="A61" s="45">
        <v>44179</v>
      </c>
      <c r="B61" s="39">
        <v>0.43677083333333333</v>
      </c>
      <c r="C61" s="35">
        <v>757</v>
      </c>
      <c r="D61" s="35">
        <v>0.49209999999999998</v>
      </c>
      <c r="E61" s="35">
        <v>15.81</v>
      </c>
      <c r="F61" s="35">
        <v>7.9</v>
      </c>
      <c r="G61" s="35">
        <v>6.4000000000000012</v>
      </c>
      <c r="H61" s="43">
        <v>1354</v>
      </c>
      <c r="K61" s="30"/>
    </row>
    <row r="62" spans="1:35" x14ac:dyDescent="0.35">
      <c r="A62" s="45">
        <v>44195</v>
      </c>
      <c r="B62" s="39">
        <v>0.42476851851851855</v>
      </c>
      <c r="C62" s="35">
        <v>896</v>
      </c>
      <c r="D62" s="35">
        <v>0.58499999999999996</v>
      </c>
      <c r="E62" s="35">
        <v>17.399999999999999</v>
      </c>
      <c r="F62" s="35">
        <v>8.34</v>
      </c>
      <c r="G62" s="35">
        <v>2.4</v>
      </c>
      <c r="H62" s="43">
        <v>798</v>
      </c>
      <c r="I62" s="40">
        <f>AVERAGE(H58:H62)</f>
        <v>1477.6</v>
      </c>
      <c r="J62" s="41">
        <f>GEOMEAN(H58:H62)</f>
        <v>1415.5641897119028</v>
      </c>
      <c r="K62" s="42" t="s">
        <v>119</v>
      </c>
    </row>
    <row r="63" spans="1:35" x14ac:dyDescent="0.35">
      <c r="A63" s="45">
        <v>44202</v>
      </c>
      <c r="B63" s="39">
        <v>0.41202546296296294</v>
      </c>
      <c r="C63" s="35">
        <v>555</v>
      </c>
      <c r="D63" s="35">
        <v>0.36080000000000001</v>
      </c>
      <c r="E63" s="35">
        <v>16.59</v>
      </c>
      <c r="F63" s="35">
        <v>8.3699999999999992</v>
      </c>
      <c r="G63" s="35">
        <v>3.2999999999999985</v>
      </c>
      <c r="H63" s="43">
        <v>457</v>
      </c>
    </row>
    <row r="64" spans="1:35" x14ac:dyDescent="0.35">
      <c r="A64" s="45">
        <v>44207</v>
      </c>
      <c r="B64" s="39">
        <v>0.4145833333333333</v>
      </c>
      <c r="C64" s="47">
        <v>737</v>
      </c>
      <c r="D64" s="47">
        <v>0.47910000000000003</v>
      </c>
      <c r="E64" s="47">
        <v>15.24</v>
      </c>
      <c r="F64" s="47">
        <v>8.14</v>
      </c>
      <c r="G64" s="47">
        <v>2.2000000000000006</v>
      </c>
      <c r="H64" s="43">
        <v>301</v>
      </c>
      <c r="I64" s="47"/>
      <c r="J64" s="47"/>
      <c r="K64" s="47"/>
    </row>
    <row r="65" spans="1:35" x14ac:dyDescent="0.35">
      <c r="A65" s="45">
        <v>44215</v>
      </c>
      <c r="B65" s="46">
        <v>0.42092592592592593</v>
      </c>
      <c r="C65" s="35">
        <v>821</v>
      </c>
      <c r="D65" s="35">
        <v>0.53369999999999995</v>
      </c>
      <c r="E65" s="35">
        <v>23.13</v>
      </c>
      <c r="F65" s="35">
        <v>8.02</v>
      </c>
      <c r="G65" s="35">
        <v>2.6999999999999997</v>
      </c>
      <c r="H65" s="43">
        <v>327</v>
      </c>
      <c r="I65" s="47"/>
      <c r="J65" s="47"/>
      <c r="K65" s="47"/>
    </row>
    <row r="66" spans="1:35" x14ac:dyDescent="0.35">
      <c r="A66" s="45">
        <v>44221</v>
      </c>
      <c r="B66" s="38">
        <v>0.39034722222222223</v>
      </c>
      <c r="C66" s="35">
        <v>920</v>
      </c>
      <c r="D66" s="35">
        <v>0.59799999999999998</v>
      </c>
      <c r="E66" s="35">
        <v>15.87</v>
      </c>
      <c r="F66" s="35">
        <v>8.15</v>
      </c>
      <c r="G66" s="35">
        <v>2.1000000000000005</v>
      </c>
      <c r="H66" s="43">
        <v>52</v>
      </c>
      <c r="I66" s="47"/>
      <c r="J66" s="47"/>
      <c r="K66" s="47"/>
    </row>
    <row r="67" spans="1:35" x14ac:dyDescent="0.35">
      <c r="A67" s="48">
        <v>44224</v>
      </c>
      <c r="B67" s="49">
        <v>0.42368055555555556</v>
      </c>
      <c r="C67" s="50">
        <v>952</v>
      </c>
      <c r="D67" s="50">
        <v>0.61750000000000005</v>
      </c>
      <c r="E67" s="50">
        <v>15.36</v>
      </c>
      <c r="F67" s="50">
        <v>8.3000000000000007</v>
      </c>
      <c r="G67" s="50">
        <v>1.3000000000000018</v>
      </c>
      <c r="H67" s="43">
        <v>169</v>
      </c>
      <c r="I67" s="40">
        <f>AVERAGE(H63:H67)</f>
        <v>261.2</v>
      </c>
      <c r="J67" s="41">
        <f>GEOMEAN(H63:H67)</f>
        <v>208.63352668361787</v>
      </c>
      <c r="K67" s="42" t="s">
        <v>120</v>
      </c>
    </row>
    <row r="68" spans="1:35" x14ac:dyDescent="0.35">
      <c r="A68" s="45">
        <v>44228</v>
      </c>
      <c r="B68" s="38">
        <v>0.39930555555555558</v>
      </c>
      <c r="C68" s="47">
        <v>973</v>
      </c>
      <c r="D68" s="47">
        <v>0.63049999999999995</v>
      </c>
      <c r="E68" s="47">
        <v>16.23</v>
      </c>
      <c r="F68" s="47">
        <v>8.2200000000000006</v>
      </c>
      <c r="G68" s="47">
        <v>1.4000000000000017</v>
      </c>
      <c r="H68" s="43">
        <v>2481</v>
      </c>
    </row>
    <row r="69" spans="1:35" x14ac:dyDescent="0.35">
      <c r="A69" s="45">
        <v>44231</v>
      </c>
      <c r="B69" s="38">
        <v>0.39902777777777776</v>
      </c>
      <c r="C69" s="35">
        <v>996</v>
      </c>
      <c r="D69" s="35">
        <v>0.65</v>
      </c>
      <c r="E69" s="35">
        <v>15.88</v>
      </c>
      <c r="F69" s="35">
        <v>8.18</v>
      </c>
      <c r="G69" s="35">
        <v>2.3000000000000003</v>
      </c>
      <c r="H69" s="43">
        <v>738</v>
      </c>
      <c r="J69" s="47"/>
      <c r="K69" s="47"/>
    </row>
    <row r="70" spans="1:35" x14ac:dyDescent="0.35">
      <c r="A70" s="45">
        <v>44237</v>
      </c>
      <c r="B70" s="39">
        <v>0.41666666666666669</v>
      </c>
      <c r="C70" s="35">
        <v>1003</v>
      </c>
      <c r="D70" s="35">
        <v>0.65</v>
      </c>
      <c r="E70" s="35">
        <v>15.38</v>
      </c>
      <c r="F70" s="35">
        <v>8.08</v>
      </c>
      <c r="G70" s="35">
        <v>0</v>
      </c>
      <c r="H70" s="43">
        <v>1187</v>
      </c>
      <c r="I70" s="47"/>
      <c r="J70" s="47"/>
      <c r="K70" s="47"/>
    </row>
    <row r="71" spans="1:35" x14ac:dyDescent="0.35">
      <c r="A71" s="45">
        <v>44249</v>
      </c>
      <c r="B71" s="39">
        <v>0.42267361111111112</v>
      </c>
      <c r="C71" s="35">
        <v>991</v>
      </c>
      <c r="D71" s="35">
        <v>0.64349999999999996</v>
      </c>
      <c r="E71" s="35">
        <v>19.739999999999998</v>
      </c>
      <c r="F71" s="35">
        <v>7.91</v>
      </c>
      <c r="G71" s="35">
        <v>0.79999999999999871</v>
      </c>
      <c r="H71" s="43">
        <v>1785</v>
      </c>
      <c r="I71" s="47"/>
      <c r="J71" s="47"/>
      <c r="K71" s="47"/>
    </row>
    <row r="72" spans="1:35" x14ac:dyDescent="0.35">
      <c r="A72" s="45">
        <v>44251</v>
      </c>
      <c r="B72" s="39">
        <v>0.41663194444444446</v>
      </c>
      <c r="C72" s="35">
        <v>1104</v>
      </c>
      <c r="D72" s="35">
        <v>0.71499999999999997</v>
      </c>
      <c r="E72" s="35">
        <v>16.02</v>
      </c>
      <c r="F72" s="35">
        <v>8.23</v>
      </c>
      <c r="G72" s="35">
        <v>3.2999999999999985</v>
      </c>
      <c r="H72" s="43">
        <v>3609</v>
      </c>
      <c r="I72" s="40">
        <f>AVERAGE(H68:H72)</f>
        <v>1960</v>
      </c>
      <c r="J72" s="41">
        <f>GEOMEAN(H69:H73)</f>
        <v>1081.3510217106302</v>
      </c>
      <c r="K72" s="42" t="s">
        <v>121</v>
      </c>
    </row>
    <row r="73" spans="1:35" x14ac:dyDescent="0.35">
      <c r="A73" s="45">
        <v>44259</v>
      </c>
      <c r="B73" s="39">
        <v>0.41848379629629634</v>
      </c>
      <c r="C73" s="35">
        <v>586</v>
      </c>
      <c r="D73" s="35">
        <v>0.38090000000000002</v>
      </c>
      <c r="E73" s="35">
        <v>13.08</v>
      </c>
      <c r="F73" s="35">
        <v>7.6</v>
      </c>
      <c r="G73" s="35">
        <v>5.3999999999999995</v>
      </c>
      <c r="H73" s="43">
        <v>262</v>
      </c>
    </row>
    <row r="74" spans="1:35" x14ac:dyDescent="0.35">
      <c r="A74" s="45">
        <v>44265</v>
      </c>
      <c r="B74" s="39">
        <v>0.42503472222222222</v>
      </c>
      <c r="C74" s="35">
        <v>769</v>
      </c>
      <c r="D74" s="35">
        <v>0.50049999999999994</v>
      </c>
      <c r="E74" s="35">
        <v>10.59</v>
      </c>
      <c r="F74" s="35">
        <v>7.81</v>
      </c>
      <c r="G74" s="35">
        <v>9.3000000000000007</v>
      </c>
      <c r="H74" s="43">
        <v>85</v>
      </c>
      <c r="L74" s="30" t="s">
        <v>107</v>
      </c>
      <c r="M74" s="35">
        <v>67.8</v>
      </c>
      <c r="N74" s="30" t="s">
        <v>107</v>
      </c>
      <c r="O74" s="30" t="s">
        <v>107</v>
      </c>
      <c r="P74" s="30" t="s">
        <v>107</v>
      </c>
      <c r="Q74" s="30" t="s">
        <v>107</v>
      </c>
      <c r="R74" s="30" t="s">
        <v>107</v>
      </c>
      <c r="S74" s="30" t="s">
        <v>107</v>
      </c>
      <c r="T74" s="30" t="s">
        <v>107</v>
      </c>
      <c r="U74" s="35" t="s">
        <v>122</v>
      </c>
      <c r="V74" s="35" t="s">
        <v>122</v>
      </c>
      <c r="W74" s="35" t="s">
        <v>122</v>
      </c>
      <c r="X74" s="35" t="s">
        <v>122</v>
      </c>
      <c r="Y74" s="35" t="s">
        <v>122</v>
      </c>
      <c r="Z74" s="30" t="s">
        <v>107</v>
      </c>
      <c r="AA74" s="35">
        <v>284</v>
      </c>
      <c r="AB74" s="35" t="s">
        <v>122</v>
      </c>
      <c r="AC74" s="30" t="s">
        <v>107</v>
      </c>
      <c r="AD74" s="35">
        <v>74600</v>
      </c>
      <c r="AE74" s="35">
        <v>23700</v>
      </c>
      <c r="AF74" s="35">
        <v>3</v>
      </c>
      <c r="AG74" s="44" t="s">
        <v>107</v>
      </c>
      <c r="AH74" s="44" t="s">
        <v>107</v>
      </c>
      <c r="AI74" s="35">
        <v>32</v>
      </c>
    </row>
    <row r="75" spans="1:35" x14ac:dyDescent="0.35">
      <c r="A75" s="51">
        <v>44270</v>
      </c>
      <c r="B75" s="46">
        <v>0.39219907407407412</v>
      </c>
      <c r="C75" s="35">
        <v>809</v>
      </c>
      <c r="D75" s="35">
        <v>0.52649999999999997</v>
      </c>
      <c r="E75" s="35">
        <v>14.77</v>
      </c>
      <c r="F75" s="35">
        <v>8.02</v>
      </c>
      <c r="G75" s="35">
        <v>8.4999999999999982</v>
      </c>
      <c r="H75" s="43">
        <v>240</v>
      </c>
    </row>
    <row r="76" spans="1:35" x14ac:dyDescent="0.35">
      <c r="A76" s="51">
        <v>44280</v>
      </c>
      <c r="B76" s="38">
        <v>0.39974537037037039</v>
      </c>
      <c r="C76" s="35">
        <v>118.9</v>
      </c>
      <c r="D76" s="35">
        <v>7.7399999999999997E-2</v>
      </c>
      <c r="E76" s="35">
        <v>11.5</v>
      </c>
      <c r="F76" s="35">
        <v>7.89</v>
      </c>
      <c r="G76" s="35">
        <v>10.899999999999999</v>
      </c>
      <c r="H76" s="43">
        <v>313</v>
      </c>
    </row>
    <row r="77" spans="1:35" x14ac:dyDescent="0.35">
      <c r="A77" s="51">
        <v>44285</v>
      </c>
      <c r="B77" s="38">
        <v>0.40383101851851855</v>
      </c>
      <c r="C77" s="35">
        <v>560</v>
      </c>
      <c r="D77" s="35">
        <v>0.36399999999999999</v>
      </c>
      <c r="E77" s="35">
        <v>11.77</v>
      </c>
      <c r="F77" s="35">
        <v>7.8</v>
      </c>
      <c r="G77" s="35">
        <v>10.1</v>
      </c>
      <c r="H77" s="43">
        <v>529</v>
      </c>
      <c r="I77" s="40">
        <f>AVERAGE(H73:H77)</f>
        <v>285.8</v>
      </c>
      <c r="J77" s="41">
        <f>GEOMEAN(H73:H77)</f>
        <v>245.12425891026149</v>
      </c>
      <c r="K77" s="42" t="s">
        <v>123</v>
      </c>
    </row>
    <row r="78" spans="1:35" x14ac:dyDescent="0.35">
      <c r="A78" s="51">
        <v>44292</v>
      </c>
      <c r="B78" s="38">
        <v>0.4019328703703704</v>
      </c>
      <c r="C78" s="35">
        <v>608</v>
      </c>
      <c r="D78" s="35">
        <v>0.3952</v>
      </c>
      <c r="E78" s="35">
        <v>10.45</v>
      </c>
      <c r="F78" s="35">
        <v>7.83</v>
      </c>
      <c r="G78" s="35">
        <v>14.4</v>
      </c>
      <c r="H78" s="43">
        <v>146</v>
      </c>
    </row>
    <row r="79" spans="1:35" x14ac:dyDescent="0.35">
      <c r="A79" s="51">
        <v>44294</v>
      </c>
      <c r="B79" s="39">
        <v>0.43071759259259257</v>
      </c>
      <c r="C79" s="35">
        <v>742</v>
      </c>
      <c r="D79" s="35">
        <v>0.48099999999999998</v>
      </c>
      <c r="E79" s="35">
        <v>8.7799999999999994</v>
      </c>
      <c r="F79" s="35">
        <v>7.85</v>
      </c>
      <c r="G79" s="35">
        <v>16.3</v>
      </c>
      <c r="H79" s="43">
        <v>2909</v>
      </c>
    </row>
    <row r="80" spans="1:35" x14ac:dyDescent="0.35">
      <c r="A80" s="51">
        <v>44299</v>
      </c>
      <c r="B80" s="39">
        <v>0.39056712962962964</v>
      </c>
      <c r="C80" s="35">
        <v>628</v>
      </c>
      <c r="D80" s="35">
        <v>0.40820000000000001</v>
      </c>
      <c r="E80" s="35">
        <v>10.58</v>
      </c>
      <c r="F80" s="35">
        <v>7.74</v>
      </c>
      <c r="G80" s="35">
        <v>13.2</v>
      </c>
      <c r="H80" s="43">
        <v>733</v>
      </c>
    </row>
    <row r="81" spans="1:35" x14ac:dyDescent="0.35">
      <c r="A81" s="51">
        <v>44305</v>
      </c>
      <c r="B81" s="38">
        <v>0.40379629629629626</v>
      </c>
      <c r="C81" s="35">
        <v>716</v>
      </c>
      <c r="D81" s="35">
        <v>0.46800000000000003</v>
      </c>
      <c r="E81" s="35">
        <v>10.42</v>
      </c>
      <c r="F81" s="35">
        <v>8.4600000000000009</v>
      </c>
      <c r="G81" s="35">
        <v>14.7</v>
      </c>
      <c r="H81" s="43">
        <v>86</v>
      </c>
    </row>
    <row r="82" spans="1:35" x14ac:dyDescent="0.35">
      <c r="A82" s="51">
        <v>44314</v>
      </c>
      <c r="B82" s="38">
        <v>0.3784837962962963</v>
      </c>
      <c r="C82" s="35">
        <v>767</v>
      </c>
      <c r="D82" s="35">
        <v>0.50049999999999994</v>
      </c>
      <c r="E82" s="35">
        <v>9.35</v>
      </c>
      <c r="F82" s="35">
        <v>8.18</v>
      </c>
      <c r="G82" s="35">
        <v>18.000000000000004</v>
      </c>
      <c r="H82" s="43">
        <v>10</v>
      </c>
      <c r="I82" s="40">
        <f>AVERAGE(H78:H83)</f>
        <v>665.5</v>
      </c>
      <c r="J82" s="41">
        <f>GEOMEAN(H78:H83)</f>
        <v>175.46382136639633</v>
      </c>
      <c r="K82" s="42" t="s">
        <v>124</v>
      </c>
    </row>
    <row r="83" spans="1:35" x14ac:dyDescent="0.35">
      <c r="A83" s="51">
        <v>44322</v>
      </c>
      <c r="B83" s="39">
        <v>0.42197916666666663</v>
      </c>
      <c r="C83" s="35">
        <v>727</v>
      </c>
      <c r="D83" s="35">
        <v>0.47449999999999998</v>
      </c>
      <c r="E83" s="35">
        <v>9.6</v>
      </c>
      <c r="F83" s="35">
        <v>7.6</v>
      </c>
      <c r="G83" s="35">
        <v>16.099999999999998</v>
      </c>
      <c r="H83" s="40">
        <v>109</v>
      </c>
    </row>
    <row r="84" spans="1:35" x14ac:dyDescent="0.35">
      <c r="A84" s="51">
        <v>44328</v>
      </c>
      <c r="B84" s="38">
        <v>0.39217592592592593</v>
      </c>
      <c r="C84" s="35">
        <v>415.5</v>
      </c>
      <c r="D84" s="35">
        <v>0.26979999999999998</v>
      </c>
      <c r="E84" s="35">
        <v>10.55</v>
      </c>
      <c r="F84" s="35">
        <v>8.0299999999999994</v>
      </c>
      <c r="G84" s="35">
        <v>12.2</v>
      </c>
      <c r="H84" s="43">
        <v>2282</v>
      </c>
    </row>
    <row r="85" spans="1:35" x14ac:dyDescent="0.35">
      <c r="A85" s="51">
        <v>44334</v>
      </c>
      <c r="B85" s="38">
        <v>0.3967013888888889</v>
      </c>
      <c r="C85" s="35">
        <v>712</v>
      </c>
      <c r="D85" s="35">
        <v>0.46150000000000002</v>
      </c>
      <c r="E85" s="35">
        <v>9.1999999999999993</v>
      </c>
      <c r="F85" s="35">
        <v>7.65</v>
      </c>
      <c r="G85" s="35">
        <v>16.900000000000002</v>
      </c>
      <c r="H85" s="43">
        <v>354</v>
      </c>
    </row>
    <row r="86" spans="1:35" x14ac:dyDescent="0.35">
      <c r="A86" s="51">
        <v>44336</v>
      </c>
      <c r="B86" s="39">
        <v>0.42768518518518522</v>
      </c>
      <c r="C86" s="35">
        <v>706</v>
      </c>
      <c r="D86" s="35">
        <v>0.46150000000000002</v>
      </c>
      <c r="E86" s="35">
        <v>8.76</v>
      </c>
      <c r="F86" s="35">
        <v>7.87</v>
      </c>
      <c r="G86" s="35">
        <v>19</v>
      </c>
      <c r="H86" s="43">
        <v>30</v>
      </c>
    </row>
    <row r="87" spans="1:35" x14ac:dyDescent="0.35">
      <c r="A87" s="51">
        <v>44342</v>
      </c>
      <c r="B87" s="39">
        <v>0.42288194444444444</v>
      </c>
      <c r="C87" s="35">
        <v>780</v>
      </c>
      <c r="D87" s="35">
        <v>0.50700000000000001</v>
      </c>
      <c r="E87" s="35">
        <v>6.09</v>
      </c>
      <c r="F87" s="35">
        <v>8.2899999999999991</v>
      </c>
      <c r="G87" s="35">
        <v>23.9</v>
      </c>
      <c r="H87" s="35">
        <v>86</v>
      </c>
      <c r="I87" s="40">
        <f>AVERAGE(H85:H87)</f>
        <v>156.66666666666666</v>
      </c>
      <c r="J87" s="41">
        <f>GEOMEAN(H85:H87)</f>
        <v>97.022915902243966</v>
      </c>
      <c r="K87" s="42" t="s">
        <v>125</v>
      </c>
    </row>
    <row r="88" spans="1:35" x14ac:dyDescent="0.35">
      <c r="A88" s="51">
        <v>44350</v>
      </c>
      <c r="B88" s="39">
        <v>0.421875</v>
      </c>
      <c r="C88" s="35">
        <v>793</v>
      </c>
      <c r="D88" s="35">
        <v>0.51349999999999996</v>
      </c>
      <c r="E88" s="35">
        <v>8.26</v>
      </c>
      <c r="F88" s="35">
        <v>7.88</v>
      </c>
      <c r="G88" s="35">
        <v>19.2</v>
      </c>
      <c r="H88" s="43">
        <v>5475</v>
      </c>
    </row>
    <row r="89" spans="1:35" x14ac:dyDescent="0.35">
      <c r="A89" s="45">
        <v>44355</v>
      </c>
      <c r="B89" s="39">
        <v>0.41569444444444442</v>
      </c>
      <c r="C89" s="35">
        <v>763</v>
      </c>
      <c r="D89" s="35">
        <v>0.49399999999999999</v>
      </c>
      <c r="E89" s="35">
        <v>6.68</v>
      </c>
      <c r="F89" s="35">
        <v>8.08</v>
      </c>
      <c r="G89" s="35">
        <v>24.099999999999998</v>
      </c>
      <c r="H89" s="43">
        <v>98</v>
      </c>
    </row>
    <row r="90" spans="1:35" x14ac:dyDescent="0.35">
      <c r="A90" s="51">
        <v>44361</v>
      </c>
      <c r="B90" s="39">
        <v>0.41821759259259261</v>
      </c>
      <c r="C90" s="35">
        <v>757</v>
      </c>
      <c r="D90" s="35">
        <v>0.49399999999999999</v>
      </c>
      <c r="E90" s="35">
        <v>6.76</v>
      </c>
      <c r="F90" s="35">
        <v>7.8</v>
      </c>
      <c r="G90" s="35">
        <v>26.9</v>
      </c>
      <c r="H90" s="43">
        <v>504</v>
      </c>
    </row>
    <row r="91" spans="1:35" x14ac:dyDescent="0.35">
      <c r="A91" s="51">
        <v>44371</v>
      </c>
      <c r="B91" s="39">
        <v>0.41108796296296296</v>
      </c>
      <c r="C91" s="35">
        <v>758</v>
      </c>
      <c r="D91" s="35">
        <v>0.49399999999999999</v>
      </c>
      <c r="E91" s="35">
        <v>6.9</v>
      </c>
      <c r="F91" s="35">
        <v>8.09</v>
      </c>
      <c r="G91" s="35">
        <v>21.799999999999997</v>
      </c>
      <c r="H91" s="43">
        <v>201</v>
      </c>
    </row>
    <row r="92" spans="1:35" x14ac:dyDescent="0.35">
      <c r="A92" s="51">
        <v>44375</v>
      </c>
      <c r="B92" s="39">
        <v>0.39469907407407406</v>
      </c>
      <c r="C92" s="35">
        <v>769</v>
      </c>
      <c r="D92" s="35">
        <v>0.50049999999999994</v>
      </c>
      <c r="E92" s="35">
        <v>6.97</v>
      </c>
      <c r="F92" s="35">
        <v>8.07</v>
      </c>
      <c r="G92" s="35">
        <v>25.2</v>
      </c>
      <c r="H92" s="43">
        <v>1892</v>
      </c>
      <c r="I92" s="40">
        <f>AVERAGE(H88:H92)</f>
        <v>1634</v>
      </c>
      <c r="J92" s="41">
        <f>GEOMEAN(H88:H92)</f>
        <v>634.49993950998726</v>
      </c>
      <c r="K92" s="42" t="s">
        <v>126</v>
      </c>
    </row>
    <row r="93" spans="1:35" x14ac:dyDescent="0.35">
      <c r="A93" s="51">
        <v>44378</v>
      </c>
      <c r="B93" s="39">
        <v>0.38494212962962965</v>
      </c>
      <c r="C93" s="35">
        <v>435.2</v>
      </c>
      <c r="D93" s="35">
        <v>0.28270000000000001</v>
      </c>
      <c r="E93" s="35">
        <v>7.14</v>
      </c>
      <c r="F93" s="35">
        <v>7.86</v>
      </c>
      <c r="G93" s="35">
        <v>23.9</v>
      </c>
      <c r="H93" s="40">
        <v>24192</v>
      </c>
    </row>
    <row r="94" spans="1:35" x14ac:dyDescent="0.35">
      <c r="A94" s="45">
        <v>44385</v>
      </c>
      <c r="B94" s="38">
        <v>0.39832175925925922</v>
      </c>
      <c r="C94" s="35">
        <v>672</v>
      </c>
      <c r="D94" s="35">
        <v>0.4355</v>
      </c>
      <c r="E94" s="35">
        <v>6.21</v>
      </c>
      <c r="F94" s="35">
        <v>7.61</v>
      </c>
      <c r="G94" s="35">
        <v>26.799999999999997</v>
      </c>
      <c r="H94" s="43">
        <v>235</v>
      </c>
      <c r="L94" s="30" t="s">
        <v>107</v>
      </c>
      <c r="M94" s="35">
        <v>69.2</v>
      </c>
      <c r="N94" s="30" t="s">
        <v>107</v>
      </c>
      <c r="O94" s="30" t="s">
        <v>107</v>
      </c>
      <c r="P94" s="30" t="s">
        <v>107</v>
      </c>
      <c r="Q94" s="30" t="s">
        <v>107</v>
      </c>
      <c r="R94" s="30" t="s">
        <v>107</v>
      </c>
      <c r="S94" s="30" t="s">
        <v>107</v>
      </c>
      <c r="T94" s="30" t="s">
        <v>107</v>
      </c>
      <c r="U94" s="35">
        <v>89</v>
      </c>
      <c r="V94" s="30" t="s">
        <v>107</v>
      </c>
      <c r="W94" s="35">
        <v>2.5</v>
      </c>
      <c r="X94" s="30" t="s">
        <v>107</v>
      </c>
      <c r="Y94" s="35">
        <v>47.6</v>
      </c>
      <c r="Z94" s="30" t="s">
        <v>107</v>
      </c>
      <c r="AA94" s="35">
        <v>235</v>
      </c>
      <c r="AB94" s="30" t="s">
        <v>107</v>
      </c>
      <c r="AC94" s="35" t="s">
        <v>107</v>
      </c>
      <c r="AD94" s="35">
        <v>59400</v>
      </c>
      <c r="AE94" s="35">
        <v>21000</v>
      </c>
      <c r="AF94" s="35">
        <v>3.6</v>
      </c>
      <c r="AG94" s="44" t="s">
        <v>107</v>
      </c>
      <c r="AH94" s="44" t="s">
        <v>107</v>
      </c>
      <c r="AI94" s="35">
        <v>27.8</v>
      </c>
    </row>
    <row r="95" spans="1:35" x14ac:dyDescent="0.35">
      <c r="A95" s="51">
        <v>44389</v>
      </c>
      <c r="B95" s="39">
        <v>0.44895833333333335</v>
      </c>
      <c r="C95" s="35">
        <v>598</v>
      </c>
      <c r="D95" s="35">
        <v>0.39</v>
      </c>
      <c r="E95" s="35">
        <v>7.86</v>
      </c>
      <c r="F95" s="35">
        <v>8.0299999999999994</v>
      </c>
      <c r="G95" s="35">
        <v>23.499999999999996</v>
      </c>
      <c r="H95" s="35">
        <v>581</v>
      </c>
    </row>
    <row r="96" spans="1:35" x14ac:dyDescent="0.35">
      <c r="A96" s="51">
        <v>44391</v>
      </c>
      <c r="B96" s="39">
        <v>0.35350694444444447</v>
      </c>
      <c r="C96" s="35">
        <v>557</v>
      </c>
      <c r="D96" s="35">
        <v>0.36399999999999999</v>
      </c>
      <c r="E96" s="35">
        <v>7.73</v>
      </c>
      <c r="F96" s="35">
        <v>7.82</v>
      </c>
      <c r="G96" s="35">
        <v>23.200000000000003</v>
      </c>
      <c r="H96" s="35">
        <v>624</v>
      </c>
    </row>
    <row r="97" spans="1:35" x14ac:dyDescent="0.35">
      <c r="A97" s="51">
        <v>44405</v>
      </c>
      <c r="B97" s="39">
        <v>0.39758101851851851</v>
      </c>
      <c r="C97" s="35">
        <v>766</v>
      </c>
      <c r="D97" s="35">
        <v>0.50049999999999994</v>
      </c>
      <c r="E97" s="35">
        <v>6.52</v>
      </c>
      <c r="F97" s="35">
        <v>7.84</v>
      </c>
      <c r="G97" s="35">
        <v>28.200000000000003</v>
      </c>
      <c r="H97" s="35">
        <v>52</v>
      </c>
      <c r="I97" s="40">
        <f>AVERAGE(H94:H97)</f>
        <v>373</v>
      </c>
      <c r="J97" s="41">
        <f>GEOMEAN(H94:H97)</f>
        <v>257.99303527180774</v>
      </c>
      <c r="K97" s="42" t="s">
        <v>127</v>
      </c>
    </row>
    <row r="98" spans="1:35" x14ac:dyDescent="0.35">
      <c r="A98" s="51">
        <v>44411</v>
      </c>
      <c r="B98" s="39">
        <v>0.4145833333333333</v>
      </c>
      <c r="C98" s="35">
        <v>797</v>
      </c>
      <c r="D98" s="35">
        <v>0.52</v>
      </c>
      <c r="E98" s="35">
        <v>6.5</v>
      </c>
      <c r="F98" s="35">
        <v>7.81</v>
      </c>
      <c r="G98" s="35">
        <v>23.200000000000003</v>
      </c>
      <c r="H98" s="43">
        <v>10</v>
      </c>
      <c r="J98" s="52"/>
      <c r="K98" s="30"/>
    </row>
    <row r="99" spans="1:35" x14ac:dyDescent="0.35">
      <c r="A99" s="51">
        <v>44417</v>
      </c>
      <c r="B99" s="38">
        <v>0.4069444444444445</v>
      </c>
      <c r="C99" s="53">
        <v>892</v>
      </c>
      <c r="D99" s="53">
        <v>0.57850000000000001</v>
      </c>
      <c r="E99" s="53">
        <v>6.91</v>
      </c>
      <c r="F99" s="53">
        <v>8.0500000000000007</v>
      </c>
      <c r="G99" s="53">
        <v>25.900000000000002</v>
      </c>
      <c r="H99" s="53">
        <v>10</v>
      </c>
      <c r="J99" s="52"/>
      <c r="K99" s="30"/>
    </row>
    <row r="100" spans="1:35" x14ac:dyDescent="0.35">
      <c r="A100" s="51">
        <v>44425</v>
      </c>
      <c r="B100" s="39">
        <v>0.40918981481481481</v>
      </c>
      <c r="C100" s="54">
        <v>913</v>
      </c>
      <c r="D100" s="54">
        <v>0.59150000000000003</v>
      </c>
      <c r="E100" s="54">
        <v>6.54</v>
      </c>
      <c r="F100" s="54">
        <v>7.94</v>
      </c>
      <c r="G100" s="54">
        <v>25.1</v>
      </c>
      <c r="H100" s="54">
        <v>20</v>
      </c>
      <c r="J100" s="52"/>
      <c r="K100" s="30"/>
    </row>
    <row r="101" spans="1:35" x14ac:dyDescent="0.35">
      <c r="A101" s="51">
        <v>44431</v>
      </c>
      <c r="B101" s="39">
        <v>0.41917824074074073</v>
      </c>
      <c r="C101" s="35">
        <v>963</v>
      </c>
      <c r="D101" s="35">
        <v>0.624</v>
      </c>
      <c r="E101" s="35">
        <v>5.2</v>
      </c>
      <c r="F101" s="35">
        <v>7.94</v>
      </c>
      <c r="G101" s="35">
        <v>27.3</v>
      </c>
      <c r="H101" s="43">
        <v>10</v>
      </c>
      <c r="J101" s="52"/>
      <c r="K101" s="30"/>
    </row>
    <row r="102" spans="1:35" x14ac:dyDescent="0.35">
      <c r="A102" s="51">
        <v>44448</v>
      </c>
      <c r="B102" s="39">
        <v>0.4299074074074074</v>
      </c>
      <c r="C102" s="35">
        <v>758</v>
      </c>
      <c r="D102" s="35">
        <v>0.49399999999999999</v>
      </c>
      <c r="E102" s="35">
        <v>6.93</v>
      </c>
      <c r="F102" s="35">
        <v>7.92</v>
      </c>
      <c r="G102" s="35">
        <v>23.000000000000004</v>
      </c>
      <c r="H102" s="35">
        <v>142</v>
      </c>
      <c r="I102" s="40">
        <f>AVERAGE(H98:H102)</f>
        <v>38.4</v>
      </c>
      <c r="J102" s="41">
        <f>GEOMEAN(H98:H102)</f>
        <v>19.528265366561218</v>
      </c>
      <c r="K102" s="42" t="s">
        <v>128</v>
      </c>
    </row>
    <row r="103" spans="1:35" x14ac:dyDescent="0.35">
      <c r="A103" s="51">
        <v>44454</v>
      </c>
      <c r="B103" s="39">
        <v>0.41484953703703703</v>
      </c>
      <c r="C103" s="35">
        <v>791</v>
      </c>
      <c r="D103" s="35">
        <v>0.51349999999999996</v>
      </c>
      <c r="E103" s="35">
        <v>6.03</v>
      </c>
      <c r="F103" s="35">
        <v>8.07</v>
      </c>
      <c r="G103" s="35">
        <v>23.8</v>
      </c>
      <c r="H103" s="35">
        <v>345</v>
      </c>
    </row>
    <row r="104" spans="1:35" x14ac:dyDescent="0.35">
      <c r="A104" s="51">
        <v>44460</v>
      </c>
      <c r="B104" s="38">
        <v>0.4033680555555556</v>
      </c>
      <c r="C104" s="35">
        <v>645</v>
      </c>
      <c r="D104" s="35">
        <v>0.42249999999999999</v>
      </c>
      <c r="E104" s="35">
        <v>7.39</v>
      </c>
      <c r="F104" s="35">
        <v>7.96</v>
      </c>
      <c r="G104" s="35">
        <v>23.499999999999996</v>
      </c>
      <c r="H104" s="35">
        <v>350</v>
      </c>
    </row>
    <row r="105" spans="1:35" x14ac:dyDescent="0.35">
      <c r="A105" s="51">
        <v>44462</v>
      </c>
      <c r="B105" s="38">
        <v>0.41667824074074072</v>
      </c>
      <c r="C105" s="35">
        <v>460.9</v>
      </c>
      <c r="D105" s="35">
        <v>0.29959999999999998</v>
      </c>
      <c r="E105" s="35">
        <v>7.08</v>
      </c>
      <c r="F105" s="35">
        <v>7.94</v>
      </c>
      <c r="G105" s="35">
        <v>18.099999999999998</v>
      </c>
      <c r="H105" s="35">
        <v>3448</v>
      </c>
    </row>
    <row r="106" spans="1:35" x14ac:dyDescent="0.35">
      <c r="A106" s="51">
        <v>44468</v>
      </c>
      <c r="B106" s="38">
        <v>0.41464120370370372</v>
      </c>
      <c r="C106" s="35">
        <v>561</v>
      </c>
      <c r="D106" s="35">
        <v>0.36399999999999999</v>
      </c>
      <c r="E106" s="35">
        <v>8.06</v>
      </c>
      <c r="F106" s="35">
        <v>7.79</v>
      </c>
      <c r="G106" s="35">
        <v>21.2</v>
      </c>
      <c r="H106" s="35">
        <v>98</v>
      </c>
      <c r="I106" s="40">
        <f>AVERAGE(H102:H106)</f>
        <v>876.6</v>
      </c>
      <c r="J106" s="41">
        <f>GEOMEAN(H102:H106)</f>
        <v>356.9388033557222</v>
      </c>
      <c r="K106" s="42" t="s">
        <v>129</v>
      </c>
    </row>
    <row r="107" spans="1:35" x14ac:dyDescent="0.35">
      <c r="A107" s="51">
        <v>44473</v>
      </c>
      <c r="B107" s="38">
        <v>0.43398148148148147</v>
      </c>
      <c r="C107" s="35">
        <v>707</v>
      </c>
      <c r="D107" s="35">
        <v>0.46150000000000002</v>
      </c>
      <c r="E107" s="35">
        <v>6.5</v>
      </c>
      <c r="F107" s="35">
        <v>7.9</v>
      </c>
      <c r="G107" s="35">
        <v>21.7</v>
      </c>
      <c r="H107" s="35">
        <v>5172</v>
      </c>
    </row>
    <row r="108" spans="1:35" x14ac:dyDescent="0.35">
      <c r="A108" s="51">
        <v>44476</v>
      </c>
      <c r="B108" s="38">
        <v>0.39591435185185181</v>
      </c>
      <c r="C108" s="35">
        <v>704</v>
      </c>
      <c r="D108" s="35">
        <v>0.45500000000000002</v>
      </c>
      <c r="E108" s="35">
        <v>7.41</v>
      </c>
      <c r="F108" s="35">
        <v>7.79</v>
      </c>
      <c r="G108" s="35">
        <v>21.3</v>
      </c>
      <c r="H108" s="40">
        <v>24192</v>
      </c>
    </row>
    <row r="109" spans="1:35" x14ac:dyDescent="0.35">
      <c r="A109" s="51">
        <v>44483</v>
      </c>
      <c r="B109" s="38">
        <v>0.39545138888888887</v>
      </c>
      <c r="C109" s="35">
        <v>742</v>
      </c>
      <c r="D109" s="35">
        <v>0.48099999999999998</v>
      </c>
      <c r="E109" s="35">
        <v>9.11</v>
      </c>
      <c r="F109" s="35">
        <v>7.97</v>
      </c>
      <c r="G109" s="35">
        <v>21.3</v>
      </c>
      <c r="H109" s="35">
        <v>31</v>
      </c>
    </row>
    <row r="110" spans="1:35" x14ac:dyDescent="0.35">
      <c r="A110" s="45">
        <v>44489</v>
      </c>
      <c r="B110" s="38">
        <v>0.40318287037037037</v>
      </c>
      <c r="C110" s="35">
        <v>561</v>
      </c>
      <c r="D110" s="35">
        <v>0.36459999999999998</v>
      </c>
      <c r="E110" s="35">
        <v>9.65</v>
      </c>
      <c r="F110" s="35">
        <v>7.86</v>
      </c>
      <c r="G110" s="35">
        <v>15.599999999999998</v>
      </c>
      <c r="H110" s="35">
        <v>464</v>
      </c>
      <c r="L110" s="30" t="s">
        <v>107</v>
      </c>
      <c r="M110" s="35">
        <v>61.4</v>
      </c>
      <c r="N110" s="30" t="s">
        <v>107</v>
      </c>
      <c r="O110" s="30" t="s">
        <v>107</v>
      </c>
      <c r="P110" s="30" t="s">
        <v>107</v>
      </c>
      <c r="Q110" s="30" t="s">
        <v>107</v>
      </c>
      <c r="R110" s="30" t="s">
        <v>107</v>
      </c>
      <c r="S110" s="30" t="s">
        <v>107</v>
      </c>
      <c r="T110" s="30" t="s">
        <v>107</v>
      </c>
      <c r="U110" s="35">
        <v>37.299999999999997</v>
      </c>
      <c r="V110" s="30" t="s">
        <v>107</v>
      </c>
      <c r="W110" s="35">
        <v>1.9</v>
      </c>
      <c r="X110" s="30" t="s">
        <v>107</v>
      </c>
      <c r="Y110" s="35">
        <v>25.6</v>
      </c>
      <c r="Z110" s="30" t="s">
        <v>107</v>
      </c>
      <c r="AA110" s="35">
        <v>221</v>
      </c>
      <c r="AB110" s="30" t="s">
        <v>107</v>
      </c>
      <c r="AC110" s="35" t="s">
        <v>107</v>
      </c>
      <c r="AD110" s="35">
        <v>57000</v>
      </c>
      <c r="AE110" s="35">
        <v>19100</v>
      </c>
      <c r="AF110" s="35">
        <v>3.1</v>
      </c>
      <c r="AG110" s="44" t="s">
        <v>107</v>
      </c>
      <c r="AH110" s="44" t="s">
        <v>107</v>
      </c>
      <c r="AI110" s="35">
        <v>33</v>
      </c>
    </row>
    <row r="111" spans="1:35" x14ac:dyDescent="0.35">
      <c r="A111" s="51">
        <v>44497</v>
      </c>
      <c r="B111" s="38">
        <v>0.40965277777777781</v>
      </c>
      <c r="C111" s="35">
        <v>412</v>
      </c>
      <c r="D111" s="35">
        <v>0.26779999999999998</v>
      </c>
      <c r="E111" s="35">
        <v>10.27</v>
      </c>
      <c r="F111" s="35">
        <v>7.71</v>
      </c>
      <c r="G111" s="35">
        <v>12.7</v>
      </c>
      <c r="H111" s="35">
        <v>884</v>
      </c>
      <c r="I111" s="40">
        <f>AVERAGE(H107:H111)</f>
        <v>6148.6</v>
      </c>
      <c r="J111" s="41">
        <f>GEOMEAN(H107:H111)</f>
        <v>1097.3178550238001</v>
      </c>
      <c r="K111" s="42" t="s">
        <v>130</v>
      </c>
    </row>
    <row r="112" spans="1:35" x14ac:dyDescent="0.35">
      <c r="A112" s="51">
        <v>44504</v>
      </c>
      <c r="B112" s="38">
        <v>0.39004629629629628</v>
      </c>
      <c r="C112" s="35">
        <v>587</v>
      </c>
      <c r="D112" s="35">
        <v>0.38150000000000001</v>
      </c>
      <c r="E112" s="35">
        <v>13.87</v>
      </c>
      <c r="F112" s="35">
        <v>7.98</v>
      </c>
      <c r="G112" s="35">
        <v>9.7000000000000011</v>
      </c>
      <c r="H112" s="35">
        <v>132</v>
      </c>
    </row>
    <row r="113" spans="1:11" x14ac:dyDescent="0.35">
      <c r="A113" s="51">
        <v>44509</v>
      </c>
      <c r="B113" s="38">
        <v>0.41060185185185188</v>
      </c>
      <c r="C113" s="35">
        <v>711</v>
      </c>
      <c r="D113" s="35">
        <v>0.46150000000000002</v>
      </c>
      <c r="E113" s="35">
        <v>15.2</v>
      </c>
      <c r="F113" s="35">
        <v>7.78</v>
      </c>
      <c r="G113" s="35">
        <v>10.199999999999999</v>
      </c>
      <c r="H113" s="35">
        <v>74</v>
      </c>
    </row>
    <row r="114" spans="1:11" x14ac:dyDescent="0.35">
      <c r="A114" s="51">
        <v>44515</v>
      </c>
      <c r="B114" s="38">
        <v>0.40151620370370367</v>
      </c>
      <c r="C114" s="35">
        <v>771</v>
      </c>
      <c r="D114" s="35">
        <v>0.50049999999999994</v>
      </c>
      <c r="E114" s="35">
        <v>14.36</v>
      </c>
      <c r="F114" s="35">
        <v>8.09</v>
      </c>
      <c r="G114" s="35">
        <v>6.6</v>
      </c>
      <c r="H114" s="35">
        <v>495</v>
      </c>
    </row>
    <row r="115" spans="1:11" x14ac:dyDescent="0.35">
      <c r="A115" s="51">
        <v>44518</v>
      </c>
      <c r="B115" s="38">
        <v>0.41082175925925929</v>
      </c>
      <c r="C115" s="35">
        <v>768</v>
      </c>
      <c r="D115" s="35">
        <v>0.50049999999999994</v>
      </c>
      <c r="E115" s="35">
        <v>12.74</v>
      </c>
      <c r="F115" s="35">
        <v>7.67</v>
      </c>
      <c r="G115" s="35">
        <v>9</v>
      </c>
      <c r="H115" s="35">
        <v>426</v>
      </c>
    </row>
    <row r="116" spans="1:11" x14ac:dyDescent="0.35">
      <c r="A116" s="51">
        <v>44529</v>
      </c>
      <c r="B116" s="39">
        <v>0.43952546296296297</v>
      </c>
      <c r="C116" s="35">
        <v>764</v>
      </c>
      <c r="D116" s="35">
        <v>0.49659999999999999</v>
      </c>
      <c r="E116" s="35">
        <v>17.510000000000002</v>
      </c>
      <c r="F116" s="35">
        <v>7.77</v>
      </c>
      <c r="G116" s="35">
        <v>5.0999999999999996</v>
      </c>
      <c r="H116" s="35">
        <v>52</v>
      </c>
      <c r="I116" s="40">
        <f>AVERAGE(H112:H116)</f>
        <v>235.8</v>
      </c>
      <c r="J116" s="41">
        <f>GEOMEAN(H112:H116)</f>
        <v>160.68108606404095</v>
      </c>
      <c r="K116" s="42" t="s">
        <v>131</v>
      </c>
    </row>
    <row r="117" spans="1:11" x14ac:dyDescent="0.35">
      <c r="A117" s="51">
        <v>44531</v>
      </c>
      <c r="B117" s="39">
        <v>0.41648148148148145</v>
      </c>
      <c r="C117" s="35">
        <v>763</v>
      </c>
      <c r="D117" s="35">
        <v>0.496</v>
      </c>
      <c r="E117" s="35">
        <v>13.73</v>
      </c>
      <c r="F117" s="35">
        <v>8.0299999999999994</v>
      </c>
      <c r="G117" s="35">
        <v>5.4</v>
      </c>
      <c r="H117" s="35">
        <v>52</v>
      </c>
      <c r="J117" s="52"/>
      <c r="K117" s="30"/>
    </row>
    <row r="118" spans="1:11" x14ac:dyDescent="0.35">
      <c r="A118" s="51">
        <v>44537</v>
      </c>
      <c r="B118" s="38">
        <v>0.39944444444444444</v>
      </c>
      <c r="C118" s="35">
        <v>696</v>
      </c>
      <c r="D118" s="35">
        <v>0.45240000000000002</v>
      </c>
      <c r="E118" s="35">
        <v>18.07</v>
      </c>
      <c r="F118" s="35">
        <v>7.57</v>
      </c>
      <c r="G118" s="35">
        <v>4.8</v>
      </c>
      <c r="H118" s="35">
        <v>865</v>
      </c>
      <c r="J118" s="52"/>
      <c r="K118" s="30"/>
    </row>
    <row r="119" spans="1:11" x14ac:dyDescent="0.35">
      <c r="A119" s="51">
        <v>44543</v>
      </c>
      <c r="B119" s="38">
        <v>0.40104166666666669</v>
      </c>
      <c r="C119" s="35">
        <v>6.7</v>
      </c>
      <c r="D119" s="35">
        <v>4.5999999999999999E-3</v>
      </c>
      <c r="E119" s="35">
        <v>15.29</v>
      </c>
      <c r="F119" s="35">
        <v>7.79</v>
      </c>
      <c r="G119" s="35">
        <v>5.7</v>
      </c>
      <c r="H119" s="35">
        <v>2014</v>
      </c>
      <c r="J119" s="52"/>
      <c r="K119" s="30"/>
    </row>
    <row r="120" spans="1:11" x14ac:dyDescent="0.35">
      <c r="A120" s="51">
        <v>44545</v>
      </c>
      <c r="B120" s="38">
        <v>0.38524305555555555</v>
      </c>
      <c r="C120" s="35">
        <v>573</v>
      </c>
      <c r="D120" s="35">
        <v>0.3725</v>
      </c>
      <c r="E120" s="35">
        <v>14.46</v>
      </c>
      <c r="F120" s="35">
        <v>7.54</v>
      </c>
      <c r="G120" s="35">
        <v>6.7</v>
      </c>
      <c r="H120" s="35">
        <v>253</v>
      </c>
      <c r="J120" s="52"/>
      <c r="K120" s="30"/>
    </row>
    <row r="121" spans="1:11" x14ac:dyDescent="0.35">
      <c r="A121" s="51">
        <v>44559</v>
      </c>
      <c r="B121" s="38">
        <v>0.40059027777777773</v>
      </c>
      <c r="C121" s="35">
        <v>476.7</v>
      </c>
      <c r="D121" s="35">
        <v>0.31</v>
      </c>
      <c r="E121" s="35">
        <v>12.98</v>
      </c>
      <c r="F121" s="35">
        <v>7.89</v>
      </c>
      <c r="G121" s="35">
        <v>7.3</v>
      </c>
      <c r="H121" s="35">
        <v>2014</v>
      </c>
      <c r="I121" s="40">
        <f>AVERAGE(H117:H121)</f>
        <v>1039.5999999999999</v>
      </c>
      <c r="J121" s="41">
        <f>GEOMEAN(H117:H121)</f>
        <v>540.56980201775264</v>
      </c>
      <c r="K121" s="42" t="s">
        <v>132</v>
      </c>
    </row>
    <row r="122" spans="1:11" x14ac:dyDescent="0.35">
      <c r="A122" s="51">
        <v>44571</v>
      </c>
      <c r="B122" s="39">
        <v>0.38641203703703703</v>
      </c>
      <c r="C122" s="35">
        <v>686</v>
      </c>
      <c r="D122" s="35">
        <v>0.44590000000000002</v>
      </c>
      <c r="E122" s="35">
        <v>17.329999999999998</v>
      </c>
      <c r="F122" s="35">
        <v>7.79</v>
      </c>
      <c r="G122" s="35">
        <v>1.1000000000000001</v>
      </c>
      <c r="H122" s="35">
        <v>10</v>
      </c>
    </row>
    <row r="123" spans="1:11" x14ac:dyDescent="0.35">
      <c r="A123" s="51">
        <v>44581</v>
      </c>
      <c r="B123" s="38">
        <v>0.3975231481481481</v>
      </c>
      <c r="C123" s="35">
        <v>834</v>
      </c>
      <c r="D123" s="35">
        <v>0.54210000000000003</v>
      </c>
      <c r="E123" s="35">
        <v>15.02</v>
      </c>
      <c r="F123" s="35">
        <v>7.89</v>
      </c>
      <c r="G123" s="35">
        <v>1.4</v>
      </c>
      <c r="H123" s="35">
        <v>41</v>
      </c>
    </row>
    <row r="124" spans="1:11" x14ac:dyDescent="0.35">
      <c r="A124" s="51">
        <v>44586</v>
      </c>
      <c r="B124" s="39">
        <v>0.42166666666666663</v>
      </c>
      <c r="C124" s="35">
        <v>858</v>
      </c>
      <c r="D124" s="35">
        <v>0.55769999999999997</v>
      </c>
      <c r="E124" s="35">
        <v>19.21</v>
      </c>
      <c r="F124" s="35">
        <v>7.92</v>
      </c>
      <c r="G124" s="35">
        <v>1.2</v>
      </c>
      <c r="H124" s="43">
        <v>10</v>
      </c>
    </row>
    <row r="125" spans="1:11" x14ac:dyDescent="0.35">
      <c r="A125" s="51">
        <v>44587</v>
      </c>
      <c r="B125" s="38">
        <v>0.38506944444444446</v>
      </c>
      <c r="C125" s="35">
        <v>847</v>
      </c>
      <c r="D125" s="35">
        <v>0.55059999999999998</v>
      </c>
      <c r="E125" s="35">
        <v>15.05</v>
      </c>
      <c r="F125" s="35">
        <v>7.53</v>
      </c>
      <c r="G125" s="35">
        <v>0</v>
      </c>
      <c r="H125" s="35">
        <v>31</v>
      </c>
    </row>
    <row r="126" spans="1:11" x14ac:dyDescent="0.35">
      <c r="A126" s="51">
        <v>44592</v>
      </c>
      <c r="B126" s="39">
        <v>0.39520833333333333</v>
      </c>
      <c r="C126" s="35">
        <v>393.9</v>
      </c>
      <c r="D126" s="35">
        <v>0.25609999999999999</v>
      </c>
      <c r="E126" s="35">
        <v>24.36</v>
      </c>
      <c r="F126" s="35">
        <v>8.0399999999999991</v>
      </c>
      <c r="G126" s="35">
        <v>0</v>
      </c>
      <c r="H126" s="35">
        <v>20</v>
      </c>
      <c r="I126" s="40">
        <f>AVERAGE(H122:H126)</f>
        <v>22.4</v>
      </c>
      <c r="J126" s="41">
        <f>GEOMEAN(H122:H126)</f>
        <v>19.100076612043761</v>
      </c>
      <c r="K126" s="42" t="s">
        <v>133</v>
      </c>
    </row>
    <row r="127" spans="1:11" x14ac:dyDescent="0.35">
      <c r="A127" s="51">
        <v>44599</v>
      </c>
      <c r="B127" s="39">
        <v>0.42025462962962962</v>
      </c>
      <c r="C127" s="35">
        <v>672</v>
      </c>
      <c r="D127" s="35">
        <v>0.43680000000000002</v>
      </c>
      <c r="E127" s="35">
        <v>18.71</v>
      </c>
      <c r="F127" s="35">
        <v>7.52</v>
      </c>
      <c r="G127" s="35">
        <v>0.6</v>
      </c>
      <c r="H127" s="35">
        <v>581</v>
      </c>
    </row>
    <row r="128" spans="1:11" x14ac:dyDescent="0.35">
      <c r="A128" s="51">
        <v>44602</v>
      </c>
      <c r="B128" s="39">
        <v>0.39749999999999996</v>
      </c>
      <c r="C128" s="35">
        <v>750</v>
      </c>
      <c r="D128" s="35">
        <v>0.48749999999999999</v>
      </c>
      <c r="E128" s="35">
        <v>28.02</v>
      </c>
      <c r="F128" s="35">
        <v>7.74</v>
      </c>
      <c r="G128" s="35">
        <v>2.5</v>
      </c>
      <c r="H128" s="35">
        <v>471</v>
      </c>
    </row>
    <row r="129" spans="1:35" x14ac:dyDescent="0.35">
      <c r="A129" s="51">
        <v>44607</v>
      </c>
      <c r="B129" s="38">
        <v>0.39396990740740739</v>
      </c>
      <c r="C129" s="35">
        <v>682</v>
      </c>
      <c r="D129" s="35">
        <v>0.44330000000000003</v>
      </c>
      <c r="E129" s="35">
        <v>21.09</v>
      </c>
      <c r="F129" s="35">
        <v>7.87</v>
      </c>
      <c r="G129" s="35">
        <v>1.4</v>
      </c>
      <c r="H129" s="35">
        <v>323</v>
      </c>
    </row>
    <row r="130" spans="1:35" x14ac:dyDescent="0.35">
      <c r="A130" s="51">
        <v>44608</v>
      </c>
      <c r="B130" s="39">
        <v>0.40303240740740742</v>
      </c>
      <c r="C130" s="35">
        <v>647</v>
      </c>
      <c r="D130" s="35">
        <v>0.42059999999999997</v>
      </c>
      <c r="E130" s="35">
        <v>18.45</v>
      </c>
      <c r="F130" s="35">
        <v>7.97</v>
      </c>
      <c r="G130" s="35">
        <v>3.1</v>
      </c>
      <c r="H130" s="35">
        <v>63</v>
      </c>
    </row>
    <row r="131" spans="1:35" x14ac:dyDescent="0.35">
      <c r="A131" s="51">
        <v>44616</v>
      </c>
      <c r="B131" s="39">
        <v>0.44406250000000003</v>
      </c>
      <c r="C131" s="35">
        <v>473.3</v>
      </c>
      <c r="D131" s="35">
        <v>0.3075</v>
      </c>
      <c r="E131" s="35">
        <v>18.260000000000002</v>
      </c>
      <c r="F131" s="35">
        <v>8.08</v>
      </c>
      <c r="G131" s="35">
        <v>3.8</v>
      </c>
      <c r="H131" s="35">
        <v>299</v>
      </c>
      <c r="I131" s="40">
        <f>AVERAGE(H126:H131)</f>
        <v>292.83333333333331</v>
      </c>
      <c r="J131" s="41">
        <f>GEOMEAN(H126:H131)</f>
        <v>179.36603830040445</v>
      </c>
      <c r="K131" s="42" t="s">
        <v>134</v>
      </c>
    </row>
    <row r="132" spans="1:35" x14ac:dyDescent="0.35">
      <c r="A132" s="51">
        <v>44622</v>
      </c>
      <c r="B132" s="38">
        <v>0.4034490740740741</v>
      </c>
      <c r="C132" s="35">
        <v>646</v>
      </c>
      <c r="D132" s="35">
        <v>0.41930000000000001</v>
      </c>
      <c r="E132" s="35">
        <v>16.399999999999999</v>
      </c>
      <c r="F132" s="35">
        <v>7.75</v>
      </c>
      <c r="G132" s="35">
        <v>6.1</v>
      </c>
      <c r="H132" s="35">
        <v>171</v>
      </c>
    </row>
    <row r="133" spans="1:35" x14ac:dyDescent="0.35">
      <c r="A133" s="51">
        <v>44637</v>
      </c>
      <c r="B133" s="39">
        <v>0.37472222222222223</v>
      </c>
      <c r="C133" s="35">
        <v>654</v>
      </c>
      <c r="D133" s="35">
        <v>0.42509999999999998</v>
      </c>
      <c r="E133" s="35">
        <v>11.84</v>
      </c>
      <c r="F133" s="35">
        <v>8.1</v>
      </c>
      <c r="H133" s="35">
        <v>52</v>
      </c>
    </row>
    <row r="134" spans="1:35" x14ac:dyDescent="0.35">
      <c r="A134" s="51">
        <v>44642</v>
      </c>
      <c r="B134" s="39">
        <v>0.39278935185185188</v>
      </c>
      <c r="C134" s="35">
        <v>456.4</v>
      </c>
      <c r="D134" s="35">
        <v>0.2964</v>
      </c>
      <c r="E134" s="35">
        <v>11.47</v>
      </c>
      <c r="F134" s="35">
        <v>7.96</v>
      </c>
      <c r="G134" s="35">
        <v>10.6</v>
      </c>
      <c r="H134" s="35">
        <v>428</v>
      </c>
    </row>
    <row r="135" spans="1:35" x14ac:dyDescent="0.35">
      <c r="A135" s="51">
        <v>44644</v>
      </c>
      <c r="B135" s="39">
        <v>0.44333333333333336</v>
      </c>
      <c r="C135" s="35">
        <v>474.3</v>
      </c>
      <c r="D135" s="35">
        <v>0.30809999999999998</v>
      </c>
      <c r="E135" s="35">
        <v>14.01</v>
      </c>
      <c r="F135" s="35">
        <v>7.78</v>
      </c>
      <c r="G135" s="35">
        <v>10.1</v>
      </c>
      <c r="H135" s="35">
        <v>2755</v>
      </c>
    </row>
    <row r="136" spans="1:35" x14ac:dyDescent="0.35">
      <c r="A136" s="45">
        <v>44650</v>
      </c>
      <c r="B136" s="38">
        <v>0.39671296296296293</v>
      </c>
      <c r="C136" s="35">
        <v>664</v>
      </c>
      <c r="D136" s="35">
        <v>0.43099999999999999</v>
      </c>
      <c r="E136" s="35">
        <v>19.07</v>
      </c>
      <c r="F136" s="35">
        <v>5.82</v>
      </c>
      <c r="G136" s="35">
        <v>7.5</v>
      </c>
      <c r="H136" s="35">
        <v>122</v>
      </c>
      <c r="I136" s="40">
        <f>AVERAGE(H131:H136)</f>
        <v>637.83333333333337</v>
      </c>
      <c r="J136" s="41">
        <f>GEOMEAN(H131:H136)</f>
        <v>269.42174264806687</v>
      </c>
      <c r="K136" s="42" t="s">
        <v>135</v>
      </c>
      <c r="L136" s="30" t="s">
        <v>107</v>
      </c>
      <c r="M136" s="35">
        <v>62</v>
      </c>
      <c r="N136" s="30" t="s">
        <v>107</v>
      </c>
      <c r="O136" s="30" t="s">
        <v>107</v>
      </c>
      <c r="P136" s="30" t="s">
        <v>107</v>
      </c>
      <c r="Q136" s="30" t="s">
        <v>107</v>
      </c>
      <c r="R136" s="30" t="s">
        <v>107</v>
      </c>
      <c r="S136" s="30" t="s">
        <v>107</v>
      </c>
      <c r="T136" s="30" t="s">
        <v>107</v>
      </c>
      <c r="U136" s="35">
        <v>47.3</v>
      </c>
      <c r="V136" s="30" t="s">
        <v>107</v>
      </c>
      <c r="W136" s="30">
        <v>2.2000000000000002</v>
      </c>
      <c r="X136" s="30" t="s">
        <v>107</v>
      </c>
      <c r="Y136" s="35">
        <v>32.5</v>
      </c>
      <c r="Z136" s="30" t="s">
        <v>107</v>
      </c>
      <c r="AA136" s="35">
        <v>263</v>
      </c>
      <c r="AB136" s="30" t="s">
        <v>107</v>
      </c>
      <c r="AC136" s="30">
        <v>240</v>
      </c>
      <c r="AD136" s="35">
        <v>69800</v>
      </c>
      <c r="AE136" s="35">
        <v>21500</v>
      </c>
      <c r="AF136" s="44" t="s">
        <v>107</v>
      </c>
      <c r="AG136" s="44" t="s">
        <v>107</v>
      </c>
      <c r="AH136" s="44" t="s">
        <v>107</v>
      </c>
      <c r="AI136" s="35">
        <v>22.5</v>
      </c>
    </row>
    <row r="137" spans="1:35" x14ac:dyDescent="0.35">
      <c r="A137" s="51">
        <v>44656</v>
      </c>
      <c r="B137" s="38">
        <v>0.38606481481481486</v>
      </c>
      <c r="C137" s="35">
        <v>731</v>
      </c>
      <c r="D137" s="35">
        <v>0.47449999999999998</v>
      </c>
      <c r="E137" s="35">
        <v>14.23</v>
      </c>
      <c r="F137" s="35">
        <v>8.52</v>
      </c>
      <c r="G137" s="35">
        <v>10.6</v>
      </c>
      <c r="H137" s="35">
        <v>84</v>
      </c>
    </row>
    <row r="138" spans="1:35" x14ac:dyDescent="0.35">
      <c r="A138" s="51">
        <v>44662</v>
      </c>
      <c r="B138" s="39">
        <v>0.35631944444444441</v>
      </c>
      <c r="C138" s="35">
        <v>697</v>
      </c>
      <c r="D138" s="35">
        <v>0.45500000000000002</v>
      </c>
      <c r="E138" s="35">
        <v>12.05</v>
      </c>
      <c r="F138" s="35">
        <v>8.1300000000000008</v>
      </c>
      <c r="G138" s="35">
        <v>10.6</v>
      </c>
      <c r="H138" s="35">
        <v>281</v>
      </c>
    </row>
    <row r="139" spans="1:35" x14ac:dyDescent="0.35">
      <c r="A139" s="51">
        <v>44669</v>
      </c>
      <c r="B139" s="39">
        <v>0.4196064814814815</v>
      </c>
      <c r="C139" s="35">
        <v>580</v>
      </c>
      <c r="D139" s="35">
        <v>0.377</v>
      </c>
      <c r="E139" s="35">
        <v>20.329999999999998</v>
      </c>
      <c r="F139" s="35">
        <v>7.71</v>
      </c>
      <c r="G139" s="35">
        <v>11.7</v>
      </c>
      <c r="H139" s="35">
        <v>272</v>
      </c>
    </row>
    <row r="140" spans="1:35" x14ac:dyDescent="0.35">
      <c r="A140" s="51">
        <v>44671</v>
      </c>
      <c r="B140" s="38">
        <v>0.40902777777777777</v>
      </c>
      <c r="C140" s="35">
        <v>666</v>
      </c>
      <c r="D140" s="35">
        <v>0.43290000000000001</v>
      </c>
      <c r="E140" s="35">
        <v>12.09</v>
      </c>
      <c r="F140" s="35">
        <v>7.93</v>
      </c>
      <c r="G140" s="35">
        <v>9.9</v>
      </c>
      <c r="H140" s="35">
        <v>63</v>
      </c>
    </row>
    <row r="141" spans="1:35" x14ac:dyDescent="0.35">
      <c r="A141" s="51">
        <v>44676</v>
      </c>
      <c r="B141" s="39">
        <v>0.40565972222222224</v>
      </c>
      <c r="C141" s="35">
        <v>703</v>
      </c>
      <c r="D141" s="35">
        <v>0.45500000000000002</v>
      </c>
      <c r="E141" s="35">
        <v>9.44</v>
      </c>
      <c r="F141" s="35">
        <v>7.83</v>
      </c>
      <c r="G141" s="35">
        <v>17.399999999999999</v>
      </c>
      <c r="H141" s="35">
        <v>5172</v>
      </c>
      <c r="I141" s="40">
        <f>AVERAGE(H137:H141)</f>
        <v>1174.4000000000001</v>
      </c>
      <c r="J141" s="41">
        <f>GEOMEAN(H137:H141)</f>
        <v>291.14592447243348</v>
      </c>
      <c r="K141" s="42" t="s">
        <v>136</v>
      </c>
    </row>
    <row r="142" spans="1:35" x14ac:dyDescent="0.35">
      <c r="A142" s="51">
        <v>44686</v>
      </c>
      <c r="B142" s="39">
        <v>0.43887731481481485</v>
      </c>
      <c r="C142" s="35">
        <v>441.4</v>
      </c>
      <c r="D142" s="35">
        <v>0.28670000000000001</v>
      </c>
      <c r="E142" s="35">
        <v>10.18</v>
      </c>
      <c r="F142" s="35">
        <v>7.73</v>
      </c>
      <c r="G142" s="35">
        <v>14.7</v>
      </c>
      <c r="H142" s="35">
        <v>1046</v>
      </c>
    </row>
    <row r="143" spans="1:35" x14ac:dyDescent="0.35">
      <c r="A143" s="51">
        <v>44692</v>
      </c>
      <c r="B143" s="55">
        <v>0.4191319444444444</v>
      </c>
      <c r="C143" s="35">
        <v>560</v>
      </c>
      <c r="D143" s="35">
        <v>0.36399999999999999</v>
      </c>
      <c r="E143" s="35">
        <v>7.07</v>
      </c>
      <c r="F143" s="35">
        <v>7.73</v>
      </c>
      <c r="G143" s="35">
        <v>20.399999999999999</v>
      </c>
      <c r="H143" s="35">
        <v>156</v>
      </c>
    </row>
    <row r="144" spans="1:35" x14ac:dyDescent="0.35">
      <c r="A144" s="51">
        <v>44699</v>
      </c>
      <c r="B144" s="39">
        <v>0.41612268518518519</v>
      </c>
      <c r="C144" s="35">
        <v>714</v>
      </c>
      <c r="D144" s="35">
        <v>0.46150000000000002</v>
      </c>
      <c r="E144" s="35">
        <v>7.4</v>
      </c>
      <c r="F144" s="35">
        <v>7.65</v>
      </c>
      <c r="G144" s="35">
        <v>22.3</v>
      </c>
      <c r="H144" s="35">
        <v>143</v>
      </c>
    </row>
    <row r="145" spans="1:35" x14ac:dyDescent="0.35">
      <c r="A145" s="51">
        <v>44704</v>
      </c>
      <c r="B145" s="39">
        <v>0.38840277777777782</v>
      </c>
      <c r="C145" s="35">
        <v>652</v>
      </c>
      <c r="D145" s="35">
        <v>0.42249999999999999</v>
      </c>
      <c r="E145" s="35">
        <v>9.9600000000000009</v>
      </c>
      <c r="F145" s="35">
        <v>7.78</v>
      </c>
      <c r="G145" s="35">
        <v>18.3</v>
      </c>
      <c r="H145" s="35">
        <v>399</v>
      </c>
    </row>
    <row r="146" spans="1:35" x14ac:dyDescent="0.35">
      <c r="A146" s="51">
        <v>44707</v>
      </c>
      <c r="B146" s="39">
        <v>0.40991898148148148</v>
      </c>
      <c r="C146" s="35">
        <v>811</v>
      </c>
      <c r="D146" s="35">
        <v>0.52649999999999997</v>
      </c>
      <c r="E146" s="35">
        <v>7.82</v>
      </c>
      <c r="F146" s="35">
        <v>7.87</v>
      </c>
      <c r="G146" s="35">
        <v>22.4</v>
      </c>
      <c r="H146" s="35">
        <v>529</v>
      </c>
      <c r="I146" s="40">
        <f>AVERAGE(H142:H146)</f>
        <v>454.6</v>
      </c>
      <c r="J146" s="41">
        <f>GEOMEAN(H142:H146)</f>
        <v>345.52874091107077</v>
      </c>
      <c r="K146" s="42" t="s">
        <v>137</v>
      </c>
    </row>
    <row r="147" spans="1:35" x14ac:dyDescent="0.35">
      <c r="A147" s="51">
        <v>44713</v>
      </c>
      <c r="B147" s="38">
        <v>0.40696759259259258</v>
      </c>
      <c r="C147" s="35">
        <v>664</v>
      </c>
      <c r="D147" s="35">
        <v>0.42899999999999999</v>
      </c>
      <c r="E147" s="35">
        <v>5.88</v>
      </c>
      <c r="F147" s="35">
        <v>7.89</v>
      </c>
      <c r="G147" s="35">
        <v>24.5</v>
      </c>
      <c r="H147" s="35">
        <v>388</v>
      </c>
    </row>
    <row r="148" spans="1:35" x14ac:dyDescent="0.35">
      <c r="A148" s="51">
        <v>44719</v>
      </c>
      <c r="B148" s="38">
        <v>0.40273148148148147</v>
      </c>
      <c r="C148" s="35">
        <v>797</v>
      </c>
      <c r="D148" s="35">
        <v>0.52</v>
      </c>
      <c r="E148" s="35">
        <v>7.29</v>
      </c>
      <c r="F148" s="35">
        <v>7.78</v>
      </c>
      <c r="G148" s="35">
        <v>23.3</v>
      </c>
      <c r="H148" s="35">
        <v>63</v>
      </c>
    </row>
    <row r="149" spans="1:35" x14ac:dyDescent="0.35">
      <c r="A149" s="51">
        <v>44727</v>
      </c>
      <c r="B149" s="39">
        <v>0.3611111111111111</v>
      </c>
      <c r="C149" s="35">
        <v>53.8</v>
      </c>
      <c r="D149" s="35">
        <v>3.5099999999999999E-2</v>
      </c>
      <c r="E149" s="35">
        <v>7.94</v>
      </c>
      <c r="F149" s="35">
        <v>7.88</v>
      </c>
      <c r="G149" s="35">
        <v>25</v>
      </c>
      <c r="H149" s="35">
        <v>323</v>
      </c>
    </row>
    <row r="150" spans="1:35" x14ac:dyDescent="0.35">
      <c r="A150" s="51">
        <v>44733</v>
      </c>
      <c r="B150" s="38">
        <v>0.39606481481481487</v>
      </c>
      <c r="C150" s="35">
        <v>734</v>
      </c>
      <c r="D150" s="35">
        <v>0.47449999999999998</v>
      </c>
      <c r="E150" s="35">
        <v>7.42</v>
      </c>
      <c r="F150" s="35">
        <v>7.82</v>
      </c>
      <c r="G150" s="35">
        <v>26</v>
      </c>
      <c r="H150" s="35">
        <v>41</v>
      </c>
    </row>
    <row r="151" spans="1:35" x14ac:dyDescent="0.35">
      <c r="A151" s="51">
        <v>44741</v>
      </c>
      <c r="B151" s="38">
        <v>0.40472222222222221</v>
      </c>
      <c r="C151" s="35">
        <v>228.3</v>
      </c>
      <c r="D151" s="35">
        <v>0.1482</v>
      </c>
      <c r="E151" s="35">
        <v>7.96</v>
      </c>
      <c r="F151" s="35">
        <v>7.89</v>
      </c>
      <c r="G151" s="35">
        <v>24.7</v>
      </c>
      <c r="H151" s="35">
        <v>234</v>
      </c>
      <c r="I151" s="40">
        <f>AVERAGE(H147:H151)</f>
        <v>209.8</v>
      </c>
      <c r="J151" s="41">
        <f>GEOMEAN(H147:H151)</f>
        <v>149.9252916351914</v>
      </c>
      <c r="K151" s="42" t="s">
        <v>138</v>
      </c>
    </row>
    <row r="152" spans="1:35" x14ac:dyDescent="0.35">
      <c r="A152" s="51">
        <v>44747</v>
      </c>
      <c r="B152" s="39">
        <v>0.4103472222222222</v>
      </c>
      <c r="C152" s="35">
        <v>907</v>
      </c>
      <c r="D152" s="35">
        <v>0.59150000000000003</v>
      </c>
      <c r="E152" s="35">
        <v>5.45</v>
      </c>
      <c r="F152" s="35">
        <v>7.75</v>
      </c>
      <c r="G152" s="35">
        <v>28.5</v>
      </c>
      <c r="H152" s="35">
        <v>20</v>
      </c>
    </row>
    <row r="153" spans="1:35" x14ac:dyDescent="0.35">
      <c r="A153" s="45">
        <v>44755</v>
      </c>
      <c r="B153" s="38">
        <v>0.38237268518518519</v>
      </c>
      <c r="C153" s="35">
        <v>935</v>
      </c>
      <c r="D153" s="35">
        <v>0.61099999999999999</v>
      </c>
      <c r="E153" s="35">
        <v>5.0599999999999996</v>
      </c>
      <c r="F153" s="35">
        <v>8.0500000000000007</v>
      </c>
      <c r="G153" s="35">
        <v>25.8</v>
      </c>
      <c r="H153" s="35">
        <v>41</v>
      </c>
      <c r="L153" s="30">
        <v>2.2999999999999998</v>
      </c>
      <c r="M153" s="30">
        <v>91.7</v>
      </c>
      <c r="N153" s="30" t="s">
        <v>107</v>
      </c>
      <c r="O153" s="30" t="s">
        <v>107</v>
      </c>
      <c r="P153" s="30" t="s">
        <v>107</v>
      </c>
      <c r="Q153" s="30" t="s">
        <v>107</v>
      </c>
      <c r="R153" s="30" t="s">
        <v>107</v>
      </c>
      <c r="S153" s="30" t="s">
        <v>107</v>
      </c>
      <c r="T153" s="30" t="s">
        <v>107</v>
      </c>
      <c r="U153" s="30">
        <v>103</v>
      </c>
      <c r="V153" s="30" t="s">
        <v>107</v>
      </c>
      <c r="W153" s="30">
        <v>2.1</v>
      </c>
      <c r="X153" s="30" t="s">
        <v>107</v>
      </c>
      <c r="Y153" s="30">
        <v>82.3</v>
      </c>
      <c r="Z153" s="30" t="s">
        <v>107</v>
      </c>
      <c r="AA153" s="30">
        <v>299</v>
      </c>
      <c r="AB153" s="30" t="s">
        <v>107</v>
      </c>
      <c r="AC153" s="30" t="s">
        <v>107</v>
      </c>
      <c r="AD153" s="30">
        <v>74500</v>
      </c>
      <c r="AE153" s="30">
        <v>27400</v>
      </c>
      <c r="AF153" s="30">
        <v>4.0999999999999996</v>
      </c>
      <c r="AG153" s="44" t="s">
        <v>107</v>
      </c>
      <c r="AH153" s="44" t="s">
        <v>107</v>
      </c>
      <c r="AI153" s="30">
        <v>33.4</v>
      </c>
    </row>
    <row r="154" spans="1:35" x14ac:dyDescent="0.35">
      <c r="A154" s="51">
        <v>44763</v>
      </c>
      <c r="B154" s="39">
        <v>0.40751157407407407</v>
      </c>
      <c r="C154" s="35">
        <v>197.6</v>
      </c>
      <c r="D154" s="35">
        <v>0.12870000000000001</v>
      </c>
      <c r="E154" s="35">
        <v>6.94</v>
      </c>
      <c r="F154" s="35">
        <v>7.67</v>
      </c>
      <c r="G154" s="35">
        <v>26</v>
      </c>
      <c r="H154" s="35">
        <v>512</v>
      </c>
    </row>
    <row r="155" spans="1:35" x14ac:dyDescent="0.35">
      <c r="A155" s="51">
        <v>44770</v>
      </c>
      <c r="B155" s="39">
        <v>0.42063657407407407</v>
      </c>
      <c r="C155" s="35">
        <v>638</v>
      </c>
      <c r="D155" s="35">
        <v>0.41599999999999998</v>
      </c>
      <c r="E155" s="35">
        <v>6.79</v>
      </c>
      <c r="F155" s="35">
        <v>8.0500000000000007</v>
      </c>
      <c r="G155" s="35">
        <v>25</v>
      </c>
      <c r="H155" s="35">
        <v>7270</v>
      </c>
    </row>
    <row r="156" spans="1:35" x14ac:dyDescent="0.35">
      <c r="A156" s="51">
        <v>44771</v>
      </c>
      <c r="B156" s="39">
        <v>0.34296296296296297</v>
      </c>
      <c r="C156" s="35">
        <v>676</v>
      </c>
      <c r="D156" s="35">
        <v>0.442</v>
      </c>
      <c r="E156" s="35">
        <v>6.58</v>
      </c>
      <c r="F156" s="35">
        <v>7.76</v>
      </c>
      <c r="G156" s="35">
        <v>25.8</v>
      </c>
      <c r="H156" s="35">
        <v>364</v>
      </c>
      <c r="I156" s="40">
        <f>AVERAGE(H152:H156)</f>
        <v>1641.4</v>
      </c>
      <c r="J156" s="41">
        <f>GEOMEAN(H152:H156)</f>
        <v>256.53340259966058</v>
      </c>
      <c r="K156" s="42" t="s">
        <v>139</v>
      </c>
    </row>
    <row r="157" spans="1:35" x14ac:dyDescent="0.35">
      <c r="A157" s="51">
        <v>44775</v>
      </c>
      <c r="B157" s="38">
        <v>0.40311342592592592</v>
      </c>
      <c r="C157" s="35">
        <v>776</v>
      </c>
      <c r="D157" s="35">
        <v>0.50700000000000001</v>
      </c>
      <c r="E157" s="35">
        <v>5.44</v>
      </c>
      <c r="F157" s="35">
        <v>8.0299999999999994</v>
      </c>
      <c r="G157" s="35">
        <v>25.4</v>
      </c>
      <c r="H157" s="35">
        <v>738</v>
      </c>
      <c r="J157" s="52"/>
      <c r="K157" s="30"/>
    </row>
    <row r="158" spans="1:35" x14ac:dyDescent="0.35">
      <c r="A158" s="51">
        <v>44781</v>
      </c>
      <c r="B158" s="35" t="s">
        <v>140</v>
      </c>
      <c r="J158" s="52"/>
      <c r="K158" s="30"/>
    </row>
    <row r="159" spans="1:35" x14ac:dyDescent="0.35">
      <c r="A159" s="51">
        <v>44790</v>
      </c>
      <c r="B159" s="35" t="s">
        <v>140</v>
      </c>
      <c r="J159" s="52"/>
      <c r="K159" s="30"/>
    </row>
    <row r="160" spans="1:35" x14ac:dyDescent="0.35">
      <c r="A160" s="51">
        <v>44798</v>
      </c>
      <c r="B160" s="38">
        <v>0.40586805555555555</v>
      </c>
      <c r="C160" s="35">
        <v>989</v>
      </c>
      <c r="D160" s="35">
        <v>0.64349999999999996</v>
      </c>
      <c r="E160" s="35">
        <v>6.42</v>
      </c>
      <c r="F160" s="35">
        <v>8.1</v>
      </c>
      <c r="G160" s="35">
        <v>25.8</v>
      </c>
      <c r="H160" s="35">
        <v>52</v>
      </c>
      <c r="J160" s="52"/>
      <c r="K160" s="30"/>
    </row>
    <row r="161" spans="1:35" x14ac:dyDescent="0.35">
      <c r="A161" s="51">
        <v>44803</v>
      </c>
      <c r="B161" s="38">
        <v>0.40418981481481481</v>
      </c>
      <c r="C161" s="35">
        <v>689</v>
      </c>
      <c r="D161" s="35">
        <v>0.44850000000000001</v>
      </c>
      <c r="E161" s="35">
        <v>7.74</v>
      </c>
      <c r="F161" s="35">
        <v>8.2200000000000006</v>
      </c>
      <c r="G161" s="35">
        <v>24.1</v>
      </c>
      <c r="H161" s="35">
        <v>24192</v>
      </c>
      <c r="I161" s="40">
        <f>AVERAGE(H157:H161)</f>
        <v>8327.3333333333339</v>
      </c>
      <c r="J161" s="41">
        <f>GEOMEAN(H157:H161)</f>
        <v>975.53718090633708</v>
      </c>
      <c r="K161" s="42" t="s">
        <v>141</v>
      </c>
    </row>
    <row r="162" spans="1:35" x14ac:dyDescent="0.35">
      <c r="A162" s="51">
        <v>44811</v>
      </c>
      <c r="B162" s="39">
        <v>0.44202546296296297</v>
      </c>
      <c r="C162" s="35">
        <v>838</v>
      </c>
      <c r="D162" s="35">
        <v>0.54600000000000004</v>
      </c>
      <c r="E162" s="35">
        <v>8.92</v>
      </c>
      <c r="F162" s="35">
        <v>8.0399999999999991</v>
      </c>
      <c r="G162" s="35">
        <v>24.4</v>
      </c>
      <c r="H162" s="35">
        <v>480</v>
      </c>
    </row>
    <row r="163" spans="1:35" x14ac:dyDescent="0.35">
      <c r="A163" s="51">
        <v>44818</v>
      </c>
      <c r="B163" s="46">
        <v>0.3830439814814815</v>
      </c>
      <c r="C163" s="35">
        <v>593</v>
      </c>
      <c r="D163" s="35">
        <v>385.8</v>
      </c>
      <c r="E163" s="35">
        <v>8.5</v>
      </c>
      <c r="F163" s="35">
        <v>7.91</v>
      </c>
      <c r="G163" s="35">
        <v>19.8</v>
      </c>
      <c r="H163" s="35">
        <v>1296</v>
      </c>
    </row>
    <row r="164" spans="1:35" x14ac:dyDescent="0.35">
      <c r="A164" s="51">
        <v>44830</v>
      </c>
      <c r="B164" s="38">
        <v>0.39182870370370365</v>
      </c>
      <c r="C164" s="35">
        <v>867</v>
      </c>
      <c r="D164" s="35">
        <v>0.5655</v>
      </c>
      <c r="E164" s="35">
        <v>7.44</v>
      </c>
      <c r="F164" s="35">
        <v>7.99</v>
      </c>
      <c r="G164" s="35">
        <v>20.2</v>
      </c>
      <c r="H164" s="35">
        <v>408</v>
      </c>
    </row>
    <row r="165" spans="1:35" x14ac:dyDescent="0.35">
      <c r="A165" s="51">
        <v>44833</v>
      </c>
      <c r="B165" s="39">
        <v>0.41424768518518523</v>
      </c>
      <c r="C165" s="35">
        <v>854</v>
      </c>
      <c r="D165" s="35">
        <v>0.55249999999999999</v>
      </c>
      <c r="E165" s="35">
        <v>8.42</v>
      </c>
      <c r="F165" s="35">
        <v>7.99</v>
      </c>
      <c r="G165" s="35">
        <v>16.8</v>
      </c>
      <c r="H165" s="35">
        <v>41</v>
      </c>
      <c r="I165" s="40">
        <f>AVERAGE(H161:H165)</f>
        <v>5283.4</v>
      </c>
      <c r="J165" s="41">
        <f>GEOMEAN(H161:H165)</f>
        <v>758.91372389752962</v>
      </c>
      <c r="K165" s="42" t="s">
        <v>142</v>
      </c>
    </row>
    <row r="166" spans="1:35" x14ac:dyDescent="0.35">
      <c r="A166" s="51">
        <v>44837</v>
      </c>
      <c r="B166" s="39">
        <v>0.39584490740740735</v>
      </c>
      <c r="C166" s="35">
        <v>977</v>
      </c>
      <c r="D166" s="35">
        <v>0.63700000000000001</v>
      </c>
      <c r="E166" s="35">
        <v>8.76</v>
      </c>
      <c r="F166" s="35">
        <v>7.95</v>
      </c>
      <c r="G166" s="35">
        <v>15.9</v>
      </c>
      <c r="H166" s="35">
        <v>20</v>
      </c>
    </row>
    <row r="167" spans="1:35" x14ac:dyDescent="0.35">
      <c r="A167" s="51">
        <v>44840</v>
      </c>
      <c r="B167" s="39">
        <v>0.42366898148148152</v>
      </c>
      <c r="C167" s="35">
        <v>1033</v>
      </c>
      <c r="D167" s="35">
        <v>0.66949999999999998</v>
      </c>
      <c r="E167" s="35">
        <v>10.44</v>
      </c>
      <c r="F167" s="35">
        <v>7.79</v>
      </c>
      <c r="G167" s="35">
        <v>17.399999999999999</v>
      </c>
      <c r="H167" s="35">
        <v>20</v>
      </c>
    </row>
    <row r="168" spans="1:35" x14ac:dyDescent="0.35">
      <c r="A168" s="51">
        <v>44854</v>
      </c>
      <c r="B168" s="55">
        <v>0.4357523148148148</v>
      </c>
      <c r="C168" s="35">
        <v>582</v>
      </c>
      <c r="D168" s="35">
        <v>378.1</v>
      </c>
      <c r="E168" s="35">
        <v>10.9</v>
      </c>
      <c r="F168" s="35">
        <v>8.2799999999999994</v>
      </c>
      <c r="G168" s="35">
        <v>9.8000000000000007</v>
      </c>
      <c r="H168" s="35">
        <v>20</v>
      </c>
    </row>
    <row r="169" spans="1:35" x14ac:dyDescent="0.35">
      <c r="A169" s="51">
        <v>44858</v>
      </c>
      <c r="B169" s="38">
        <v>0.40392361111111108</v>
      </c>
      <c r="C169" s="35">
        <v>1050</v>
      </c>
      <c r="D169" s="35">
        <v>0.6825</v>
      </c>
      <c r="E169" s="35">
        <v>13.7</v>
      </c>
      <c r="F169" s="35">
        <v>7.91</v>
      </c>
      <c r="G169" s="35">
        <v>13.6</v>
      </c>
      <c r="H169" s="35">
        <v>20</v>
      </c>
    </row>
    <row r="170" spans="1:35" x14ac:dyDescent="0.35">
      <c r="A170" s="51">
        <v>44861</v>
      </c>
      <c r="B170" s="39">
        <v>0.42378472222222219</v>
      </c>
      <c r="C170" s="35">
        <v>1071</v>
      </c>
      <c r="D170" s="35">
        <v>0.69550000000000001</v>
      </c>
      <c r="E170" s="35">
        <v>13.78</v>
      </c>
      <c r="F170" s="35">
        <v>7.84</v>
      </c>
      <c r="G170" s="35">
        <v>13.5</v>
      </c>
      <c r="H170" s="35">
        <v>6867</v>
      </c>
      <c r="I170" s="40">
        <f>AVERAGE(H166:H170)</f>
        <v>1389.4</v>
      </c>
      <c r="J170" s="41">
        <f>GEOMEAN(H166:H170)</f>
        <v>64.295030401571694</v>
      </c>
      <c r="K170" s="42" t="s">
        <v>143</v>
      </c>
    </row>
    <row r="171" spans="1:35" x14ac:dyDescent="0.35">
      <c r="A171" s="51">
        <v>44867</v>
      </c>
      <c r="B171" s="38">
        <v>0.37340277777777775</v>
      </c>
      <c r="C171" s="35">
        <v>1100</v>
      </c>
      <c r="D171" s="35">
        <v>0.71499999999999997</v>
      </c>
      <c r="E171" s="35">
        <v>8.74</v>
      </c>
      <c r="F171" s="35">
        <v>8.09</v>
      </c>
      <c r="G171" s="35">
        <v>14.3</v>
      </c>
      <c r="H171" s="35">
        <v>31</v>
      </c>
      <c r="L171" s="30" t="s">
        <v>107</v>
      </c>
      <c r="M171" s="35">
        <v>78.8</v>
      </c>
      <c r="N171" s="30" t="s">
        <v>107</v>
      </c>
      <c r="O171" s="30" t="s">
        <v>107</v>
      </c>
      <c r="P171" s="30" t="s">
        <v>107</v>
      </c>
      <c r="Q171" s="30" t="s">
        <v>107</v>
      </c>
      <c r="R171" s="30" t="s">
        <v>107</v>
      </c>
      <c r="S171" s="30" t="s">
        <v>107</v>
      </c>
      <c r="T171" s="30" t="s">
        <v>107</v>
      </c>
      <c r="U171" s="35">
        <v>125</v>
      </c>
      <c r="V171" s="30" t="s">
        <v>107</v>
      </c>
      <c r="W171" s="30">
        <v>2</v>
      </c>
      <c r="X171" s="30" t="s">
        <v>107</v>
      </c>
      <c r="Y171" s="35">
        <v>96.8</v>
      </c>
      <c r="Z171" s="30">
        <v>0.6</v>
      </c>
      <c r="AA171" s="35">
        <v>342</v>
      </c>
      <c r="AB171" s="30" t="s">
        <v>107</v>
      </c>
      <c r="AC171" s="30" t="s">
        <v>107</v>
      </c>
      <c r="AD171" s="35">
        <v>89900</v>
      </c>
      <c r="AE171" s="35">
        <v>28600</v>
      </c>
      <c r="AF171" s="44">
        <v>4.2</v>
      </c>
      <c r="AG171" s="44" t="s">
        <v>107</v>
      </c>
      <c r="AH171" s="44" t="s">
        <v>107</v>
      </c>
      <c r="AI171" s="35">
        <v>30.6</v>
      </c>
    </row>
    <row r="172" spans="1:35" x14ac:dyDescent="0.35">
      <c r="A172" s="51">
        <v>44872</v>
      </c>
      <c r="B172" s="35" t="s">
        <v>144</v>
      </c>
      <c r="H172" s="35">
        <v>20</v>
      </c>
    </row>
    <row r="173" spans="1:35" x14ac:dyDescent="0.35">
      <c r="A173" s="51">
        <v>44875</v>
      </c>
      <c r="B173" s="35" t="s">
        <v>144</v>
      </c>
      <c r="H173" s="35">
        <v>10</v>
      </c>
    </row>
    <row r="174" spans="1:35" x14ac:dyDescent="0.35">
      <c r="A174" s="51">
        <v>44882</v>
      </c>
      <c r="B174" s="38">
        <v>0.40626157407407404</v>
      </c>
      <c r="C174" s="35">
        <v>1121</v>
      </c>
      <c r="D174" s="35">
        <v>0.72799999999999998</v>
      </c>
      <c r="E174" s="35">
        <v>17.12</v>
      </c>
      <c r="F174" s="35">
        <v>8.2200000000000006</v>
      </c>
      <c r="G174" s="35">
        <v>7.5</v>
      </c>
      <c r="H174" s="35">
        <v>73</v>
      </c>
    </row>
    <row r="175" spans="1:35" x14ac:dyDescent="0.35">
      <c r="A175" s="51">
        <v>44894</v>
      </c>
      <c r="B175" s="39">
        <v>0.42886574074074074</v>
      </c>
      <c r="C175" s="35">
        <v>64.5</v>
      </c>
      <c r="D175" s="35">
        <v>4.1599999999999998E-2</v>
      </c>
      <c r="E175" s="35">
        <v>12.94</v>
      </c>
      <c r="F175" s="35">
        <v>8.24</v>
      </c>
      <c r="G175" s="35">
        <v>7.9</v>
      </c>
      <c r="H175" s="35">
        <v>3255</v>
      </c>
      <c r="I175" s="40">
        <f>AVERAGE(H171:H175)</f>
        <v>677.8</v>
      </c>
      <c r="J175" s="41">
        <f>GEOMEAN(H171:H175)</f>
        <v>68.179389563676878</v>
      </c>
      <c r="K175" s="42" t="s">
        <v>145</v>
      </c>
    </row>
    <row r="176" spans="1:35" x14ac:dyDescent="0.35">
      <c r="A176" s="51">
        <v>44896</v>
      </c>
      <c r="B176" s="38">
        <v>0.40214120370370371</v>
      </c>
      <c r="C176" s="35">
        <v>973</v>
      </c>
      <c r="D176" s="35">
        <v>0.63049999999999995</v>
      </c>
      <c r="E176" s="35">
        <v>13.47</v>
      </c>
      <c r="F176" s="35">
        <v>9.36</v>
      </c>
      <c r="G176" s="35">
        <v>6.1</v>
      </c>
      <c r="H176" s="35">
        <v>529</v>
      </c>
      <c r="J176" s="52"/>
      <c r="K176" s="30"/>
    </row>
    <row r="177" spans="1:35" x14ac:dyDescent="0.35">
      <c r="A177" s="51">
        <v>44908</v>
      </c>
      <c r="B177" s="38">
        <v>0.38644675925925925</v>
      </c>
      <c r="C177" s="35">
        <v>948</v>
      </c>
      <c r="D177" s="35">
        <v>0.61750000000000005</v>
      </c>
      <c r="E177" s="35">
        <v>12.49</v>
      </c>
      <c r="F177" s="35">
        <v>8.1300000000000008</v>
      </c>
      <c r="G177" s="35">
        <v>6.1</v>
      </c>
      <c r="H177" s="35">
        <v>457</v>
      </c>
      <c r="J177" s="52"/>
      <c r="K177" s="30"/>
    </row>
    <row r="178" spans="1:35" x14ac:dyDescent="0.35">
      <c r="A178" s="51">
        <v>44910</v>
      </c>
      <c r="B178" s="46">
        <v>0.4830787037037037</v>
      </c>
      <c r="C178" s="35">
        <v>23.7</v>
      </c>
      <c r="D178" s="35">
        <v>15.4</v>
      </c>
      <c r="E178" s="35">
        <v>11.98</v>
      </c>
      <c r="F178" s="35">
        <v>8.36</v>
      </c>
      <c r="G178" s="35">
        <v>11.3</v>
      </c>
      <c r="H178" s="35">
        <v>262</v>
      </c>
      <c r="J178" s="52"/>
      <c r="K178" s="30"/>
    </row>
    <row r="179" spans="1:35" x14ac:dyDescent="0.35">
      <c r="A179" s="51">
        <v>44914</v>
      </c>
      <c r="B179" s="39">
        <v>0.4138425925925926</v>
      </c>
      <c r="C179" s="35">
        <v>937</v>
      </c>
      <c r="D179" s="35">
        <v>0.61099999999999999</v>
      </c>
      <c r="E179" s="35">
        <v>16.72</v>
      </c>
      <c r="F179" s="35">
        <v>8.2200000000000006</v>
      </c>
      <c r="G179" s="35">
        <v>2.8</v>
      </c>
      <c r="H179" s="35">
        <v>443</v>
      </c>
      <c r="J179" s="52"/>
      <c r="K179" s="30"/>
    </row>
    <row r="180" spans="1:35" x14ac:dyDescent="0.35">
      <c r="A180" s="51">
        <v>44924</v>
      </c>
      <c r="B180" s="39">
        <v>0.44013888888888886</v>
      </c>
      <c r="C180" s="35">
        <v>1197</v>
      </c>
      <c r="D180" s="35">
        <v>0.78</v>
      </c>
      <c r="E180" s="35">
        <v>12.17</v>
      </c>
      <c r="F180" s="35">
        <v>8.32</v>
      </c>
      <c r="G180" s="35">
        <v>2.7</v>
      </c>
      <c r="H180" s="35">
        <v>383</v>
      </c>
      <c r="I180" s="40">
        <f>AVERAGE(H176:H180)</f>
        <v>414.8</v>
      </c>
      <c r="J180" s="41">
        <f>GEOMEAN(H176:H180)</f>
        <v>403.88259009549324</v>
      </c>
      <c r="K180" s="42" t="s">
        <v>146</v>
      </c>
    </row>
    <row r="181" spans="1:35" x14ac:dyDescent="0.35">
      <c r="A181" s="56">
        <v>44930</v>
      </c>
      <c r="B181" s="46">
        <v>0.39806712962962965</v>
      </c>
      <c r="C181" s="35">
        <v>740</v>
      </c>
      <c r="D181" s="35">
        <v>481</v>
      </c>
      <c r="E181" s="35">
        <v>13.14</v>
      </c>
      <c r="F181" s="35">
        <v>7.72</v>
      </c>
      <c r="G181" s="35">
        <v>7.3</v>
      </c>
      <c r="H181" s="35">
        <v>2014</v>
      </c>
    </row>
    <row r="182" spans="1:35" x14ac:dyDescent="0.35">
      <c r="A182" s="51">
        <v>44936</v>
      </c>
      <c r="B182" s="46">
        <v>0.37438657407407411</v>
      </c>
      <c r="C182" s="35">
        <v>826</v>
      </c>
      <c r="D182" s="35">
        <v>0.53949999999999998</v>
      </c>
      <c r="E182" s="35">
        <v>17.46</v>
      </c>
      <c r="F182" s="35">
        <v>8</v>
      </c>
      <c r="G182" s="35">
        <v>4.7</v>
      </c>
      <c r="H182" s="35">
        <v>41</v>
      </c>
    </row>
    <row r="183" spans="1:35" x14ac:dyDescent="0.35">
      <c r="A183" s="51">
        <v>44944</v>
      </c>
      <c r="B183" s="55">
        <v>0.48768518518518517</v>
      </c>
      <c r="C183" s="35">
        <v>870</v>
      </c>
      <c r="D183" s="35">
        <v>566</v>
      </c>
      <c r="E183" s="35">
        <v>14.71</v>
      </c>
      <c r="F183" s="35">
        <v>8.01</v>
      </c>
      <c r="G183" s="35">
        <v>5.0999999999999996</v>
      </c>
      <c r="H183" s="35">
        <v>131</v>
      </c>
    </row>
    <row r="184" spans="1:35" x14ac:dyDescent="0.35">
      <c r="A184" s="51">
        <v>44952</v>
      </c>
      <c r="B184" s="46">
        <v>0.44643518518518516</v>
      </c>
      <c r="C184" s="35">
        <v>821</v>
      </c>
      <c r="D184" s="35">
        <v>534</v>
      </c>
      <c r="E184" s="35">
        <v>12.67</v>
      </c>
      <c r="F184" s="35">
        <v>8.02</v>
      </c>
      <c r="G184" s="35">
        <v>2.9</v>
      </c>
      <c r="H184" s="35">
        <v>1153</v>
      </c>
    </row>
    <row r="185" spans="1:35" x14ac:dyDescent="0.35">
      <c r="A185" s="51">
        <v>44957</v>
      </c>
      <c r="H185" s="40">
        <v>613</v>
      </c>
      <c r="I185" s="40">
        <f>AVERAGE(H181:H185)</f>
        <v>790.4</v>
      </c>
      <c r="J185" s="41">
        <f>GEOMEAN(H181:H185)</f>
        <v>377.29485249634496</v>
      </c>
      <c r="K185" s="42" t="s">
        <v>147</v>
      </c>
    </row>
    <row r="186" spans="1:35" x14ac:dyDescent="0.35">
      <c r="A186" s="51">
        <v>44959</v>
      </c>
      <c r="B186" s="55">
        <v>0.49945601851851856</v>
      </c>
      <c r="C186" s="35">
        <v>752</v>
      </c>
      <c r="D186" s="35">
        <v>489</v>
      </c>
      <c r="E186" s="35">
        <v>14.93</v>
      </c>
      <c r="F186" s="35">
        <v>8.52</v>
      </c>
      <c r="G186" s="35">
        <v>1.1000000000000001</v>
      </c>
      <c r="H186" s="35">
        <v>228</v>
      </c>
    </row>
    <row r="187" spans="1:35" x14ac:dyDescent="0.35">
      <c r="A187" s="51">
        <v>44966</v>
      </c>
      <c r="B187" s="39">
        <v>0.41356481481481483</v>
      </c>
      <c r="C187" s="35">
        <v>829</v>
      </c>
      <c r="D187" s="35">
        <v>0.53949999999999998</v>
      </c>
      <c r="E187" s="35">
        <v>13.11</v>
      </c>
      <c r="F187" s="35">
        <v>8.4</v>
      </c>
      <c r="G187" s="35">
        <v>7.9</v>
      </c>
      <c r="H187" s="35">
        <v>404</v>
      </c>
    </row>
    <row r="188" spans="1:35" x14ac:dyDescent="0.35">
      <c r="A188" s="51">
        <v>44970</v>
      </c>
      <c r="B188" s="39">
        <v>0.36322916666666666</v>
      </c>
      <c r="C188" s="35">
        <v>340.6</v>
      </c>
      <c r="D188" s="35">
        <v>0.22170000000000001</v>
      </c>
      <c r="E188" s="35">
        <v>13.81</v>
      </c>
      <c r="F188" s="35">
        <v>7.98</v>
      </c>
      <c r="G188" s="35">
        <v>4.5999999999999996</v>
      </c>
      <c r="H188" s="35">
        <v>383</v>
      </c>
    </row>
    <row r="189" spans="1:35" x14ac:dyDescent="0.35">
      <c r="A189" s="51">
        <v>44973</v>
      </c>
      <c r="B189" s="46">
        <v>0.48849537037037033</v>
      </c>
      <c r="C189" s="35">
        <v>725</v>
      </c>
      <c r="D189" s="35">
        <v>471</v>
      </c>
      <c r="E189" s="35">
        <v>14.82</v>
      </c>
      <c r="F189" s="35">
        <v>7.85</v>
      </c>
      <c r="G189" s="35">
        <v>7.6</v>
      </c>
      <c r="H189" s="35">
        <v>31</v>
      </c>
    </row>
    <row r="190" spans="1:35" x14ac:dyDescent="0.35">
      <c r="A190" s="51">
        <v>44978</v>
      </c>
      <c r="B190" s="38">
        <v>0.40861111111111109</v>
      </c>
      <c r="C190" s="35">
        <v>822</v>
      </c>
      <c r="D190" s="35">
        <v>0.53300000000000003</v>
      </c>
      <c r="E190" s="35">
        <v>13.89</v>
      </c>
      <c r="F190" s="35">
        <v>7.96</v>
      </c>
      <c r="G190" s="35">
        <v>7</v>
      </c>
      <c r="H190" s="35">
        <v>10</v>
      </c>
      <c r="I190" s="40">
        <f>AVERAGE(H186:H190)</f>
        <v>211.2</v>
      </c>
      <c r="J190" s="41">
        <f>GEOMEAN(H186:H190)</f>
        <v>101.80645988309642</v>
      </c>
      <c r="K190" s="42" t="s">
        <v>148</v>
      </c>
    </row>
    <row r="191" spans="1:35" x14ac:dyDescent="0.35">
      <c r="A191" s="51">
        <v>44986</v>
      </c>
      <c r="B191" s="55">
        <v>0.46611111111111114</v>
      </c>
      <c r="C191" s="35">
        <v>759</v>
      </c>
      <c r="D191" s="35">
        <v>494</v>
      </c>
      <c r="E191" s="35">
        <v>11.41</v>
      </c>
      <c r="F191" s="35">
        <v>7.91</v>
      </c>
      <c r="G191" s="35">
        <v>8.5</v>
      </c>
      <c r="H191" s="35">
        <v>327</v>
      </c>
    </row>
    <row r="192" spans="1:35" x14ac:dyDescent="0.35">
      <c r="A192" s="51">
        <v>44991</v>
      </c>
      <c r="B192" s="46">
        <v>0.47202546296296299</v>
      </c>
      <c r="C192" s="35">
        <v>434.3</v>
      </c>
      <c r="D192" s="35">
        <v>282.3</v>
      </c>
      <c r="E192" s="35">
        <v>13.18</v>
      </c>
      <c r="F192" s="35">
        <v>7.7</v>
      </c>
      <c r="G192" s="35">
        <v>7.4</v>
      </c>
      <c r="H192" s="35">
        <v>1515</v>
      </c>
      <c r="L192" s="30" t="s">
        <v>107</v>
      </c>
      <c r="M192" s="35">
        <v>72</v>
      </c>
      <c r="N192" s="30" t="s">
        <v>107</v>
      </c>
      <c r="O192" s="30" t="s">
        <v>107</v>
      </c>
      <c r="P192" s="30" t="s">
        <v>107</v>
      </c>
      <c r="Q192" s="30" t="s">
        <v>107</v>
      </c>
      <c r="R192" s="30" t="s">
        <v>107</v>
      </c>
      <c r="S192" s="30" t="s">
        <v>107</v>
      </c>
      <c r="T192" s="30" t="s">
        <v>107</v>
      </c>
      <c r="U192" s="35">
        <v>30.4</v>
      </c>
      <c r="V192" s="30" t="s">
        <v>107</v>
      </c>
      <c r="W192" s="30">
        <v>2.9</v>
      </c>
      <c r="X192" s="30" t="s">
        <v>107</v>
      </c>
      <c r="Y192" s="35">
        <v>20.5</v>
      </c>
      <c r="Z192" s="30">
        <v>0.13</v>
      </c>
      <c r="AA192" s="35">
        <v>175</v>
      </c>
      <c r="AB192" s="30" t="s">
        <v>107</v>
      </c>
      <c r="AC192" s="30">
        <v>818</v>
      </c>
      <c r="AD192" s="35">
        <v>43900</v>
      </c>
      <c r="AE192" s="35">
        <v>15800</v>
      </c>
      <c r="AF192" s="44" t="s">
        <v>107</v>
      </c>
      <c r="AG192" s="44" t="s">
        <v>107</v>
      </c>
      <c r="AH192" s="44" t="s">
        <v>107</v>
      </c>
      <c r="AI192" s="35">
        <v>72</v>
      </c>
    </row>
    <row r="193" spans="1:11" x14ac:dyDescent="0.35">
      <c r="A193" s="51">
        <v>44999</v>
      </c>
      <c r="B193" s="39">
        <v>0.3470138888888889</v>
      </c>
      <c r="C193" s="35">
        <v>739</v>
      </c>
      <c r="D193" s="35">
        <v>0.48039999999999999</v>
      </c>
      <c r="E193" s="35">
        <v>13.32</v>
      </c>
      <c r="F193" s="35">
        <v>8.3699999999999992</v>
      </c>
      <c r="G193" s="35">
        <v>5.3</v>
      </c>
      <c r="H193" s="35">
        <v>97</v>
      </c>
    </row>
    <row r="194" spans="1:11" x14ac:dyDescent="0.35">
      <c r="A194" s="51">
        <v>45008</v>
      </c>
      <c r="B194" s="39">
        <v>0.42516203703703703</v>
      </c>
      <c r="C194" s="35">
        <v>692</v>
      </c>
      <c r="D194" s="35">
        <v>0.44979999999999998</v>
      </c>
      <c r="E194" s="35">
        <v>13.58</v>
      </c>
      <c r="F194" s="35">
        <v>8.56</v>
      </c>
      <c r="G194" s="35">
        <v>9.1999999999999993</v>
      </c>
      <c r="H194" s="35">
        <v>10</v>
      </c>
    </row>
    <row r="195" spans="1:11" x14ac:dyDescent="0.35">
      <c r="A195" s="51">
        <v>45012</v>
      </c>
      <c r="B195" s="38">
        <v>0.40212962962962967</v>
      </c>
      <c r="C195" s="57">
        <v>400.1</v>
      </c>
      <c r="D195" s="57">
        <v>0.26</v>
      </c>
      <c r="E195" s="57">
        <v>13.36</v>
      </c>
      <c r="F195" s="57">
        <v>8.06</v>
      </c>
      <c r="G195" s="57">
        <v>9.1</v>
      </c>
      <c r="H195" s="57">
        <v>3255</v>
      </c>
      <c r="I195" s="40">
        <f>AVERAGE(H191:H195)</f>
        <v>1040.8</v>
      </c>
      <c r="J195" s="41">
        <f>GEOMEAN(H191:H195)</f>
        <v>274.69871163116022</v>
      </c>
      <c r="K195" s="42" t="s">
        <v>149</v>
      </c>
    </row>
    <row r="196" spans="1:11" x14ac:dyDescent="0.35">
      <c r="A196" s="51">
        <v>45020</v>
      </c>
      <c r="B196" s="39">
        <v>0.38903935185185184</v>
      </c>
      <c r="C196" s="35">
        <v>528</v>
      </c>
      <c r="D196" s="35">
        <v>0.34320000000000001</v>
      </c>
      <c r="E196" s="35">
        <v>12.49</v>
      </c>
      <c r="F196" s="35">
        <v>8.43</v>
      </c>
      <c r="G196" s="35">
        <v>11.8</v>
      </c>
      <c r="H196" s="35">
        <v>231</v>
      </c>
    </row>
    <row r="197" spans="1:11" x14ac:dyDescent="0.35">
      <c r="A197" s="51">
        <v>45026</v>
      </c>
      <c r="B197" s="55">
        <v>0.44283564814814813</v>
      </c>
      <c r="C197" s="35">
        <v>580</v>
      </c>
      <c r="D197" s="35">
        <v>377.3</v>
      </c>
      <c r="E197" s="35">
        <v>12.23</v>
      </c>
      <c r="F197" s="35">
        <v>8.34</v>
      </c>
      <c r="G197" s="35">
        <v>11.6</v>
      </c>
      <c r="H197" s="35">
        <v>173</v>
      </c>
    </row>
    <row r="198" spans="1:11" x14ac:dyDescent="0.35">
      <c r="A198" s="51">
        <v>45035</v>
      </c>
      <c r="B198" s="55">
        <v>0.4259722222222222</v>
      </c>
      <c r="C198" s="35">
        <v>743</v>
      </c>
      <c r="D198" s="35">
        <v>483</v>
      </c>
      <c r="E198" s="35">
        <v>10.91</v>
      </c>
      <c r="F198" s="35">
        <v>8.1199999999999992</v>
      </c>
      <c r="G198" s="35">
        <v>12.4</v>
      </c>
      <c r="H198" s="35">
        <v>20</v>
      </c>
    </row>
    <row r="199" spans="1:11" x14ac:dyDescent="0.35">
      <c r="A199" s="51">
        <v>45040</v>
      </c>
      <c r="B199" s="58">
        <v>0.42924768518518519</v>
      </c>
      <c r="C199" s="59">
        <v>731</v>
      </c>
      <c r="D199" s="59">
        <v>475</v>
      </c>
      <c r="E199" s="59">
        <v>12.7</v>
      </c>
      <c r="F199" s="59">
        <v>7.96</v>
      </c>
      <c r="G199" s="59">
        <v>10.9</v>
      </c>
      <c r="H199" s="35">
        <v>20</v>
      </c>
      <c r="I199" s="40">
        <f>AVERAGE(H195:H199)</f>
        <v>739.8</v>
      </c>
      <c r="J199" s="41">
        <f>GEOMEAN(H195:H199)</f>
        <v>139.07651945728838</v>
      </c>
      <c r="K199" s="42" t="s">
        <v>150</v>
      </c>
    </row>
    <row r="200" spans="1:11" x14ac:dyDescent="0.35">
      <c r="A200" s="51">
        <v>45049</v>
      </c>
      <c r="B200" s="55">
        <v>0.43679398148148146</v>
      </c>
      <c r="C200" s="35">
        <v>607</v>
      </c>
      <c r="D200" s="35">
        <v>394.3</v>
      </c>
      <c r="E200" s="35">
        <v>12.37</v>
      </c>
      <c r="F200" s="35">
        <v>8.07</v>
      </c>
      <c r="G200" s="35">
        <v>10</v>
      </c>
      <c r="H200" s="35">
        <v>281</v>
      </c>
    </row>
    <row r="201" spans="1:11" x14ac:dyDescent="0.35">
      <c r="A201" s="51">
        <v>45054</v>
      </c>
      <c r="B201" s="46">
        <v>0.4238425925925926</v>
      </c>
      <c r="C201" s="35">
        <v>584</v>
      </c>
      <c r="D201" s="35">
        <v>379.5</v>
      </c>
      <c r="E201" s="35">
        <v>8.4600000000000009</v>
      </c>
      <c r="F201" s="35">
        <v>7.24</v>
      </c>
      <c r="G201" s="35">
        <v>16.899999999999999</v>
      </c>
      <c r="H201" s="35">
        <v>1119</v>
      </c>
    </row>
    <row r="202" spans="1:11" x14ac:dyDescent="0.35">
      <c r="A202" s="51">
        <v>45057</v>
      </c>
      <c r="B202" s="38">
        <v>0.40476851851851853</v>
      </c>
      <c r="C202" s="35">
        <v>580</v>
      </c>
      <c r="D202" s="35">
        <v>0.377</v>
      </c>
      <c r="E202" s="35">
        <v>13.61</v>
      </c>
      <c r="F202" s="35">
        <v>8.0500000000000007</v>
      </c>
      <c r="G202" s="35">
        <v>18.3</v>
      </c>
      <c r="H202" s="35">
        <v>109</v>
      </c>
    </row>
    <row r="203" spans="1:11" x14ac:dyDescent="0.35">
      <c r="A203" s="51">
        <v>45063</v>
      </c>
      <c r="B203" s="38">
        <v>0.3903935185185185</v>
      </c>
      <c r="C203" s="35">
        <v>660</v>
      </c>
      <c r="D203" s="35">
        <v>0.42899999999999999</v>
      </c>
      <c r="E203" s="35">
        <v>7.73</v>
      </c>
      <c r="F203" s="35">
        <v>8.01</v>
      </c>
      <c r="G203" s="35">
        <v>19.399999999999999</v>
      </c>
      <c r="H203" s="35">
        <v>109</v>
      </c>
    </row>
    <row r="204" spans="1:11" x14ac:dyDescent="0.35">
      <c r="A204" s="51">
        <v>45071</v>
      </c>
      <c r="B204" s="55">
        <v>0.46361111111111114</v>
      </c>
      <c r="C204" s="35">
        <v>743</v>
      </c>
      <c r="D204" s="35">
        <v>483</v>
      </c>
      <c r="E204" s="35">
        <v>8.33</v>
      </c>
      <c r="F204" s="35">
        <v>7.85</v>
      </c>
      <c r="G204" s="35">
        <v>20.7</v>
      </c>
      <c r="H204" s="35">
        <v>145</v>
      </c>
      <c r="I204" s="40">
        <f>AVERAGE(H200:H204)</f>
        <v>352.6</v>
      </c>
      <c r="J204" s="41">
        <f>GEOMEAN(H200:H204)</f>
        <v>222.20379958568736</v>
      </c>
      <c r="K204" s="42" t="s">
        <v>151</v>
      </c>
    </row>
    <row r="205" spans="1:11" x14ac:dyDescent="0.35">
      <c r="A205" s="51">
        <v>45078</v>
      </c>
      <c r="B205" s="55">
        <v>0.45629629629629626</v>
      </c>
      <c r="C205" s="35">
        <v>872</v>
      </c>
      <c r="D205" s="35">
        <v>567</v>
      </c>
      <c r="E205" s="35">
        <v>5.94</v>
      </c>
      <c r="F205" s="35">
        <v>7.8</v>
      </c>
      <c r="G205" s="35">
        <v>23.2</v>
      </c>
      <c r="H205" s="35">
        <v>52</v>
      </c>
    </row>
    <row r="206" spans="1:11" x14ac:dyDescent="0.35">
      <c r="A206" s="51">
        <v>45084</v>
      </c>
      <c r="B206" s="55">
        <v>0.42047453703703702</v>
      </c>
      <c r="C206" s="35">
        <v>907</v>
      </c>
      <c r="D206" s="35">
        <v>590</v>
      </c>
      <c r="E206" s="35">
        <v>8</v>
      </c>
      <c r="F206" s="35">
        <v>7.74</v>
      </c>
      <c r="G206" s="35">
        <v>22.1</v>
      </c>
      <c r="H206" s="35">
        <v>75</v>
      </c>
    </row>
    <row r="207" spans="1:11" x14ac:dyDescent="0.35">
      <c r="A207" s="51">
        <v>45089</v>
      </c>
      <c r="B207" s="55">
        <v>0.46682870370370372</v>
      </c>
      <c r="C207" s="35">
        <v>876</v>
      </c>
      <c r="D207" s="35">
        <v>569</v>
      </c>
      <c r="E207" s="35">
        <v>5.76</v>
      </c>
      <c r="F207" s="35">
        <v>7.79</v>
      </c>
      <c r="G207" s="35">
        <v>20.6</v>
      </c>
      <c r="H207" s="35">
        <v>275</v>
      </c>
    </row>
    <row r="208" spans="1:11" x14ac:dyDescent="0.35">
      <c r="A208" s="51">
        <v>45099</v>
      </c>
      <c r="B208" s="55">
        <v>0.45075231481481487</v>
      </c>
      <c r="C208" s="35">
        <v>821</v>
      </c>
      <c r="D208" s="35">
        <v>534</v>
      </c>
      <c r="E208" s="35">
        <v>9.42</v>
      </c>
      <c r="F208" s="35">
        <v>7.93</v>
      </c>
      <c r="G208" s="35">
        <v>23.2</v>
      </c>
      <c r="H208" s="35">
        <v>86</v>
      </c>
    </row>
    <row r="209" spans="1:35" x14ac:dyDescent="0.35">
      <c r="A209" s="51">
        <v>45105</v>
      </c>
      <c r="B209" s="55">
        <v>0.41424768518518523</v>
      </c>
      <c r="C209" s="35">
        <v>952</v>
      </c>
      <c r="D209" s="35">
        <v>619</v>
      </c>
      <c r="E209" s="35">
        <v>5.81</v>
      </c>
      <c r="F209" s="35">
        <v>7.84</v>
      </c>
      <c r="G209" s="35">
        <v>23.1</v>
      </c>
      <c r="H209" s="35">
        <v>132</v>
      </c>
      <c r="I209" s="40">
        <f>AVERAGE(H205:H209)</f>
        <v>124</v>
      </c>
      <c r="J209" s="41">
        <f>GEOMEAN(H205:H209)</f>
        <v>104.0145121931042</v>
      </c>
      <c r="K209" s="42" t="s">
        <v>152</v>
      </c>
    </row>
    <row r="210" spans="1:35" x14ac:dyDescent="0.35">
      <c r="A210" s="51">
        <v>45112</v>
      </c>
      <c r="B210" s="39">
        <v>0.41430555555555554</v>
      </c>
      <c r="C210" s="35">
        <v>552</v>
      </c>
      <c r="D210" s="35">
        <v>0.35749999999999998</v>
      </c>
      <c r="E210" s="35">
        <v>5.69</v>
      </c>
      <c r="F210" s="35">
        <v>7.85</v>
      </c>
      <c r="G210" s="35">
        <v>26.6</v>
      </c>
      <c r="H210" s="35">
        <v>197</v>
      </c>
      <c r="L210" s="35">
        <v>2</v>
      </c>
      <c r="M210" s="35">
        <v>68.599999999999994</v>
      </c>
      <c r="N210" s="30" t="s">
        <v>107</v>
      </c>
      <c r="O210" s="30" t="s">
        <v>107</v>
      </c>
      <c r="P210" s="30" t="s">
        <v>107</v>
      </c>
      <c r="Q210" s="30" t="s">
        <v>107</v>
      </c>
      <c r="R210" s="30" t="s">
        <v>107</v>
      </c>
      <c r="S210" s="30" t="s">
        <v>107</v>
      </c>
      <c r="T210" s="30" t="s">
        <v>107</v>
      </c>
      <c r="U210" s="35">
        <v>38.6</v>
      </c>
      <c r="V210" s="30" t="s">
        <v>107</v>
      </c>
      <c r="W210" s="35">
        <v>5.9</v>
      </c>
      <c r="X210" s="30" t="s">
        <v>107</v>
      </c>
      <c r="Y210" s="35">
        <v>38.5</v>
      </c>
      <c r="Z210" s="35">
        <v>0.16</v>
      </c>
      <c r="AA210" s="35">
        <v>207</v>
      </c>
      <c r="AB210" s="30" t="s">
        <v>107</v>
      </c>
      <c r="AC210" s="35">
        <v>238</v>
      </c>
      <c r="AD210" s="35">
        <v>51500</v>
      </c>
      <c r="AE210" s="35">
        <v>19200</v>
      </c>
      <c r="AF210" s="35">
        <v>3.9</v>
      </c>
      <c r="AG210" s="44" t="s">
        <v>107</v>
      </c>
      <c r="AH210" s="44" t="s">
        <v>107</v>
      </c>
      <c r="AI210" s="35">
        <v>22</v>
      </c>
    </row>
    <row r="211" spans="1:35" x14ac:dyDescent="0.35">
      <c r="A211" s="51">
        <v>45117</v>
      </c>
      <c r="B211" s="55">
        <v>0.42177083333333337</v>
      </c>
      <c r="C211" s="35">
        <v>607</v>
      </c>
      <c r="D211" s="35">
        <v>394.7</v>
      </c>
      <c r="E211" s="35">
        <v>6.39</v>
      </c>
      <c r="F211" s="35">
        <v>7.82</v>
      </c>
      <c r="G211" s="35">
        <v>24.8</v>
      </c>
      <c r="H211" s="35">
        <v>201</v>
      </c>
    </row>
    <row r="212" spans="1:35" x14ac:dyDescent="0.35">
      <c r="A212" s="51">
        <v>45120</v>
      </c>
      <c r="B212" s="55">
        <v>0.46085648148148151</v>
      </c>
      <c r="C212" s="35">
        <v>667</v>
      </c>
      <c r="D212" s="35">
        <v>0.4355</v>
      </c>
      <c r="E212" s="35">
        <v>5.46</v>
      </c>
      <c r="F212" s="35">
        <v>7.78</v>
      </c>
      <c r="G212" s="35">
        <v>25.8</v>
      </c>
      <c r="H212" s="35">
        <v>30</v>
      </c>
    </row>
    <row r="213" spans="1:35" x14ac:dyDescent="0.35">
      <c r="A213" s="51">
        <v>45126</v>
      </c>
      <c r="B213" s="55">
        <v>0.38011574074074073</v>
      </c>
      <c r="C213" s="35">
        <v>143.80000000000001</v>
      </c>
      <c r="D213" s="35">
        <v>93.4</v>
      </c>
      <c r="E213" s="35">
        <v>8.33</v>
      </c>
      <c r="F213" s="35">
        <v>7.95</v>
      </c>
      <c r="G213" s="35">
        <v>22.6</v>
      </c>
      <c r="H213" s="35">
        <v>221</v>
      </c>
    </row>
    <row r="214" spans="1:35" x14ac:dyDescent="0.35">
      <c r="A214" s="51">
        <v>45131</v>
      </c>
      <c r="B214" s="55">
        <v>0.39365740740740746</v>
      </c>
      <c r="C214" s="35">
        <v>966</v>
      </c>
      <c r="D214" s="35">
        <v>628</v>
      </c>
      <c r="E214" s="35">
        <v>4.93</v>
      </c>
      <c r="F214" s="35">
        <v>7.38</v>
      </c>
      <c r="G214" s="35">
        <v>24</v>
      </c>
      <c r="H214" s="35">
        <v>5172</v>
      </c>
      <c r="I214" s="40">
        <f>AVERAGE(H210:H214)</f>
        <v>1164.2</v>
      </c>
      <c r="J214" s="41">
        <f>GEOMEAN(H210:H214)</f>
        <v>267.03418715262802</v>
      </c>
      <c r="K214" s="42" t="s">
        <v>153</v>
      </c>
    </row>
    <row r="215" spans="1:35" x14ac:dyDescent="0.35">
      <c r="A215" s="51">
        <v>45141</v>
      </c>
      <c r="B215" s="46">
        <v>0.42320601851851852</v>
      </c>
      <c r="C215" s="35">
        <v>0.86</v>
      </c>
      <c r="D215" s="35">
        <v>0.55249999999999999</v>
      </c>
      <c r="E215" s="35">
        <v>5.77</v>
      </c>
      <c r="F215" s="35">
        <v>8.1199999999999992</v>
      </c>
      <c r="G215" s="35">
        <v>25.9</v>
      </c>
      <c r="H215" s="35">
        <v>10</v>
      </c>
    </row>
    <row r="216" spans="1:35" x14ac:dyDescent="0.35">
      <c r="A216" s="51">
        <v>45148</v>
      </c>
      <c r="B216" s="46">
        <v>0.41155092592592596</v>
      </c>
      <c r="C216" s="35">
        <v>593</v>
      </c>
      <c r="D216" s="35">
        <v>385.5</v>
      </c>
      <c r="E216" s="35">
        <v>7.43</v>
      </c>
      <c r="F216" s="35">
        <v>7.86</v>
      </c>
      <c r="G216" s="35">
        <v>22.1</v>
      </c>
      <c r="H216" s="35">
        <v>19863</v>
      </c>
    </row>
    <row r="217" spans="1:35" x14ac:dyDescent="0.35">
      <c r="A217" s="51">
        <v>45153</v>
      </c>
      <c r="B217" s="39">
        <v>0.43671296296296297</v>
      </c>
      <c r="C217" s="35">
        <v>613</v>
      </c>
      <c r="D217" s="35">
        <v>0.39650000000000002</v>
      </c>
      <c r="E217" s="35">
        <v>9.8699999999999992</v>
      </c>
      <c r="F217" s="35">
        <v>7.93</v>
      </c>
      <c r="G217" s="35">
        <v>24.5</v>
      </c>
      <c r="H217" s="35">
        <v>15531</v>
      </c>
    </row>
    <row r="218" spans="1:35" x14ac:dyDescent="0.35">
      <c r="A218" s="51">
        <v>45161</v>
      </c>
      <c r="B218" s="38">
        <v>0.39098379629629632</v>
      </c>
      <c r="C218" s="35">
        <v>831</v>
      </c>
      <c r="D218" s="35">
        <v>0.53949999999999998</v>
      </c>
      <c r="E218" s="35">
        <v>4.8099999999999996</v>
      </c>
      <c r="F218" s="35">
        <v>7.86</v>
      </c>
      <c r="G218" s="35">
        <v>26.2</v>
      </c>
      <c r="H218" s="35">
        <v>74</v>
      </c>
    </row>
    <row r="219" spans="1:35" x14ac:dyDescent="0.35">
      <c r="A219" s="51">
        <v>45166</v>
      </c>
      <c r="B219" s="55">
        <v>0.43745370370370368</v>
      </c>
      <c r="C219" s="35">
        <v>846</v>
      </c>
      <c r="D219" s="35">
        <v>550</v>
      </c>
      <c r="E219" s="35">
        <v>7.82</v>
      </c>
      <c r="F219" s="35">
        <v>8.0399999999999991</v>
      </c>
      <c r="G219" s="35">
        <v>25.1</v>
      </c>
      <c r="H219" s="35">
        <v>10</v>
      </c>
      <c r="I219" s="40">
        <f>AVERAGE(H215:H219)</f>
        <v>7097.6</v>
      </c>
      <c r="J219" s="41">
        <f>GEOMEAN(H215:H219)</f>
        <v>296.27512935266611</v>
      </c>
      <c r="K219" s="42" t="s">
        <v>154</v>
      </c>
    </row>
    <row r="220" spans="1:35" x14ac:dyDescent="0.35">
      <c r="A220" s="51">
        <v>45175</v>
      </c>
      <c r="B220" s="60">
        <v>0.38472222222222219</v>
      </c>
      <c r="C220" s="35">
        <v>924</v>
      </c>
      <c r="D220" s="35">
        <v>0.59799999999999998</v>
      </c>
      <c r="E220" s="35">
        <v>4.5599999999999996</v>
      </c>
      <c r="F220" s="35">
        <v>7.41</v>
      </c>
      <c r="G220" s="35">
        <v>25.2</v>
      </c>
      <c r="H220" s="35">
        <v>31</v>
      </c>
    </row>
    <row r="221" spans="1:35" x14ac:dyDescent="0.35">
      <c r="A221" s="51">
        <v>45180</v>
      </c>
      <c r="B221" s="30" t="s">
        <v>155</v>
      </c>
      <c r="C221" s="35">
        <v>540</v>
      </c>
      <c r="D221" s="35">
        <v>0.35099999999999998</v>
      </c>
      <c r="E221" s="35">
        <v>9.81</v>
      </c>
      <c r="F221" s="35">
        <v>8.0500000000000007</v>
      </c>
      <c r="G221" s="35">
        <v>22.9</v>
      </c>
      <c r="H221" s="35">
        <v>20</v>
      </c>
    </row>
    <row r="222" spans="1:35" x14ac:dyDescent="0.35">
      <c r="A222" s="51">
        <v>45183</v>
      </c>
      <c r="B222" s="60">
        <v>0.43601851851851853</v>
      </c>
      <c r="C222" s="35">
        <v>957</v>
      </c>
      <c r="D222" s="35">
        <v>0.624</v>
      </c>
      <c r="E222" s="35">
        <v>7.07</v>
      </c>
      <c r="F222" s="35">
        <v>8.16</v>
      </c>
      <c r="G222" s="35">
        <v>21.4</v>
      </c>
      <c r="H222" s="35">
        <v>20</v>
      </c>
    </row>
    <row r="223" spans="1:35" x14ac:dyDescent="0.35">
      <c r="A223" s="51">
        <v>45188</v>
      </c>
      <c r="B223" s="55">
        <v>0.39976851851851852</v>
      </c>
      <c r="C223" s="35">
        <v>1073</v>
      </c>
      <c r="D223" s="35">
        <v>0.69550000000000001</v>
      </c>
      <c r="E223" s="35">
        <v>6.37</v>
      </c>
      <c r="F223" s="35">
        <v>7.97</v>
      </c>
      <c r="G223" s="35">
        <v>20.8</v>
      </c>
      <c r="H223" s="35">
        <v>30</v>
      </c>
    </row>
    <row r="224" spans="1:35" x14ac:dyDescent="0.35">
      <c r="A224" s="51">
        <v>45194</v>
      </c>
      <c r="B224" s="55">
        <v>0.4677546296296296</v>
      </c>
      <c r="C224" s="35">
        <v>1100</v>
      </c>
      <c r="D224" s="35">
        <v>0.71499999999999997</v>
      </c>
      <c r="E224" s="35">
        <v>7.37</v>
      </c>
      <c r="F224" s="35">
        <v>8.14</v>
      </c>
      <c r="G224" s="35">
        <v>22.2</v>
      </c>
      <c r="H224" s="35">
        <v>98</v>
      </c>
      <c r="I224" s="40">
        <f>AVERAGE(H220:H224)</f>
        <v>39.799999999999997</v>
      </c>
      <c r="J224" s="41">
        <f>GEOMEAN(H220:H224)</f>
        <v>32.535224148644737</v>
      </c>
      <c r="K224" s="42" t="s">
        <v>156</v>
      </c>
    </row>
    <row r="225" spans="1:35" x14ac:dyDescent="0.35">
      <c r="A225" s="51">
        <v>45202</v>
      </c>
      <c r="B225" s="46">
        <v>0.41858796296296297</v>
      </c>
      <c r="C225" s="35">
        <v>1142</v>
      </c>
      <c r="D225" s="35">
        <v>742</v>
      </c>
      <c r="E225" s="35">
        <v>7.2</v>
      </c>
      <c r="F225" s="35">
        <v>8.06</v>
      </c>
      <c r="G225" s="35">
        <v>20.6</v>
      </c>
      <c r="H225" s="35">
        <v>86</v>
      </c>
    </row>
    <row r="226" spans="1:35" x14ac:dyDescent="0.35">
      <c r="A226" s="51">
        <v>45211</v>
      </c>
      <c r="B226" s="39">
        <v>0.49074074074074076</v>
      </c>
      <c r="C226" s="35">
        <v>1113</v>
      </c>
      <c r="D226" s="35">
        <v>0.72150000000000003</v>
      </c>
      <c r="E226" s="35">
        <v>9.91</v>
      </c>
      <c r="F226" s="35">
        <v>8</v>
      </c>
      <c r="G226" s="35">
        <v>16.5</v>
      </c>
      <c r="H226" s="35">
        <v>31</v>
      </c>
    </row>
    <row r="227" spans="1:35" x14ac:dyDescent="0.35">
      <c r="A227" s="51">
        <v>45215</v>
      </c>
      <c r="B227" s="38">
        <v>0.40538194444444442</v>
      </c>
      <c r="C227" s="35">
        <v>1048</v>
      </c>
      <c r="D227" s="35">
        <v>0.6825</v>
      </c>
      <c r="E227" s="35">
        <v>9.8699999999999992</v>
      </c>
      <c r="F227" s="35">
        <v>7.87</v>
      </c>
      <c r="G227" s="35">
        <v>14.8</v>
      </c>
      <c r="H227" s="35">
        <v>727</v>
      </c>
    </row>
    <row r="228" spans="1:35" x14ac:dyDescent="0.35">
      <c r="A228" s="51">
        <v>45218</v>
      </c>
      <c r="B228" s="38">
        <v>0.4381944444444445</v>
      </c>
      <c r="C228" s="35">
        <v>1182</v>
      </c>
      <c r="D228" s="35">
        <v>0.76700000000000002</v>
      </c>
      <c r="E228" s="35">
        <v>9.4600000000000009</v>
      </c>
      <c r="F228" s="35">
        <v>7.82</v>
      </c>
      <c r="G228" s="35">
        <v>14.5</v>
      </c>
      <c r="H228" s="35">
        <v>122</v>
      </c>
    </row>
    <row r="229" spans="1:35" x14ac:dyDescent="0.35">
      <c r="A229" s="51">
        <v>45223</v>
      </c>
      <c r="B229" s="39">
        <v>0.38746527777777778</v>
      </c>
      <c r="C229" s="35">
        <v>1032</v>
      </c>
      <c r="D229" s="35">
        <v>0.66949999999999998</v>
      </c>
      <c r="E229" s="35">
        <v>11.35</v>
      </c>
      <c r="F229" s="35">
        <v>7.93</v>
      </c>
      <c r="G229" s="35">
        <v>13.8</v>
      </c>
      <c r="H229" s="35">
        <v>10</v>
      </c>
      <c r="I229" s="40">
        <f>AVERAGE(H225:H229)</f>
        <v>195.2</v>
      </c>
      <c r="J229" s="41">
        <f>GEOMEAN(H225:H229)</f>
        <v>74.946417374541909</v>
      </c>
      <c r="K229" s="42" t="s">
        <v>157</v>
      </c>
    </row>
    <row r="230" spans="1:35" x14ac:dyDescent="0.35">
      <c r="A230" s="51">
        <v>45232</v>
      </c>
      <c r="B230" s="46">
        <v>0.4409953703703704</v>
      </c>
      <c r="C230" s="35">
        <v>567</v>
      </c>
      <c r="D230" s="35">
        <v>368.8</v>
      </c>
      <c r="E230" s="35">
        <v>12.37</v>
      </c>
      <c r="F230" s="35">
        <v>8.07</v>
      </c>
      <c r="G230" s="35">
        <v>9</v>
      </c>
      <c r="H230" s="35">
        <v>109</v>
      </c>
    </row>
    <row r="231" spans="1:35" x14ac:dyDescent="0.35">
      <c r="A231" s="51">
        <v>45239</v>
      </c>
      <c r="B231" s="55">
        <v>0.48706018518518518</v>
      </c>
      <c r="C231" s="35">
        <v>1170</v>
      </c>
      <c r="D231" s="35">
        <v>761</v>
      </c>
      <c r="E231" s="35">
        <v>13.99</v>
      </c>
      <c r="F231" s="35">
        <v>7.96</v>
      </c>
      <c r="G231" s="35">
        <v>13</v>
      </c>
      <c r="H231" s="35">
        <v>62</v>
      </c>
    </row>
    <row r="232" spans="1:35" x14ac:dyDescent="0.35">
      <c r="A232" s="51">
        <v>45243</v>
      </c>
      <c r="B232" s="55">
        <v>0.5102430555555556</v>
      </c>
      <c r="C232" s="35">
        <v>1156</v>
      </c>
      <c r="D232" s="35">
        <v>0.751</v>
      </c>
      <c r="E232" s="35">
        <v>8.52</v>
      </c>
      <c r="F232" s="35">
        <v>8.1999999999999993</v>
      </c>
      <c r="G232" s="35">
        <v>11.2</v>
      </c>
      <c r="H232" s="35">
        <v>20</v>
      </c>
      <c r="L232" s="30" t="s">
        <v>107</v>
      </c>
      <c r="M232" s="35">
        <v>85.1</v>
      </c>
      <c r="N232" s="30" t="s">
        <v>107</v>
      </c>
      <c r="O232" s="30" t="s">
        <v>107</v>
      </c>
      <c r="P232" s="30" t="s">
        <v>107</v>
      </c>
      <c r="Q232" s="30" t="s">
        <v>107</v>
      </c>
      <c r="R232" s="30" t="s">
        <v>107</v>
      </c>
      <c r="S232" s="30" t="s">
        <v>107</v>
      </c>
      <c r="T232" s="30" t="s">
        <v>107</v>
      </c>
      <c r="U232" s="35">
        <v>143</v>
      </c>
      <c r="V232" s="30" t="s">
        <v>107</v>
      </c>
      <c r="W232" s="35">
        <v>2.6</v>
      </c>
      <c r="X232" s="30" t="s">
        <v>107</v>
      </c>
      <c r="Y232" s="35">
        <v>97.1</v>
      </c>
      <c r="Z232" s="35">
        <v>0.39</v>
      </c>
      <c r="AA232" s="35">
        <v>329</v>
      </c>
      <c r="AB232" s="35">
        <v>0.8</v>
      </c>
      <c r="AC232" s="35">
        <v>254</v>
      </c>
      <c r="AD232" s="35">
        <v>81000</v>
      </c>
      <c r="AE232" s="35">
        <v>30900</v>
      </c>
      <c r="AF232" s="35">
        <v>4.9000000000000004</v>
      </c>
      <c r="AG232" s="44" t="s">
        <v>107</v>
      </c>
      <c r="AH232" s="44" t="s">
        <v>107</v>
      </c>
      <c r="AI232" s="35">
        <v>29.4</v>
      </c>
    </row>
    <row r="233" spans="1:35" x14ac:dyDescent="0.35">
      <c r="A233" s="56">
        <v>45246</v>
      </c>
      <c r="B233" s="39">
        <v>0.49194444444444446</v>
      </c>
      <c r="C233" s="35">
        <v>1188</v>
      </c>
      <c r="D233" s="35">
        <v>772</v>
      </c>
      <c r="E233" s="35">
        <v>14.9</v>
      </c>
      <c r="F233" s="35">
        <v>7.96</v>
      </c>
      <c r="G233" s="35">
        <v>10.5</v>
      </c>
      <c r="H233" s="35">
        <v>20</v>
      </c>
      <c r="AB233" s="35" t="s">
        <v>158</v>
      </c>
    </row>
    <row r="234" spans="1:35" x14ac:dyDescent="0.35">
      <c r="A234" s="51">
        <v>45257</v>
      </c>
      <c r="B234" s="39">
        <v>0.45263888888888887</v>
      </c>
      <c r="C234" s="35">
        <v>1182</v>
      </c>
      <c r="D234" s="35">
        <v>0.76700000000000002</v>
      </c>
      <c r="E234" s="35">
        <v>15.47</v>
      </c>
      <c r="F234" s="35">
        <v>7.79</v>
      </c>
      <c r="G234" s="35">
        <v>6.3</v>
      </c>
      <c r="H234" s="35">
        <v>41</v>
      </c>
      <c r="I234" s="40">
        <f>AVERAGE(H230:H234)</f>
        <v>50.4</v>
      </c>
      <c r="J234" s="41">
        <f>GEOMEAN(H231:H234)</f>
        <v>31.754763631248185</v>
      </c>
      <c r="K234" s="42" t="s">
        <v>159</v>
      </c>
    </row>
    <row r="235" spans="1:35" x14ac:dyDescent="0.35">
      <c r="A235" s="51">
        <v>45264</v>
      </c>
      <c r="B235" s="46">
        <v>45264.398206018515</v>
      </c>
      <c r="C235" s="35">
        <v>1028</v>
      </c>
      <c r="D235" s="35">
        <v>0.66949999999999998</v>
      </c>
      <c r="E235" s="35">
        <v>20.32</v>
      </c>
      <c r="F235" s="35">
        <v>8</v>
      </c>
      <c r="G235" s="35">
        <v>6.4</v>
      </c>
      <c r="H235" s="35">
        <v>63</v>
      </c>
    </row>
    <row r="236" spans="1:35" x14ac:dyDescent="0.35">
      <c r="A236" s="51">
        <v>45267</v>
      </c>
      <c r="B236" s="46">
        <v>45267.487222222226</v>
      </c>
      <c r="C236" s="35">
        <v>8.9</v>
      </c>
      <c r="D236" s="35">
        <v>5.7999999999999996E-3</v>
      </c>
      <c r="E236" s="35">
        <v>14.53</v>
      </c>
      <c r="F236" s="35">
        <v>8.16</v>
      </c>
      <c r="G236" s="35">
        <v>9.1999999999999993</v>
      </c>
      <c r="H236" s="35">
        <v>20</v>
      </c>
    </row>
    <row r="237" spans="1:35" x14ac:dyDescent="0.35">
      <c r="A237" s="51">
        <v>45272</v>
      </c>
      <c r="B237" s="55">
        <v>0.4105671296296296</v>
      </c>
      <c r="C237" s="35">
        <v>551</v>
      </c>
      <c r="D237" s="35">
        <v>358.1</v>
      </c>
      <c r="E237" s="35">
        <v>18.34</v>
      </c>
      <c r="F237" s="35">
        <v>8.23</v>
      </c>
      <c r="G237" s="35">
        <v>5.3</v>
      </c>
      <c r="H237" s="35">
        <v>52</v>
      </c>
    </row>
    <row r="238" spans="1:35" x14ac:dyDescent="0.35">
      <c r="A238" s="51">
        <v>45280</v>
      </c>
      <c r="B238" s="55">
        <v>0.40644675925925927</v>
      </c>
      <c r="C238" s="35">
        <v>1260</v>
      </c>
      <c r="D238" s="35">
        <v>819</v>
      </c>
      <c r="E238" s="35">
        <v>13.67</v>
      </c>
      <c r="F238" s="35">
        <v>7.03</v>
      </c>
      <c r="G238" s="35">
        <v>2</v>
      </c>
      <c r="H238" s="35">
        <v>63</v>
      </c>
    </row>
    <row r="239" spans="1:35" x14ac:dyDescent="0.35">
      <c r="A239" s="51">
        <v>45288</v>
      </c>
      <c r="B239" s="55">
        <v>0.40946759259259258</v>
      </c>
      <c r="C239" s="35">
        <v>64.2</v>
      </c>
      <c r="D239" s="35">
        <v>41.7</v>
      </c>
      <c r="E239" s="35">
        <v>10.98</v>
      </c>
      <c r="F239" s="35">
        <v>8.14</v>
      </c>
      <c r="G239" s="35">
        <v>7.5</v>
      </c>
      <c r="H239" s="35">
        <v>52</v>
      </c>
      <c r="I239" s="40">
        <f>AVERAGE(H235:H239)</f>
        <v>50</v>
      </c>
      <c r="J239" s="41">
        <f>GEOMEAN(H235:H239)</f>
        <v>46.381368270653525</v>
      </c>
      <c r="K239" s="42" t="s">
        <v>160</v>
      </c>
    </row>
    <row r="240" spans="1:35" x14ac:dyDescent="0.35">
      <c r="A240" s="61"/>
      <c r="B240" s="39"/>
    </row>
    <row r="241" spans="1:2" x14ac:dyDescent="0.35">
      <c r="A241" s="61"/>
      <c r="B241" s="46"/>
    </row>
    <row r="242" spans="1:2" x14ac:dyDescent="0.35">
      <c r="A242" s="61"/>
      <c r="B242" s="39"/>
    </row>
    <row r="243" spans="1:2" x14ac:dyDescent="0.35">
      <c r="A243" s="61"/>
      <c r="B243" s="55"/>
    </row>
  </sheetData>
  <conditionalFormatting sqref="H1:H81 H160:H301">
    <cfRule type="cellIs" dxfId="169" priority="43" stopIfTrue="1" operator="greaterThanOrEqual">
      <formula>235</formula>
    </cfRule>
  </conditionalFormatting>
  <conditionalFormatting sqref="H35">
    <cfRule type="cellIs" dxfId="168" priority="42" stopIfTrue="1" operator="greaterThanOrEqual">
      <formula>235</formula>
    </cfRule>
  </conditionalFormatting>
  <conditionalFormatting sqref="H51">
    <cfRule type="cellIs" dxfId="167" priority="38" stopIfTrue="1" operator="greaterThanOrEqual">
      <formula>235</formula>
    </cfRule>
    <cfRule type="cellIs" dxfId="166" priority="39" stopIfTrue="1" operator="greaterThanOrEqual">
      <formula>235</formula>
    </cfRule>
  </conditionalFormatting>
  <conditionalFormatting sqref="H82">
    <cfRule type="cellIs" dxfId="165" priority="28" stopIfTrue="1" operator="greaterThanOrEqual">
      <formula>235</formula>
    </cfRule>
  </conditionalFormatting>
  <conditionalFormatting sqref="H83">
    <cfRule type="cellIs" dxfId="164" priority="31" stopIfTrue="1" operator="greaterThanOrEqual">
      <formula>235</formula>
    </cfRule>
  </conditionalFormatting>
  <conditionalFormatting sqref="H83:H92">
    <cfRule type="cellIs" dxfId="163" priority="32" stopIfTrue="1" operator="greaterThanOrEqual">
      <formula>235</formula>
    </cfRule>
  </conditionalFormatting>
  <conditionalFormatting sqref="H93">
    <cfRule type="cellIs" dxfId="162" priority="24" stopIfTrue="1" operator="greaterThanOrEqual">
      <formula>235</formula>
    </cfRule>
  </conditionalFormatting>
  <conditionalFormatting sqref="H93:H97">
    <cfRule type="cellIs" dxfId="161" priority="25" stopIfTrue="1" operator="greaterThanOrEqual">
      <formula>235</formula>
    </cfRule>
  </conditionalFormatting>
  <conditionalFormatting sqref="H98:H123">
    <cfRule type="cellIs" dxfId="160" priority="21" stopIfTrue="1" operator="greaterThanOrEqual">
      <formula>235</formula>
    </cfRule>
  </conditionalFormatting>
  <conditionalFormatting sqref="H108">
    <cfRule type="cellIs" dxfId="159" priority="20" stopIfTrue="1" operator="greaterThanOrEqual">
      <formula>235</formula>
    </cfRule>
  </conditionalFormatting>
  <conditionalFormatting sqref="H124:H155">
    <cfRule type="cellIs" dxfId="158" priority="19" stopIfTrue="1" operator="greaterThanOrEqual">
      <formula>235</formula>
    </cfRule>
  </conditionalFormatting>
  <conditionalFormatting sqref="H185">
    <cfRule type="cellIs" dxfId="157" priority="13" stopIfTrue="1" operator="greaterThanOrEqual">
      <formula>235</formula>
    </cfRule>
  </conditionalFormatting>
  <conditionalFormatting sqref="J1:J3">
    <cfRule type="cellIs" dxfId="156" priority="52" stopIfTrue="1" operator="greaterThanOrEqual">
      <formula>125</formula>
    </cfRule>
  </conditionalFormatting>
  <conditionalFormatting sqref="J8">
    <cfRule type="cellIs" dxfId="155" priority="51" stopIfTrue="1" operator="greaterThanOrEqual">
      <formula>125</formula>
    </cfRule>
  </conditionalFormatting>
  <conditionalFormatting sqref="J13">
    <cfRule type="cellIs" dxfId="154" priority="50" stopIfTrue="1" operator="greaterThanOrEqual">
      <formula>125</formula>
    </cfRule>
  </conditionalFormatting>
  <conditionalFormatting sqref="J18">
    <cfRule type="cellIs" dxfId="153" priority="49" stopIfTrue="1" operator="greaterThanOrEqual">
      <formula>125</formula>
    </cfRule>
  </conditionalFormatting>
  <conditionalFormatting sqref="J23">
    <cfRule type="cellIs" dxfId="152" priority="48" stopIfTrue="1" operator="greaterThanOrEqual">
      <formula>125</formula>
    </cfRule>
  </conditionalFormatting>
  <conditionalFormatting sqref="J28">
    <cfRule type="cellIs" dxfId="151" priority="47" stopIfTrue="1" operator="greaterThanOrEqual">
      <formula>125</formula>
    </cfRule>
  </conditionalFormatting>
  <conditionalFormatting sqref="J33">
    <cfRule type="cellIs" dxfId="150" priority="46" stopIfTrue="1" operator="greaterThanOrEqual">
      <formula>125</formula>
    </cfRule>
  </conditionalFormatting>
  <conditionalFormatting sqref="J37">
    <cfRule type="cellIs" dxfId="149" priority="45" stopIfTrue="1" operator="greaterThanOrEqual">
      <formula>125</formula>
    </cfRule>
  </conditionalFormatting>
  <conditionalFormatting sqref="J42">
    <cfRule type="cellIs" dxfId="148" priority="44" stopIfTrue="1" operator="greaterThanOrEqual">
      <formula>125</formula>
    </cfRule>
  </conditionalFormatting>
  <conditionalFormatting sqref="J47">
    <cfRule type="cellIs" dxfId="147" priority="41" stopIfTrue="1" operator="greaterThanOrEqual">
      <formula>125</formula>
    </cfRule>
  </conditionalFormatting>
  <conditionalFormatting sqref="J52">
    <cfRule type="cellIs" dxfId="146" priority="40" stopIfTrue="1" operator="greaterThanOrEqual">
      <formula>125</formula>
    </cfRule>
  </conditionalFormatting>
  <conditionalFormatting sqref="J57">
    <cfRule type="cellIs" dxfId="145" priority="37" stopIfTrue="1" operator="greaterThanOrEqual">
      <formula>125</formula>
    </cfRule>
  </conditionalFormatting>
  <conditionalFormatting sqref="J62">
    <cfRule type="cellIs" dxfId="144" priority="36" stopIfTrue="1" operator="greaterThanOrEqual">
      <formula>125</formula>
    </cfRule>
  </conditionalFormatting>
  <conditionalFormatting sqref="J67">
    <cfRule type="cellIs" dxfId="143" priority="35" stopIfTrue="1" operator="greaterThanOrEqual">
      <formula>125</formula>
    </cfRule>
  </conditionalFormatting>
  <conditionalFormatting sqref="J72">
    <cfRule type="cellIs" dxfId="142" priority="34" stopIfTrue="1" operator="greaterThanOrEqual">
      <formula>125</formula>
    </cfRule>
  </conditionalFormatting>
  <conditionalFormatting sqref="J77">
    <cfRule type="cellIs" dxfId="141" priority="33" stopIfTrue="1" operator="greaterThanOrEqual">
      <formula>125</formula>
    </cfRule>
  </conditionalFormatting>
  <conditionalFormatting sqref="J82">
    <cfRule type="cellIs" dxfId="140" priority="30" stopIfTrue="1" operator="greaterThanOrEqual">
      <formula>125</formula>
    </cfRule>
  </conditionalFormatting>
  <conditionalFormatting sqref="J87">
    <cfRule type="cellIs" dxfId="139" priority="29" stopIfTrue="1" operator="greaterThanOrEqual">
      <formula>125</formula>
    </cfRule>
  </conditionalFormatting>
  <conditionalFormatting sqref="J92">
    <cfRule type="cellIs" dxfId="138" priority="27" stopIfTrue="1" operator="greaterThanOrEqual">
      <formula>125</formula>
    </cfRule>
  </conditionalFormatting>
  <conditionalFormatting sqref="J97:J102">
    <cfRule type="cellIs" dxfId="137" priority="26" stopIfTrue="1" operator="greaterThanOrEqual">
      <formula>125</formula>
    </cfRule>
  </conditionalFormatting>
  <conditionalFormatting sqref="J106">
    <cfRule type="cellIs" dxfId="136" priority="23" stopIfTrue="1" operator="greaterThanOrEqual">
      <formula>125</formula>
    </cfRule>
  </conditionalFormatting>
  <conditionalFormatting sqref="J111">
    <cfRule type="cellIs" dxfId="135" priority="22" stopIfTrue="1" operator="greaterThanOrEqual">
      <formula>125</formula>
    </cfRule>
  </conditionalFormatting>
  <conditionalFormatting sqref="J116:J165">
    <cfRule type="cellIs" dxfId="134" priority="16" stopIfTrue="1" operator="greaterThanOrEqual">
      <formula>125</formula>
    </cfRule>
  </conditionalFormatting>
  <conditionalFormatting sqref="J161">
    <cfRule type="cellIs" dxfId="133" priority="18" stopIfTrue="1" operator="greaterThan">
      <formula>125</formula>
    </cfRule>
  </conditionalFormatting>
  <conditionalFormatting sqref="J165">
    <cfRule type="cellIs" dxfId="132" priority="17" stopIfTrue="1" operator="greaterThan">
      <formula>125</formula>
    </cfRule>
  </conditionalFormatting>
  <conditionalFormatting sqref="J170">
    <cfRule type="cellIs" dxfId="131" priority="14" stopIfTrue="1" operator="greaterThanOrEqual">
      <formula>125</formula>
    </cfRule>
    <cfRule type="cellIs" dxfId="130" priority="15" stopIfTrue="1" operator="greaterThan">
      <formula>125</formula>
    </cfRule>
  </conditionalFormatting>
  <conditionalFormatting sqref="J175:J185">
    <cfRule type="cellIs" dxfId="129" priority="12" stopIfTrue="1" operator="greaterThanOrEqual">
      <formula>125</formula>
    </cfRule>
  </conditionalFormatting>
  <conditionalFormatting sqref="J190">
    <cfRule type="cellIs" dxfId="128" priority="11" stopIfTrue="1" operator="greaterThanOrEqual">
      <formula>125</formula>
    </cfRule>
  </conditionalFormatting>
  <conditionalFormatting sqref="J195">
    <cfRule type="cellIs" dxfId="127" priority="10" stopIfTrue="1" operator="greaterThanOrEqual">
      <formula>125</formula>
    </cfRule>
  </conditionalFormatting>
  <conditionalFormatting sqref="J199">
    <cfRule type="cellIs" dxfId="126" priority="9" stopIfTrue="1" operator="greaterThanOrEqual">
      <formula>125</formula>
    </cfRule>
  </conditionalFormatting>
  <conditionalFormatting sqref="J204">
    <cfRule type="cellIs" dxfId="125" priority="8" stopIfTrue="1" operator="greaterThanOrEqual">
      <formula>125</formula>
    </cfRule>
  </conditionalFormatting>
  <conditionalFormatting sqref="J209">
    <cfRule type="cellIs" dxfId="124" priority="7" stopIfTrue="1" operator="greaterThanOrEqual">
      <formula>125</formula>
    </cfRule>
  </conditionalFormatting>
  <conditionalFormatting sqref="J214">
    <cfRule type="cellIs" dxfId="123" priority="6" stopIfTrue="1" operator="greaterThanOrEqual">
      <formula>125</formula>
    </cfRule>
  </conditionalFormatting>
  <conditionalFormatting sqref="J219">
    <cfRule type="cellIs" dxfId="122" priority="5" stopIfTrue="1" operator="greaterThanOrEqual">
      <formula>125</formula>
    </cfRule>
  </conditionalFormatting>
  <conditionalFormatting sqref="J224">
    <cfRule type="cellIs" dxfId="121" priority="4" stopIfTrue="1" operator="greaterThanOrEqual">
      <formula>125</formula>
    </cfRule>
  </conditionalFormatting>
  <conditionalFormatting sqref="J229">
    <cfRule type="cellIs" dxfId="120" priority="3" stopIfTrue="1" operator="greaterThanOrEqual">
      <formula>125</formula>
    </cfRule>
  </conditionalFormatting>
  <conditionalFormatting sqref="J234">
    <cfRule type="cellIs" dxfId="119" priority="2" stopIfTrue="1" operator="greaterThanOrEqual">
      <formula>125</formula>
    </cfRule>
  </conditionalFormatting>
  <conditionalFormatting sqref="J239">
    <cfRule type="cellIs" dxfId="118" priority="1" stopIfTrue="1" operator="greaterThanOrEqual">
      <formula>125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0E6E0-525A-4E3F-9F29-CC82FF748D2D}">
  <dimension ref="A1:FS1351"/>
  <sheetViews>
    <sheetView tabSelected="1" zoomScale="75" zoomScaleNormal="75" workbookViewId="0">
      <pane ySplit="3" topLeftCell="A1336" activePane="bottomLeft" state="frozen"/>
      <selection pane="bottomLeft" activeCell="A1348" sqref="A1348"/>
    </sheetView>
  </sheetViews>
  <sheetFormatPr defaultRowHeight="15.5" x14ac:dyDescent="0.35"/>
  <cols>
    <col min="1" max="1" width="10.54296875" style="30" bestFit="1" customWidth="1"/>
    <col min="2" max="2" width="9.54296875" style="35" bestFit="1" customWidth="1"/>
    <col min="3" max="3" width="10.453125" style="35" customWidth="1"/>
    <col min="4" max="4" width="10" style="35" customWidth="1"/>
    <col min="5" max="7" width="8.81640625" style="35" bestFit="1" customWidth="1"/>
    <col min="8" max="10" width="0" style="35" hidden="1" customWidth="1"/>
    <col min="11" max="11" width="8.81640625" style="40" bestFit="1" customWidth="1"/>
    <col min="12" max="12" width="6.54296875" style="40" customWidth="1"/>
    <col min="13" max="13" width="7.453125" style="52" customWidth="1"/>
    <col min="14" max="14" width="9.453125" style="73" customWidth="1"/>
    <col min="15" max="30" width="9.453125" style="30" customWidth="1"/>
    <col min="31" max="31" width="11.453125" style="30" customWidth="1"/>
    <col min="32" max="175" width="9.453125" style="30" customWidth="1"/>
    <col min="176" max="16384" width="8.7265625" style="35"/>
  </cols>
  <sheetData>
    <row r="1" spans="1:175" s="28" customFormat="1" x14ac:dyDescent="0.35">
      <c r="A1" s="26" t="s">
        <v>450</v>
      </c>
      <c r="E1" s="27" t="s">
        <v>451</v>
      </c>
      <c r="G1" s="27"/>
      <c r="K1" s="30">
        <v>39.771777999999998</v>
      </c>
      <c r="L1" s="30">
        <v>-86.186278000000001</v>
      </c>
      <c r="M1" s="31"/>
      <c r="N1" s="27" t="s">
        <v>452</v>
      </c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</row>
    <row r="2" spans="1:175" s="28" customFormat="1" x14ac:dyDescent="0.35">
      <c r="A2" s="32" t="s">
        <v>90</v>
      </c>
      <c r="B2" s="32" t="s">
        <v>91</v>
      </c>
      <c r="C2" s="32" t="s">
        <v>11</v>
      </c>
      <c r="D2" s="32" t="s">
        <v>13</v>
      </c>
      <c r="E2" s="32" t="s">
        <v>15</v>
      </c>
      <c r="F2" s="32" t="s">
        <v>9</v>
      </c>
      <c r="G2" s="32" t="s">
        <v>5</v>
      </c>
      <c r="H2" s="32" t="s">
        <v>164</v>
      </c>
      <c r="I2" s="32" t="s">
        <v>165</v>
      </c>
      <c r="J2" s="32" t="s">
        <v>166</v>
      </c>
      <c r="K2" s="33" t="s">
        <v>92</v>
      </c>
      <c r="L2" s="33" t="s">
        <v>93</v>
      </c>
      <c r="M2" s="31" t="s">
        <v>94</v>
      </c>
      <c r="N2" s="34"/>
      <c r="O2" s="30" t="s">
        <v>40</v>
      </c>
      <c r="P2" s="30" t="s">
        <v>44</v>
      </c>
      <c r="Q2" s="30" t="s">
        <v>46</v>
      </c>
      <c r="R2" s="30" t="s">
        <v>48</v>
      </c>
      <c r="S2" s="30" t="s">
        <v>50</v>
      </c>
      <c r="T2" s="30" t="s">
        <v>56</v>
      </c>
      <c r="U2" s="30" t="s">
        <v>52</v>
      </c>
      <c r="V2" s="30" t="s">
        <v>54</v>
      </c>
      <c r="W2" s="30" t="s">
        <v>58</v>
      </c>
      <c r="X2" s="30" t="s">
        <v>30</v>
      </c>
      <c r="Y2" s="30" t="s">
        <v>28</v>
      </c>
      <c r="Z2" s="30" t="s">
        <v>26</v>
      </c>
      <c r="AA2" s="30" t="s">
        <v>34</v>
      </c>
      <c r="AB2" s="30" t="s">
        <v>95</v>
      </c>
      <c r="AC2" s="30" t="s">
        <v>21</v>
      </c>
      <c r="AD2" s="30" t="s">
        <v>37</v>
      </c>
      <c r="AE2" s="30" t="s">
        <v>96</v>
      </c>
      <c r="AF2" s="28" t="s">
        <v>72</v>
      </c>
      <c r="AG2" s="28" t="s">
        <v>66</v>
      </c>
      <c r="AH2" s="28" t="s">
        <v>64</v>
      </c>
      <c r="AI2" s="36" t="s">
        <v>70</v>
      </c>
      <c r="AJ2" s="36" t="s">
        <v>62</v>
      </c>
      <c r="AK2" s="36" t="s">
        <v>74</v>
      </c>
      <c r="AL2" s="36" t="s">
        <v>97</v>
      </c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</row>
    <row r="3" spans="1:175" s="28" customFormat="1" x14ac:dyDescent="0.35">
      <c r="A3" s="32" t="s">
        <v>98</v>
      </c>
      <c r="B3" s="32" t="s">
        <v>99</v>
      </c>
      <c r="C3" s="32" t="s">
        <v>100</v>
      </c>
      <c r="D3" s="32" t="s">
        <v>101</v>
      </c>
      <c r="E3" s="32" t="s">
        <v>102</v>
      </c>
      <c r="F3" s="32" t="s">
        <v>2</v>
      </c>
      <c r="G3" s="32" t="s">
        <v>103</v>
      </c>
      <c r="H3" s="32" t="s">
        <v>167</v>
      </c>
      <c r="I3" s="32" t="s">
        <v>168</v>
      </c>
      <c r="J3" s="32" t="s">
        <v>169</v>
      </c>
      <c r="K3" s="99" t="s">
        <v>104</v>
      </c>
      <c r="L3" s="33"/>
      <c r="M3" s="31"/>
      <c r="N3" s="34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</row>
    <row r="4" spans="1:175" x14ac:dyDescent="0.35">
      <c r="A4" s="68">
        <v>37033</v>
      </c>
      <c r="B4" s="35">
        <v>110721</v>
      </c>
      <c r="C4" s="35">
        <v>566</v>
      </c>
      <c r="D4" s="35">
        <v>0.36200000000000004</v>
      </c>
      <c r="E4" s="35">
        <v>8.11</v>
      </c>
      <c r="F4" s="35">
        <v>7.93</v>
      </c>
      <c r="G4" s="35">
        <v>19.22</v>
      </c>
      <c r="H4" s="64" t="s">
        <v>170</v>
      </c>
      <c r="I4" s="35">
        <v>1.2</v>
      </c>
      <c r="J4" s="35">
        <v>0</v>
      </c>
      <c r="K4" s="40">
        <v>200</v>
      </c>
    </row>
    <row r="5" spans="1:175" x14ac:dyDescent="0.35">
      <c r="A5" s="68">
        <v>37041</v>
      </c>
      <c r="B5" s="35">
        <v>110037</v>
      </c>
      <c r="C5" s="35">
        <v>580</v>
      </c>
      <c r="D5" s="35">
        <v>0.371</v>
      </c>
      <c r="E5" s="35">
        <v>8.32</v>
      </c>
      <c r="F5" s="35">
        <v>7.93</v>
      </c>
      <c r="G5" s="35">
        <v>17.38</v>
      </c>
      <c r="H5" s="64" t="s">
        <v>170</v>
      </c>
      <c r="I5" s="35">
        <v>4.7</v>
      </c>
      <c r="J5" s="35">
        <v>42.5</v>
      </c>
      <c r="K5" s="40">
        <v>310</v>
      </c>
      <c r="L5" s="33">
        <f>AVERAGE(K4:K5)</f>
        <v>255</v>
      </c>
      <c r="M5" s="100" t="s">
        <v>122</v>
      </c>
      <c r="N5" s="72" t="s">
        <v>203</v>
      </c>
    </row>
    <row r="6" spans="1:175" x14ac:dyDescent="0.35">
      <c r="A6" s="68">
        <v>37047</v>
      </c>
      <c r="B6" s="35">
        <v>104623</v>
      </c>
      <c r="C6" s="35">
        <v>695.5</v>
      </c>
      <c r="D6" s="35">
        <v>0.4451</v>
      </c>
      <c r="E6" s="35">
        <v>9.7799999999999994</v>
      </c>
      <c r="F6" s="35">
        <v>7.86</v>
      </c>
      <c r="G6" s="35">
        <v>15.89</v>
      </c>
      <c r="H6" s="64" t="s">
        <v>170</v>
      </c>
      <c r="I6" s="35">
        <v>2.09</v>
      </c>
      <c r="J6" s="35">
        <v>68.7</v>
      </c>
      <c r="K6" s="40">
        <v>410</v>
      </c>
    </row>
    <row r="7" spans="1:175" x14ac:dyDescent="0.35">
      <c r="A7" s="63">
        <v>37054</v>
      </c>
      <c r="B7" s="62">
        <v>104255</v>
      </c>
      <c r="C7" s="62">
        <v>700</v>
      </c>
      <c r="D7" s="62">
        <v>0.44800000000000001</v>
      </c>
      <c r="E7" s="62">
        <v>8.9499999999999993</v>
      </c>
      <c r="F7" s="62">
        <v>7.9</v>
      </c>
      <c r="G7" s="62">
        <v>23.11</v>
      </c>
      <c r="H7" s="64" t="s">
        <v>170</v>
      </c>
      <c r="I7" s="62">
        <v>1.88</v>
      </c>
      <c r="J7" s="62">
        <v>51.6</v>
      </c>
      <c r="K7" s="40">
        <v>410</v>
      </c>
    </row>
    <row r="8" spans="1:175" x14ac:dyDescent="0.35">
      <c r="A8" s="68">
        <v>37061</v>
      </c>
      <c r="B8" s="35">
        <v>110641</v>
      </c>
      <c r="C8" s="35">
        <v>667</v>
      </c>
      <c r="D8" s="35">
        <v>0.42700000000000005</v>
      </c>
      <c r="E8" s="35">
        <v>8</v>
      </c>
      <c r="F8" s="35">
        <v>8.09</v>
      </c>
      <c r="G8" s="35">
        <v>25.81</v>
      </c>
      <c r="H8" s="64" t="s">
        <v>170</v>
      </c>
      <c r="I8" s="35">
        <v>1.6</v>
      </c>
      <c r="J8" s="35">
        <v>0</v>
      </c>
      <c r="K8" s="40">
        <v>200</v>
      </c>
      <c r="L8" s="33"/>
      <c r="M8" s="70"/>
      <c r="N8" s="72"/>
    </row>
    <row r="9" spans="1:175" x14ac:dyDescent="0.35">
      <c r="A9" s="68">
        <v>37062</v>
      </c>
      <c r="B9" s="35">
        <v>104945</v>
      </c>
      <c r="C9" s="35">
        <v>678.6</v>
      </c>
      <c r="D9" s="35">
        <v>0.43430000000000002</v>
      </c>
      <c r="E9" s="35">
        <v>2.3199999999999998</v>
      </c>
      <c r="F9" s="35">
        <v>7.96</v>
      </c>
      <c r="G9" s="35">
        <v>25.69</v>
      </c>
      <c r="H9" s="64" t="s">
        <v>170</v>
      </c>
      <c r="I9" s="35">
        <v>5.9</v>
      </c>
      <c r="J9" s="35">
        <v>52.6</v>
      </c>
      <c r="K9" s="40">
        <v>1480</v>
      </c>
    </row>
    <row r="10" spans="1:175" x14ac:dyDescent="0.35">
      <c r="A10" s="68">
        <v>37068</v>
      </c>
      <c r="B10" s="35">
        <v>112539</v>
      </c>
      <c r="C10" s="35">
        <v>726.1</v>
      </c>
      <c r="D10" s="35">
        <v>0.4647</v>
      </c>
      <c r="E10" s="35">
        <v>8.42</v>
      </c>
      <c r="F10" s="35">
        <v>8.0500000000000007</v>
      </c>
      <c r="G10" s="35">
        <v>24.16</v>
      </c>
      <c r="H10" s="64" t="s">
        <v>170</v>
      </c>
      <c r="I10" s="35">
        <v>1.72</v>
      </c>
      <c r="J10" s="35">
        <v>50.7</v>
      </c>
      <c r="K10" s="40">
        <v>100</v>
      </c>
      <c r="L10" s="33">
        <f>AVERAGE(K6:K10)</f>
        <v>520</v>
      </c>
      <c r="M10" s="70">
        <f>GEOMEAN(K6:K10)</f>
        <v>346.23573141344491</v>
      </c>
      <c r="N10" s="72" t="s">
        <v>204</v>
      </c>
    </row>
    <row r="11" spans="1:175" x14ac:dyDescent="0.35">
      <c r="A11" s="68">
        <v>37075</v>
      </c>
      <c r="B11" s="35">
        <v>115111</v>
      </c>
      <c r="C11" s="35">
        <v>758.4</v>
      </c>
      <c r="D11" s="35">
        <v>0.4854</v>
      </c>
      <c r="E11" s="35">
        <v>7.79</v>
      </c>
      <c r="F11" s="35">
        <v>8.3000000000000007</v>
      </c>
      <c r="G11" s="35">
        <v>23.57</v>
      </c>
      <c r="H11" s="64" t="s">
        <v>170</v>
      </c>
      <c r="I11" s="35">
        <v>0.24</v>
      </c>
      <c r="J11" s="35">
        <v>12.5</v>
      </c>
      <c r="K11" s="40">
        <v>860</v>
      </c>
    </row>
    <row r="12" spans="1:175" x14ac:dyDescent="0.35">
      <c r="A12" s="68">
        <v>37082</v>
      </c>
      <c r="B12" s="35">
        <v>101454</v>
      </c>
      <c r="C12" s="35">
        <v>619.70000000000005</v>
      </c>
      <c r="D12" s="35">
        <v>0.39660000000000001</v>
      </c>
      <c r="E12" s="35">
        <v>0.16</v>
      </c>
      <c r="F12" s="35">
        <v>7.83</v>
      </c>
      <c r="G12" s="35">
        <v>25.12</v>
      </c>
      <c r="H12" s="64" t="s">
        <v>170</v>
      </c>
      <c r="I12" s="29">
        <v>6.56</v>
      </c>
      <c r="J12" s="35">
        <v>84.2</v>
      </c>
      <c r="K12" s="101">
        <v>850</v>
      </c>
    </row>
    <row r="13" spans="1:175" x14ac:dyDescent="0.35">
      <c r="A13" s="68">
        <v>37089</v>
      </c>
      <c r="B13" s="35">
        <v>100826</v>
      </c>
      <c r="C13" s="35">
        <v>698.6</v>
      </c>
      <c r="D13" s="35">
        <v>0.4471</v>
      </c>
      <c r="E13" s="35">
        <v>8.11</v>
      </c>
      <c r="F13" s="35">
        <v>8.19</v>
      </c>
      <c r="G13" s="35">
        <v>26.29</v>
      </c>
      <c r="H13" s="64" t="s">
        <v>170</v>
      </c>
      <c r="I13" s="35">
        <v>0.88</v>
      </c>
      <c r="J13" s="35">
        <v>87.8</v>
      </c>
      <c r="K13" s="40">
        <v>100</v>
      </c>
    </row>
    <row r="14" spans="1:175" x14ac:dyDescent="0.35">
      <c r="A14" s="68">
        <v>37096</v>
      </c>
      <c r="B14" s="35">
        <v>101559</v>
      </c>
      <c r="C14" s="35">
        <v>647.29999999999995</v>
      </c>
      <c r="D14" s="35">
        <v>0.4143</v>
      </c>
      <c r="E14" s="35">
        <v>6.69</v>
      </c>
      <c r="F14" s="35">
        <v>7.9</v>
      </c>
      <c r="G14" s="35">
        <v>28.51</v>
      </c>
      <c r="H14" s="64" t="s">
        <v>170</v>
      </c>
      <c r="I14" s="35">
        <v>3.78</v>
      </c>
      <c r="J14" s="35">
        <v>69.400000000000006</v>
      </c>
      <c r="K14" s="40">
        <v>310</v>
      </c>
    </row>
    <row r="15" spans="1:175" x14ac:dyDescent="0.35">
      <c r="A15" s="68">
        <v>37103</v>
      </c>
      <c r="B15" s="35">
        <v>95931</v>
      </c>
      <c r="C15" s="35">
        <v>549.29999999999995</v>
      </c>
      <c r="D15" s="35">
        <v>0.35150000000000003</v>
      </c>
      <c r="E15" s="35">
        <v>7.73</v>
      </c>
      <c r="F15" s="35">
        <v>7.84</v>
      </c>
      <c r="G15" s="35">
        <v>26.15</v>
      </c>
      <c r="H15" s="64" t="s">
        <v>170</v>
      </c>
      <c r="I15" s="35">
        <v>5.61</v>
      </c>
      <c r="J15" s="35">
        <v>74.2</v>
      </c>
      <c r="K15" s="101">
        <v>300</v>
      </c>
      <c r="L15" s="33">
        <f>AVERAGE(K11:K15)</f>
        <v>484</v>
      </c>
      <c r="M15" s="70">
        <f>GEOMEAN(K11:K15)</f>
        <v>368.53612499340915</v>
      </c>
      <c r="N15" s="72" t="s">
        <v>205</v>
      </c>
    </row>
    <row r="16" spans="1:175" x14ac:dyDescent="0.35">
      <c r="A16" s="68">
        <v>37104</v>
      </c>
      <c r="B16" s="35">
        <v>105529</v>
      </c>
      <c r="C16" s="35">
        <v>474.5</v>
      </c>
      <c r="D16" s="35">
        <v>0.30370000000000003</v>
      </c>
      <c r="E16" s="35">
        <v>7.97</v>
      </c>
      <c r="F16" s="35">
        <v>7.71</v>
      </c>
      <c r="G16" s="35">
        <v>27.23</v>
      </c>
      <c r="H16" s="64" t="s">
        <v>170</v>
      </c>
      <c r="I16" s="35">
        <v>1.06</v>
      </c>
      <c r="J16" s="35">
        <v>53.7</v>
      </c>
      <c r="K16" s="40">
        <v>310</v>
      </c>
    </row>
    <row r="17" spans="1:14" x14ac:dyDescent="0.35">
      <c r="A17" s="68">
        <v>37110</v>
      </c>
      <c r="B17" s="35">
        <v>103605</v>
      </c>
      <c r="C17" s="35">
        <v>747.9</v>
      </c>
      <c r="D17" s="35">
        <v>0.47860000000000003</v>
      </c>
      <c r="E17" s="35">
        <v>12.92</v>
      </c>
      <c r="F17" s="35">
        <v>8.2100000000000009</v>
      </c>
      <c r="G17" s="35">
        <v>28.96</v>
      </c>
      <c r="H17" s="64" t="s">
        <v>170</v>
      </c>
      <c r="I17" s="35">
        <v>0.17</v>
      </c>
      <c r="J17" s="35">
        <v>49.4</v>
      </c>
      <c r="K17" s="40">
        <v>100</v>
      </c>
    </row>
    <row r="18" spans="1:14" x14ac:dyDescent="0.35">
      <c r="A18" s="68">
        <v>37117</v>
      </c>
      <c r="B18" s="35">
        <v>102405</v>
      </c>
      <c r="C18" s="35">
        <v>876.5</v>
      </c>
      <c r="D18" s="35">
        <v>0.56089999999999995</v>
      </c>
      <c r="E18" s="35">
        <v>8.75</v>
      </c>
      <c r="F18" s="35">
        <v>8.0299999999999994</v>
      </c>
      <c r="G18" s="35">
        <v>25.57</v>
      </c>
      <c r="H18" s="64" t="s">
        <v>170</v>
      </c>
      <c r="I18" s="35">
        <v>5.85</v>
      </c>
      <c r="J18" s="35">
        <v>70.400000000000006</v>
      </c>
      <c r="K18" s="40">
        <v>100</v>
      </c>
    </row>
    <row r="19" spans="1:14" x14ac:dyDescent="0.35">
      <c r="A19" s="68">
        <v>37124</v>
      </c>
      <c r="B19" s="35">
        <v>100727</v>
      </c>
      <c r="C19" s="35">
        <v>940.7</v>
      </c>
      <c r="D19" s="35">
        <v>0.60199999999999998</v>
      </c>
      <c r="E19" s="35">
        <v>8.31</v>
      </c>
      <c r="F19" s="35">
        <v>8</v>
      </c>
      <c r="G19" s="35">
        <v>23.35</v>
      </c>
      <c r="H19" s="64" t="s">
        <v>170</v>
      </c>
      <c r="I19" s="35">
        <v>1.35</v>
      </c>
      <c r="J19" s="35">
        <v>79.900000000000006</v>
      </c>
      <c r="K19" s="40">
        <v>860</v>
      </c>
    </row>
    <row r="20" spans="1:14" x14ac:dyDescent="0.35">
      <c r="A20" s="68">
        <v>37131</v>
      </c>
      <c r="B20" s="35">
        <v>112419</v>
      </c>
      <c r="C20" s="35">
        <v>586.6</v>
      </c>
      <c r="D20" s="35">
        <v>0.37539999999999996</v>
      </c>
      <c r="E20" s="35">
        <v>8.4700000000000006</v>
      </c>
      <c r="F20" s="35">
        <v>7.93</v>
      </c>
      <c r="G20" s="35">
        <v>24.67</v>
      </c>
      <c r="H20" s="64" t="s">
        <v>170</v>
      </c>
      <c r="I20" s="35">
        <v>1.59</v>
      </c>
      <c r="J20" s="35">
        <v>78.900000000000006</v>
      </c>
      <c r="K20" s="40">
        <v>510</v>
      </c>
      <c r="L20" s="33">
        <f>AVERAGE(K16:K20)</f>
        <v>376</v>
      </c>
      <c r="M20" s="70">
        <f>GEOMEAN(K16:K20)</f>
        <v>267.10748872580422</v>
      </c>
      <c r="N20" s="72" t="s">
        <v>206</v>
      </c>
    </row>
    <row r="21" spans="1:14" x14ac:dyDescent="0.35">
      <c r="A21" s="68">
        <v>37139</v>
      </c>
      <c r="B21" s="35">
        <v>112540</v>
      </c>
      <c r="C21" s="35">
        <v>744</v>
      </c>
      <c r="D21" s="35">
        <v>0.47600000000000003</v>
      </c>
      <c r="E21" s="35">
        <v>7.73</v>
      </c>
      <c r="F21" s="35">
        <v>8.18</v>
      </c>
      <c r="G21" s="35">
        <v>24.83</v>
      </c>
      <c r="H21" s="64" t="s">
        <v>170</v>
      </c>
      <c r="I21" s="35">
        <v>1.9</v>
      </c>
      <c r="J21" s="35">
        <v>0</v>
      </c>
      <c r="K21" s="40">
        <v>410</v>
      </c>
    </row>
    <row r="22" spans="1:14" x14ac:dyDescent="0.35">
      <c r="A22" s="63">
        <v>37145</v>
      </c>
      <c r="B22" s="62">
        <v>104602</v>
      </c>
      <c r="C22" s="62">
        <v>628</v>
      </c>
      <c r="D22" s="62">
        <v>0.40189999999999998</v>
      </c>
      <c r="E22" s="62">
        <v>8.4600000000000009</v>
      </c>
      <c r="F22" s="62">
        <v>7.8</v>
      </c>
      <c r="G22" s="62">
        <v>21.98</v>
      </c>
      <c r="H22" s="64" t="s">
        <v>170</v>
      </c>
      <c r="I22" s="62">
        <v>1.2</v>
      </c>
      <c r="J22" s="62">
        <v>25.2</v>
      </c>
      <c r="K22" s="40">
        <v>520</v>
      </c>
    </row>
    <row r="23" spans="1:14" x14ac:dyDescent="0.35">
      <c r="A23" s="63">
        <v>37152</v>
      </c>
      <c r="B23" s="35">
        <v>110847</v>
      </c>
      <c r="C23" s="35">
        <v>700</v>
      </c>
      <c r="D23" s="35">
        <v>0.44800000000000001</v>
      </c>
      <c r="E23" s="35">
        <v>5.8</v>
      </c>
      <c r="F23" s="35">
        <v>7.86</v>
      </c>
      <c r="G23" s="35">
        <v>20.149999999999999</v>
      </c>
      <c r="H23" s="64" t="s">
        <v>170</v>
      </c>
      <c r="I23" s="35">
        <v>5.0999999999999996</v>
      </c>
      <c r="J23" s="35">
        <v>0</v>
      </c>
      <c r="K23" s="40">
        <v>9880</v>
      </c>
    </row>
    <row r="24" spans="1:14" x14ac:dyDescent="0.35">
      <c r="A24" s="63">
        <v>37159</v>
      </c>
      <c r="B24" s="35">
        <v>101622</v>
      </c>
      <c r="C24" s="35">
        <v>557.9</v>
      </c>
      <c r="D24" s="35">
        <v>0.35709999999999997</v>
      </c>
      <c r="E24" s="35">
        <v>9.58</v>
      </c>
      <c r="F24" s="35">
        <v>7.88</v>
      </c>
      <c r="G24" s="35">
        <v>16.7</v>
      </c>
      <c r="H24" s="64" t="s">
        <v>170</v>
      </c>
      <c r="I24" s="35">
        <v>0.37</v>
      </c>
      <c r="J24" s="35">
        <v>51.8</v>
      </c>
      <c r="K24" s="40">
        <v>1460</v>
      </c>
    </row>
    <row r="25" spans="1:14" x14ac:dyDescent="0.35">
      <c r="A25" s="63">
        <v>37160</v>
      </c>
      <c r="B25" s="35">
        <v>102531</v>
      </c>
      <c r="C25" s="35">
        <v>599.29999999999995</v>
      </c>
      <c r="D25" s="35">
        <v>0.3674</v>
      </c>
      <c r="E25" s="35">
        <v>8.65</v>
      </c>
      <c r="F25" s="35">
        <v>7.93</v>
      </c>
      <c r="G25" s="35">
        <v>15.4</v>
      </c>
      <c r="H25" s="64" t="s">
        <v>170</v>
      </c>
      <c r="I25" s="35">
        <v>0.82</v>
      </c>
      <c r="J25" s="35">
        <v>77.2</v>
      </c>
      <c r="K25" s="40">
        <v>410</v>
      </c>
      <c r="L25" s="33">
        <f>AVERAGE(K21:K25)</f>
        <v>2536</v>
      </c>
      <c r="M25" s="70">
        <f>GEOMEAN(K21:K25)</f>
        <v>1047.4569229584022</v>
      </c>
      <c r="N25" s="72" t="s">
        <v>207</v>
      </c>
    </row>
    <row r="26" spans="1:14" x14ac:dyDescent="0.35">
      <c r="A26" s="63">
        <v>37166</v>
      </c>
      <c r="B26" s="35">
        <v>103249</v>
      </c>
      <c r="C26" s="35">
        <v>12</v>
      </c>
      <c r="D26" s="35">
        <v>8.0000000000000002E-3</v>
      </c>
      <c r="E26" s="35">
        <v>9.49</v>
      </c>
      <c r="F26" s="35">
        <v>7.93</v>
      </c>
      <c r="G26" s="35">
        <v>16.850000000000001</v>
      </c>
      <c r="H26" s="64" t="s">
        <v>170</v>
      </c>
      <c r="I26" s="35">
        <v>0.56000000000000005</v>
      </c>
      <c r="J26" s="35">
        <v>38.700000000000003</v>
      </c>
      <c r="K26" s="40">
        <v>100</v>
      </c>
    </row>
    <row r="27" spans="1:14" x14ac:dyDescent="0.35">
      <c r="A27" s="63">
        <v>37173</v>
      </c>
      <c r="B27" s="35">
        <v>102820</v>
      </c>
      <c r="C27" s="35">
        <v>19</v>
      </c>
      <c r="D27" s="35">
        <v>1.1999999999999999E-2</v>
      </c>
      <c r="E27" s="35">
        <v>7.39</v>
      </c>
      <c r="F27" s="35">
        <v>7.88</v>
      </c>
      <c r="G27" s="35">
        <v>12.92</v>
      </c>
      <c r="H27" s="64" t="s">
        <v>170</v>
      </c>
      <c r="I27" s="35">
        <v>1.05</v>
      </c>
      <c r="J27" s="35">
        <v>55.5</v>
      </c>
      <c r="K27" s="40">
        <v>300</v>
      </c>
    </row>
    <row r="28" spans="1:14" x14ac:dyDescent="0.35">
      <c r="A28" s="63">
        <v>37180</v>
      </c>
      <c r="B28" s="35">
        <v>102007</v>
      </c>
      <c r="C28" s="35">
        <v>494.6</v>
      </c>
      <c r="D28" s="35">
        <v>0.31659999999999999</v>
      </c>
      <c r="E28" s="35">
        <v>12.4</v>
      </c>
      <c r="F28" s="35">
        <v>7.82</v>
      </c>
      <c r="G28" s="35">
        <v>13.73</v>
      </c>
      <c r="H28" s="64" t="s">
        <v>170</v>
      </c>
      <c r="I28" s="35">
        <v>0.03</v>
      </c>
      <c r="J28" s="35">
        <v>55.8</v>
      </c>
      <c r="K28" s="40">
        <v>1460</v>
      </c>
    </row>
    <row r="29" spans="1:14" x14ac:dyDescent="0.35">
      <c r="A29" s="63">
        <v>37187</v>
      </c>
      <c r="B29" s="35">
        <v>95807</v>
      </c>
      <c r="C29" s="35">
        <v>706.7</v>
      </c>
      <c r="D29" s="35">
        <v>0.45229999999999998</v>
      </c>
      <c r="E29" s="35">
        <v>8.48</v>
      </c>
      <c r="F29" s="35">
        <v>7.93</v>
      </c>
      <c r="G29" s="35">
        <v>14.92</v>
      </c>
      <c r="H29" s="64" t="s">
        <v>170</v>
      </c>
      <c r="I29" s="35">
        <v>0.14000000000000001</v>
      </c>
      <c r="J29" s="35">
        <v>44.6</v>
      </c>
      <c r="K29" s="40">
        <v>100</v>
      </c>
    </row>
    <row r="30" spans="1:14" x14ac:dyDescent="0.35">
      <c r="A30" s="63">
        <v>37194</v>
      </c>
      <c r="B30" s="35">
        <v>104116</v>
      </c>
      <c r="C30" s="35">
        <v>678.7</v>
      </c>
      <c r="D30" s="35">
        <v>0.4345</v>
      </c>
      <c r="E30" s="35">
        <v>10.74</v>
      </c>
      <c r="F30" s="35">
        <v>7.98</v>
      </c>
      <c r="G30" s="35">
        <v>10.199999999999999</v>
      </c>
      <c r="H30" s="64" t="s">
        <v>170</v>
      </c>
      <c r="I30" s="35">
        <v>0.56000000000000005</v>
      </c>
      <c r="J30" s="35">
        <v>72.5</v>
      </c>
      <c r="K30" s="40">
        <v>410</v>
      </c>
      <c r="L30" s="33">
        <f>AVERAGE(K26:K30)</f>
        <v>474</v>
      </c>
      <c r="M30" s="70">
        <f>GEOMEAN(K26:K30)</f>
        <v>282.39148254557028</v>
      </c>
      <c r="N30" s="72" t="s">
        <v>208</v>
      </c>
    </row>
    <row r="31" spans="1:14" x14ac:dyDescent="0.35">
      <c r="A31" s="63">
        <v>37201</v>
      </c>
      <c r="B31" s="35">
        <v>103636</v>
      </c>
      <c r="C31" s="35">
        <v>814</v>
      </c>
      <c r="D31" s="35">
        <v>0.52089999999999992</v>
      </c>
      <c r="E31" s="35">
        <v>10.54</v>
      </c>
      <c r="F31" s="35">
        <v>8.07</v>
      </c>
      <c r="G31" s="35">
        <v>10.75</v>
      </c>
      <c r="H31" s="64" t="s">
        <v>170</v>
      </c>
      <c r="I31" s="35">
        <v>0.89</v>
      </c>
      <c r="J31" s="35">
        <v>71.5</v>
      </c>
      <c r="K31" s="40">
        <v>100</v>
      </c>
    </row>
    <row r="32" spans="1:14" x14ac:dyDescent="0.35">
      <c r="A32" s="63">
        <v>37208</v>
      </c>
      <c r="B32" s="35">
        <v>100333</v>
      </c>
      <c r="C32" s="35">
        <v>859.9</v>
      </c>
      <c r="D32" s="35">
        <v>0.54989999999999994</v>
      </c>
      <c r="E32" s="35">
        <v>9.39</v>
      </c>
      <c r="F32" s="35">
        <v>7.91</v>
      </c>
      <c r="G32" s="35">
        <v>8.8699999999999992</v>
      </c>
      <c r="H32" s="64" t="s">
        <v>170</v>
      </c>
      <c r="I32" s="35">
        <v>0.89</v>
      </c>
      <c r="J32" s="35">
        <v>72.5</v>
      </c>
      <c r="K32" s="40">
        <v>100</v>
      </c>
    </row>
    <row r="33" spans="1:14" x14ac:dyDescent="0.35">
      <c r="A33" s="63">
        <v>37215</v>
      </c>
      <c r="B33" s="35">
        <v>110705</v>
      </c>
      <c r="C33" s="35">
        <v>921.5</v>
      </c>
      <c r="D33" s="35">
        <v>0.5897</v>
      </c>
      <c r="E33" s="35">
        <v>10.33</v>
      </c>
      <c r="F33" s="35">
        <v>8.3000000000000007</v>
      </c>
      <c r="G33" s="35">
        <v>10.25</v>
      </c>
      <c r="H33" s="64" t="s">
        <v>170</v>
      </c>
      <c r="I33" s="35">
        <v>0.32</v>
      </c>
      <c r="J33" s="35">
        <v>61.1</v>
      </c>
      <c r="K33" s="40">
        <v>200</v>
      </c>
    </row>
    <row r="34" spans="1:14" x14ac:dyDescent="0.35">
      <c r="A34" s="63">
        <v>37221</v>
      </c>
      <c r="B34" s="35">
        <v>102340</v>
      </c>
      <c r="C34" s="35">
        <v>894.6</v>
      </c>
      <c r="D34" s="35">
        <v>0.57250000000000001</v>
      </c>
      <c r="E34" s="35">
        <v>10.69</v>
      </c>
      <c r="F34" s="35">
        <v>8.15</v>
      </c>
      <c r="G34" s="35">
        <v>9.3699999999999992</v>
      </c>
      <c r="H34" s="64" t="s">
        <v>170</v>
      </c>
      <c r="I34" s="35">
        <v>5.45</v>
      </c>
      <c r="J34" s="35">
        <v>88.8</v>
      </c>
      <c r="K34" s="40">
        <v>970</v>
      </c>
    </row>
    <row r="35" spans="1:14" x14ac:dyDescent="0.35">
      <c r="A35" s="63">
        <v>37223</v>
      </c>
      <c r="B35" s="35">
        <v>110707</v>
      </c>
      <c r="C35" s="35">
        <v>838</v>
      </c>
      <c r="D35" s="35">
        <v>1.7999999999999999E-2</v>
      </c>
      <c r="E35" s="35">
        <v>10.19</v>
      </c>
      <c r="F35" s="35">
        <v>8.14</v>
      </c>
      <c r="G35" s="35">
        <v>9.6300000000000008</v>
      </c>
      <c r="H35" s="64" t="s">
        <v>170</v>
      </c>
      <c r="I35" s="35">
        <v>0.33</v>
      </c>
      <c r="J35" s="35">
        <v>71.599999999999994</v>
      </c>
      <c r="K35" s="40">
        <v>840</v>
      </c>
      <c r="L35" s="33">
        <f>AVERAGE(K31:K35)</f>
        <v>442</v>
      </c>
      <c r="M35" s="70">
        <f>GEOMEAN(K31:K35)</f>
        <v>276.95945963603032</v>
      </c>
      <c r="N35" s="72" t="s">
        <v>209</v>
      </c>
    </row>
    <row r="36" spans="1:14" x14ac:dyDescent="0.35">
      <c r="A36" s="63">
        <v>37228</v>
      </c>
      <c r="B36" s="35">
        <v>110114</v>
      </c>
      <c r="C36" s="35">
        <v>636.1</v>
      </c>
      <c r="D36" s="35">
        <v>0.40710000000000002</v>
      </c>
      <c r="E36" s="35">
        <v>10.61</v>
      </c>
      <c r="F36" s="35">
        <v>8.11</v>
      </c>
      <c r="G36" s="35">
        <v>8.25</v>
      </c>
      <c r="H36" s="64" t="s">
        <v>170</v>
      </c>
      <c r="I36" s="35">
        <v>0.56999999999999995</v>
      </c>
      <c r="J36" s="35">
        <v>57.1</v>
      </c>
      <c r="K36" s="40">
        <v>1530</v>
      </c>
    </row>
    <row r="37" spans="1:14" x14ac:dyDescent="0.35">
      <c r="A37" s="63">
        <v>37231</v>
      </c>
      <c r="B37" s="35">
        <v>95557</v>
      </c>
      <c r="C37" s="35">
        <v>692.5</v>
      </c>
      <c r="D37" s="35">
        <v>0.44319999999999998</v>
      </c>
      <c r="E37" s="35">
        <v>9.4600000000000009</v>
      </c>
      <c r="F37" s="35">
        <v>8.1</v>
      </c>
      <c r="G37" s="35">
        <v>10.7</v>
      </c>
      <c r="H37" s="64" t="s">
        <v>170</v>
      </c>
      <c r="I37" s="35">
        <v>0.27</v>
      </c>
      <c r="J37" s="35">
        <v>63.8</v>
      </c>
      <c r="K37" s="40">
        <v>200</v>
      </c>
    </row>
    <row r="38" spans="1:14" x14ac:dyDescent="0.35">
      <c r="A38" s="63">
        <v>37236</v>
      </c>
      <c r="B38" s="30">
        <v>103720</v>
      </c>
      <c r="C38" s="30" t="e">
        <v>#VALUE!</v>
      </c>
      <c r="D38" s="30" t="e">
        <v>#VALUE!</v>
      </c>
      <c r="E38" s="30" t="s">
        <v>197</v>
      </c>
      <c r="F38" s="30" t="s">
        <v>197</v>
      </c>
      <c r="G38" s="30" t="s">
        <v>197</v>
      </c>
      <c r="H38" s="64" t="s">
        <v>170</v>
      </c>
      <c r="I38" s="30" t="s">
        <v>197</v>
      </c>
      <c r="J38" s="30">
        <v>51.6</v>
      </c>
      <c r="K38" s="40">
        <v>100</v>
      </c>
    </row>
    <row r="39" spans="1:14" x14ac:dyDescent="0.35">
      <c r="A39" s="63">
        <v>37242</v>
      </c>
      <c r="B39" s="35">
        <v>110816</v>
      </c>
      <c r="C39" s="35">
        <v>613.20000000000005</v>
      </c>
      <c r="D39" s="35">
        <v>0.39280000000000004</v>
      </c>
      <c r="E39" s="35">
        <v>12.79</v>
      </c>
      <c r="F39" s="30" t="s">
        <v>197</v>
      </c>
      <c r="G39" s="35">
        <v>8.15</v>
      </c>
      <c r="H39" s="64" t="s">
        <v>170</v>
      </c>
      <c r="I39" s="35">
        <v>0.88</v>
      </c>
      <c r="J39" s="35">
        <v>39.200000000000003</v>
      </c>
      <c r="K39" s="40">
        <v>9580</v>
      </c>
    </row>
    <row r="40" spans="1:14" x14ac:dyDescent="0.35">
      <c r="A40" s="63">
        <v>37244</v>
      </c>
      <c r="B40" s="35">
        <v>101617</v>
      </c>
      <c r="C40" s="35">
        <v>475.9</v>
      </c>
      <c r="D40" s="35">
        <v>0.30459999999999998</v>
      </c>
      <c r="E40" s="35">
        <v>11.62</v>
      </c>
      <c r="F40" s="35">
        <v>7.4</v>
      </c>
      <c r="G40" s="35">
        <v>7.33</v>
      </c>
      <c r="H40" s="64" t="s">
        <v>170</v>
      </c>
      <c r="I40" s="35">
        <v>1.31</v>
      </c>
      <c r="J40" s="35">
        <v>52.6</v>
      </c>
      <c r="K40" s="40">
        <v>2400</v>
      </c>
      <c r="L40" s="33">
        <f>AVERAGE(K36:K40)</f>
        <v>2762</v>
      </c>
      <c r="M40" s="70">
        <f>GEOMEAN(K36:K40)</f>
        <v>932.09383490368884</v>
      </c>
      <c r="N40" s="72" t="s">
        <v>210</v>
      </c>
    </row>
    <row r="41" spans="1:14" x14ac:dyDescent="0.35">
      <c r="A41" s="63">
        <v>37264</v>
      </c>
      <c r="B41" s="35">
        <v>102432</v>
      </c>
      <c r="C41" s="35">
        <v>859.2</v>
      </c>
      <c r="D41" s="35">
        <v>0.54989999999999994</v>
      </c>
      <c r="E41" s="35">
        <v>15.29</v>
      </c>
      <c r="F41" s="30" t="s">
        <v>197</v>
      </c>
      <c r="G41" s="35">
        <v>0.57999999999999996</v>
      </c>
      <c r="H41" s="64" t="s">
        <v>170</v>
      </c>
      <c r="I41" s="35">
        <v>1.18</v>
      </c>
      <c r="J41" s="35">
        <v>20</v>
      </c>
      <c r="K41" s="40">
        <v>100</v>
      </c>
    </row>
    <row r="42" spans="1:14" x14ac:dyDescent="0.35">
      <c r="A42" s="63">
        <v>37270</v>
      </c>
      <c r="B42" s="35">
        <v>110411</v>
      </c>
      <c r="C42" s="35">
        <v>732.6</v>
      </c>
      <c r="D42" s="35">
        <v>0.46879999999999999</v>
      </c>
      <c r="E42" s="35">
        <v>12.11</v>
      </c>
      <c r="F42" s="30" t="s">
        <v>197</v>
      </c>
      <c r="G42" s="35">
        <v>2.85</v>
      </c>
      <c r="H42" s="64" t="s">
        <v>170</v>
      </c>
      <c r="I42" s="35">
        <v>0.27</v>
      </c>
      <c r="J42" s="35">
        <v>41.9</v>
      </c>
      <c r="K42" s="40">
        <v>100</v>
      </c>
    </row>
    <row r="43" spans="1:14" x14ac:dyDescent="0.35">
      <c r="A43" s="63">
        <v>37272</v>
      </c>
      <c r="B43" s="35">
        <v>93435</v>
      </c>
      <c r="C43" s="30" t="e">
        <v>#VALUE!</v>
      </c>
      <c r="D43" s="30" t="e">
        <v>#VALUE!</v>
      </c>
      <c r="E43" s="30" t="s">
        <v>197</v>
      </c>
      <c r="F43" s="30" t="s">
        <v>197</v>
      </c>
      <c r="G43" s="30" t="s">
        <v>197</v>
      </c>
      <c r="H43" s="64" t="s">
        <v>170</v>
      </c>
      <c r="I43" s="30" t="s">
        <v>197</v>
      </c>
      <c r="J43" s="30" t="s">
        <v>197</v>
      </c>
      <c r="K43" s="40">
        <v>100</v>
      </c>
    </row>
    <row r="44" spans="1:14" x14ac:dyDescent="0.35">
      <c r="A44" s="63">
        <v>37278</v>
      </c>
      <c r="B44" s="35">
        <v>103541</v>
      </c>
      <c r="C44" s="35">
        <v>40</v>
      </c>
      <c r="D44" s="35">
        <v>0.03</v>
      </c>
      <c r="E44" s="35">
        <v>16.2</v>
      </c>
      <c r="F44" s="35">
        <v>7.97</v>
      </c>
      <c r="G44" s="35">
        <v>3.43</v>
      </c>
      <c r="H44" s="64" t="s">
        <v>170</v>
      </c>
      <c r="I44" s="35">
        <v>0.6</v>
      </c>
      <c r="J44" s="35">
        <v>16.8</v>
      </c>
      <c r="K44" s="40">
        <v>100</v>
      </c>
    </row>
    <row r="45" spans="1:14" x14ac:dyDescent="0.35">
      <c r="A45" s="63">
        <v>37285</v>
      </c>
      <c r="B45" s="35">
        <v>104112</v>
      </c>
      <c r="C45" s="35">
        <v>957</v>
      </c>
      <c r="D45" s="35">
        <v>0.61299999999999999</v>
      </c>
      <c r="E45" s="35">
        <v>9.3800000000000008</v>
      </c>
      <c r="F45" s="35">
        <v>8.11</v>
      </c>
      <c r="G45" s="35">
        <v>6.59</v>
      </c>
      <c r="H45" s="64" t="s">
        <v>170</v>
      </c>
      <c r="I45" s="35">
        <v>0.1</v>
      </c>
      <c r="J45" s="30" t="s">
        <v>197</v>
      </c>
      <c r="K45" s="40">
        <v>100</v>
      </c>
      <c r="L45" s="33">
        <f>AVERAGE(K41:K45)</f>
        <v>100</v>
      </c>
      <c r="M45" s="31">
        <f>GEOMEAN(K41:K45)</f>
        <v>100</v>
      </c>
      <c r="N45" s="72" t="s">
        <v>211</v>
      </c>
    </row>
    <row r="46" spans="1:14" x14ac:dyDescent="0.35">
      <c r="A46" s="63">
        <v>37292</v>
      </c>
      <c r="B46" s="35">
        <v>93900</v>
      </c>
      <c r="C46" s="30" t="e">
        <v>#VALUE!</v>
      </c>
      <c r="D46" s="30" t="e">
        <v>#VALUE!</v>
      </c>
      <c r="E46" s="30" t="s">
        <v>197</v>
      </c>
      <c r="F46" s="30" t="s">
        <v>197</v>
      </c>
      <c r="G46" s="30" t="s">
        <v>197</v>
      </c>
      <c r="H46" s="64" t="s">
        <v>170</v>
      </c>
      <c r="I46" s="30" t="s">
        <v>197</v>
      </c>
      <c r="J46" s="30" t="s">
        <v>197</v>
      </c>
      <c r="K46" s="40">
        <v>630</v>
      </c>
    </row>
    <row r="47" spans="1:14" x14ac:dyDescent="0.35">
      <c r="A47" s="63">
        <v>37298</v>
      </c>
      <c r="C47" s="30" t="e">
        <v>#VALUE!</v>
      </c>
      <c r="D47" s="30" t="e">
        <v>#VALUE!</v>
      </c>
      <c r="E47" s="30" t="s">
        <v>197</v>
      </c>
      <c r="F47" s="30" t="s">
        <v>197</v>
      </c>
      <c r="G47" s="30" t="s">
        <v>197</v>
      </c>
      <c r="H47" s="64" t="s">
        <v>170</v>
      </c>
      <c r="I47" s="30" t="s">
        <v>197</v>
      </c>
      <c r="J47" s="30" t="s">
        <v>197</v>
      </c>
      <c r="K47" s="40">
        <v>520</v>
      </c>
    </row>
    <row r="48" spans="1:14" x14ac:dyDescent="0.35">
      <c r="A48" s="63">
        <v>37300</v>
      </c>
      <c r="B48" s="35">
        <v>93700</v>
      </c>
      <c r="C48" s="30" t="e">
        <v>#VALUE!</v>
      </c>
      <c r="D48" s="30" t="e">
        <v>#VALUE!</v>
      </c>
      <c r="E48" s="30" t="s">
        <v>197</v>
      </c>
      <c r="F48" s="30" t="s">
        <v>197</v>
      </c>
      <c r="G48" s="30" t="s">
        <v>197</v>
      </c>
      <c r="H48" s="64" t="s">
        <v>170</v>
      </c>
      <c r="I48" s="30" t="s">
        <v>197</v>
      </c>
      <c r="J48" s="30" t="s">
        <v>197</v>
      </c>
      <c r="K48" s="40">
        <v>100</v>
      </c>
    </row>
    <row r="49" spans="1:14" x14ac:dyDescent="0.35">
      <c r="A49" s="63">
        <v>37305</v>
      </c>
      <c r="B49" s="35">
        <v>104600</v>
      </c>
      <c r="C49" s="30" t="e">
        <v>#VALUE!</v>
      </c>
      <c r="D49" s="30" t="e">
        <v>#VALUE!</v>
      </c>
      <c r="E49" s="30" t="s">
        <v>197</v>
      </c>
      <c r="F49" s="30" t="s">
        <v>197</v>
      </c>
      <c r="G49" s="30" t="s">
        <v>197</v>
      </c>
      <c r="H49" s="64" t="s">
        <v>170</v>
      </c>
      <c r="I49" s="30" t="s">
        <v>197</v>
      </c>
      <c r="J49" s="30" t="s">
        <v>197</v>
      </c>
      <c r="K49" s="40">
        <v>100</v>
      </c>
    </row>
    <row r="50" spans="1:14" x14ac:dyDescent="0.35">
      <c r="A50" s="63">
        <v>37313</v>
      </c>
      <c r="B50" s="35">
        <v>93648</v>
      </c>
      <c r="C50" s="35">
        <v>840</v>
      </c>
      <c r="D50" s="35">
        <v>0.53760000000000008</v>
      </c>
      <c r="E50" s="35">
        <v>10.16</v>
      </c>
      <c r="F50" s="35">
        <v>7.18</v>
      </c>
      <c r="G50" s="35">
        <v>6.19</v>
      </c>
      <c r="H50" s="64" t="s">
        <v>170</v>
      </c>
      <c r="I50" s="35">
        <v>0.39</v>
      </c>
      <c r="J50" s="35">
        <v>100</v>
      </c>
      <c r="K50" s="40">
        <v>8500</v>
      </c>
      <c r="L50" s="33">
        <f>AVERAGE(K46:K50)</f>
        <v>1970</v>
      </c>
      <c r="M50" s="70">
        <f>GEOMEAN(K46:K50)</f>
        <v>488.5989887258325</v>
      </c>
      <c r="N50" s="72" t="s">
        <v>212</v>
      </c>
    </row>
    <row r="51" spans="1:14" x14ac:dyDescent="0.35">
      <c r="A51" s="63">
        <v>37320</v>
      </c>
      <c r="B51" s="35">
        <v>100831</v>
      </c>
      <c r="C51" s="35">
        <v>662.4</v>
      </c>
      <c r="D51" s="35">
        <v>0.42389999999999994</v>
      </c>
      <c r="E51" s="35">
        <v>14.95</v>
      </c>
      <c r="F51" s="35">
        <v>5.85</v>
      </c>
      <c r="G51" s="35">
        <v>1.59</v>
      </c>
      <c r="H51" s="64" t="s">
        <v>170</v>
      </c>
      <c r="I51" s="35">
        <v>0.79</v>
      </c>
      <c r="J51" s="35">
        <v>88.3</v>
      </c>
      <c r="K51" s="40">
        <v>1280</v>
      </c>
    </row>
    <row r="52" spans="1:14" x14ac:dyDescent="0.35">
      <c r="A52" s="63">
        <v>37326</v>
      </c>
      <c r="B52" s="35">
        <v>105654</v>
      </c>
      <c r="C52" s="35">
        <v>881</v>
      </c>
      <c r="D52" s="35">
        <v>0.56399999999999995</v>
      </c>
      <c r="E52" s="35">
        <v>12.71</v>
      </c>
      <c r="F52" s="35">
        <v>7.45</v>
      </c>
      <c r="G52" s="35">
        <v>4.78</v>
      </c>
      <c r="H52" s="64" t="s">
        <v>170</v>
      </c>
      <c r="I52" s="35">
        <v>0.9</v>
      </c>
      <c r="J52" s="35">
        <v>47.2</v>
      </c>
      <c r="K52" s="40">
        <v>1100</v>
      </c>
    </row>
    <row r="53" spans="1:14" x14ac:dyDescent="0.35">
      <c r="A53" s="63">
        <v>37328</v>
      </c>
      <c r="B53" s="35">
        <v>100940</v>
      </c>
      <c r="C53" s="35">
        <v>842.3</v>
      </c>
      <c r="D53" s="35">
        <v>0.53900000000000003</v>
      </c>
      <c r="E53" s="35">
        <v>11.03</v>
      </c>
      <c r="F53" s="35">
        <v>7.48</v>
      </c>
      <c r="G53" s="35">
        <v>6.1</v>
      </c>
      <c r="H53" s="64" t="s">
        <v>170</v>
      </c>
      <c r="I53" s="35">
        <v>1.05</v>
      </c>
      <c r="J53" s="35">
        <v>100</v>
      </c>
      <c r="K53" s="40">
        <v>200</v>
      </c>
    </row>
    <row r="54" spans="1:14" x14ac:dyDescent="0.35">
      <c r="A54" s="63">
        <v>37334</v>
      </c>
      <c r="B54" s="35">
        <v>101851</v>
      </c>
      <c r="C54" s="35">
        <v>921</v>
      </c>
      <c r="D54" s="35">
        <v>0.58899999999999997</v>
      </c>
      <c r="E54" s="35">
        <v>12.91</v>
      </c>
      <c r="F54" s="35">
        <v>6.51</v>
      </c>
      <c r="G54" s="35">
        <v>7.91</v>
      </c>
      <c r="H54" s="64" t="s">
        <v>170</v>
      </c>
      <c r="I54" s="35">
        <v>0.9</v>
      </c>
      <c r="J54" s="35">
        <v>48.2</v>
      </c>
      <c r="K54" s="40">
        <v>200</v>
      </c>
    </row>
    <row r="55" spans="1:14" x14ac:dyDescent="0.35">
      <c r="A55" s="63">
        <v>37340</v>
      </c>
      <c r="B55" s="35">
        <v>94824</v>
      </c>
      <c r="C55" s="35">
        <v>908</v>
      </c>
      <c r="D55" s="35">
        <v>0.58110000000000006</v>
      </c>
      <c r="E55" s="35">
        <v>16.3</v>
      </c>
      <c r="F55" s="35">
        <v>6.31</v>
      </c>
      <c r="G55" s="35">
        <v>5.73</v>
      </c>
      <c r="H55" s="64" t="s">
        <v>170</v>
      </c>
      <c r="I55" s="35">
        <v>1.66</v>
      </c>
      <c r="J55" s="35">
        <v>75.599999999999994</v>
      </c>
      <c r="K55" s="40">
        <v>11530</v>
      </c>
      <c r="L55" s="33">
        <f>AVERAGE(K51:K55)</f>
        <v>2862</v>
      </c>
      <c r="M55" s="70">
        <f>GEOMEAN(K51:K55)</f>
        <v>917.27253635396505</v>
      </c>
      <c r="N55" s="72" t="s">
        <v>213</v>
      </c>
    </row>
    <row r="56" spans="1:14" x14ac:dyDescent="0.35">
      <c r="A56" s="63">
        <v>37348</v>
      </c>
      <c r="B56" s="35">
        <v>95221</v>
      </c>
      <c r="C56" s="35">
        <v>698</v>
      </c>
      <c r="D56" s="35">
        <v>0.44699999999999995</v>
      </c>
      <c r="E56" s="35">
        <v>13.41</v>
      </c>
      <c r="F56" s="35">
        <v>7.68</v>
      </c>
      <c r="G56" s="35">
        <v>7.81</v>
      </c>
      <c r="H56" s="64" t="s">
        <v>170</v>
      </c>
      <c r="I56" s="35">
        <v>0.3</v>
      </c>
      <c r="J56" s="35">
        <v>57.3</v>
      </c>
      <c r="K56" s="40">
        <v>683</v>
      </c>
    </row>
    <row r="57" spans="1:14" x14ac:dyDescent="0.35">
      <c r="A57" s="63">
        <v>37354</v>
      </c>
      <c r="B57" s="35">
        <v>103814</v>
      </c>
      <c r="C57" s="35">
        <v>851</v>
      </c>
      <c r="D57" s="35">
        <v>0.54399999999999993</v>
      </c>
      <c r="E57" s="35">
        <v>9.76</v>
      </c>
      <c r="F57" s="35">
        <v>7.68</v>
      </c>
      <c r="G57" s="35">
        <v>8.91</v>
      </c>
      <c r="H57" s="64" t="s">
        <v>170</v>
      </c>
      <c r="I57" s="35">
        <v>0.3</v>
      </c>
      <c r="J57" s="35">
        <v>86.7</v>
      </c>
      <c r="K57" s="40">
        <v>169</v>
      </c>
    </row>
    <row r="58" spans="1:14" x14ac:dyDescent="0.35">
      <c r="A58" s="63">
        <v>37356</v>
      </c>
      <c r="B58" s="35">
        <v>103929</v>
      </c>
      <c r="C58" s="35">
        <v>924.7</v>
      </c>
      <c r="D58" s="35">
        <v>0.59179999999999999</v>
      </c>
      <c r="E58" s="35">
        <v>11.48</v>
      </c>
      <c r="F58" s="35">
        <v>7.82</v>
      </c>
      <c r="G58" s="35">
        <v>10.029999999999999</v>
      </c>
      <c r="H58" s="64" t="s">
        <v>170</v>
      </c>
      <c r="I58" s="35">
        <v>1.01</v>
      </c>
      <c r="J58" s="35">
        <v>82.1</v>
      </c>
      <c r="K58" s="40">
        <v>295</v>
      </c>
    </row>
    <row r="59" spans="1:14" x14ac:dyDescent="0.35">
      <c r="A59" s="63">
        <v>37362</v>
      </c>
      <c r="B59" s="35">
        <v>94600</v>
      </c>
      <c r="C59" s="30" t="e">
        <v>#VALUE!</v>
      </c>
      <c r="D59" s="30" t="e">
        <v>#VALUE!</v>
      </c>
      <c r="E59" s="30" t="s">
        <v>197</v>
      </c>
      <c r="F59" s="30" t="s">
        <v>197</v>
      </c>
      <c r="G59" s="30" t="s">
        <v>197</v>
      </c>
      <c r="H59" s="64" t="s">
        <v>170</v>
      </c>
      <c r="I59" s="30" t="s">
        <v>197</v>
      </c>
      <c r="J59" s="30" t="s">
        <v>197</v>
      </c>
      <c r="K59" s="40">
        <v>1565</v>
      </c>
    </row>
    <row r="60" spans="1:14" x14ac:dyDescent="0.35">
      <c r="A60" s="63">
        <v>37376</v>
      </c>
      <c r="B60" s="35">
        <v>95424</v>
      </c>
      <c r="C60" s="35">
        <v>530</v>
      </c>
      <c r="D60" s="35">
        <v>0.34</v>
      </c>
      <c r="E60" s="35">
        <v>9.17</v>
      </c>
      <c r="F60" s="35">
        <v>7.46</v>
      </c>
      <c r="G60" s="35">
        <v>11.72</v>
      </c>
      <c r="H60" s="64" t="s">
        <v>170</v>
      </c>
      <c r="I60" s="35">
        <v>0.2</v>
      </c>
      <c r="J60" s="35">
        <v>64.400000000000006</v>
      </c>
      <c r="K60" s="40">
        <v>3448</v>
      </c>
      <c r="L60" s="33">
        <f>AVERAGE(K56:K60)</f>
        <v>1232</v>
      </c>
      <c r="M60" s="70">
        <f>GEOMEAN(K56:K60)</f>
        <v>712.59407115458885</v>
      </c>
      <c r="N60" s="72" t="s">
        <v>214</v>
      </c>
    </row>
    <row r="61" spans="1:14" x14ac:dyDescent="0.35">
      <c r="A61" s="63">
        <v>37382</v>
      </c>
      <c r="B61" s="35">
        <v>105532</v>
      </c>
      <c r="C61" s="35">
        <v>888.2</v>
      </c>
      <c r="D61" s="35">
        <v>0.56840000000000002</v>
      </c>
      <c r="E61" s="35">
        <v>10</v>
      </c>
      <c r="F61" s="35">
        <v>7.87</v>
      </c>
      <c r="G61" s="35">
        <v>15.82</v>
      </c>
      <c r="H61" s="64" t="s">
        <v>170</v>
      </c>
      <c r="I61" s="35">
        <v>1.0900000000000001</v>
      </c>
      <c r="J61" s="35">
        <v>98.6</v>
      </c>
      <c r="K61" s="40">
        <v>24195</v>
      </c>
    </row>
    <row r="62" spans="1:14" x14ac:dyDescent="0.35">
      <c r="A62" s="63">
        <v>37389</v>
      </c>
      <c r="B62" s="35">
        <v>105259</v>
      </c>
      <c r="C62" s="35">
        <v>368</v>
      </c>
      <c r="D62" s="35">
        <v>0.23599999999999999</v>
      </c>
      <c r="E62" s="35">
        <v>9.7799999999999994</v>
      </c>
      <c r="F62" s="35">
        <v>9.16</v>
      </c>
      <c r="G62" s="35">
        <v>14.83</v>
      </c>
      <c r="H62" s="64" t="s">
        <v>170</v>
      </c>
      <c r="I62" s="35">
        <v>0.3</v>
      </c>
      <c r="J62" s="35">
        <v>76.400000000000006</v>
      </c>
      <c r="K62" s="40">
        <v>10462.4</v>
      </c>
    </row>
    <row r="63" spans="1:14" x14ac:dyDescent="0.35">
      <c r="A63" s="63">
        <v>37396</v>
      </c>
      <c r="B63" s="35">
        <v>101802</v>
      </c>
      <c r="C63" s="35">
        <v>819</v>
      </c>
      <c r="D63" s="35">
        <v>0.52400000000000002</v>
      </c>
      <c r="E63" s="35">
        <v>9.24</v>
      </c>
      <c r="F63" s="35">
        <v>7.78</v>
      </c>
      <c r="G63" s="35">
        <v>12.34</v>
      </c>
      <c r="H63" s="64" t="s">
        <v>170</v>
      </c>
      <c r="I63" s="35">
        <v>0.5</v>
      </c>
      <c r="J63" s="35">
        <v>58</v>
      </c>
      <c r="K63" s="40">
        <v>240</v>
      </c>
    </row>
    <row r="64" spans="1:14" x14ac:dyDescent="0.35">
      <c r="A64" s="63">
        <v>37398</v>
      </c>
      <c r="B64" s="35">
        <v>100101</v>
      </c>
      <c r="C64" s="35">
        <v>849.1</v>
      </c>
      <c r="D64" s="35">
        <v>0.54339999999999999</v>
      </c>
      <c r="E64" s="35">
        <v>9.49</v>
      </c>
      <c r="F64" s="35">
        <v>7.06</v>
      </c>
      <c r="G64" s="35">
        <v>12.61</v>
      </c>
      <c r="H64" s="64" t="s">
        <v>170</v>
      </c>
      <c r="I64" s="35">
        <v>2.59</v>
      </c>
      <c r="J64" s="35">
        <v>95.8</v>
      </c>
      <c r="K64" s="40">
        <v>121</v>
      </c>
    </row>
    <row r="65" spans="1:14" x14ac:dyDescent="0.35">
      <c r="A65" s="63">
        <v>37405</v>
      </c>
      <c r="B65" s="35">
        <v>85922</v>
      </c>
      <c r="C65" s="35">
        <v>877</v>
      </c>
      <c r="D65" s="35">
        <v>0.56130000000000002</v>
      </c>
      <c r="E65" s="35">
        <v>8.65</v>
      </c>
      <c r="F65" s="35">
        <v>7.87</v>
      </c>
      <c r="G65" s="35">
        <v>19.350000000000001</v>
      </c>
      <c r="H65" s="64" t="s">
        <v>170</v>
      </c>
      <c r="I65" s="35">
        <v>3.18</v>
      </c>
      <c r="J65" s="35">
        <v>100</v>
      </c>
      <c r="K65" s="40">
        <v>295</v>
      </c>
      <c r="L65" s="33">
        <f>AVERAGE(K61:K65)</f>
        <v>7062.68</v>
      </c>
      <c r="M65" s="70">
        <f>GEOMEAN(K61:K65)</f>
        <v>1167.4414661924429</v>
      </c>
      <c r="N65" s="72" t="s">
        <v>215</v>
      </c>
    </row>
    <row r="66" spans="1:14" x14ac:dyDescent="0.35">
      <c r="A66" s="63">
        <v>37411</v>
      </c>
      <c r="B66" s="35">
        <v>92706</v>
      </c>
      <c r="C66" s="35">
        <v>1018</v>
      </c>
      <c r="D66" s="35">
        <v>0.65180000000000005</v>
      </c>
      <c r="E66" s="35">
        <v>7.91</v>
      </c>
      <c r="F66" s="35">
        <v>8.1999999999999993</v>
      </c>
      <c r="G66" s="35">
        <v>23.51</v>
      </c>
      <c r="H66" s="64" t="s">
        <v>170</v>
      </c>
      <c r="I66" s="35">
        <v>0.92</v>
      </c>
      <c r="J66" s="30" t="s">
        <v>197</v>
      </c>
      <c r="K66" s="40">
        <v>96</v>
      </c>
    </row>
    <row r="67" spans="1:14" x14ac:dyDescent="0.35">
      <c r="A67" s="63">
        <v>37418</v>
      </c>
      <c r="B67" s="35">
        <v>92918</v>
      </c>
      <c r="C67" s="35">
        <v>1050</v>
      </c>
      <c r="D67" s="35">
        <v>0.67210000000000003</v>
      </c>
      <c r="E67" s="35">
        <v>7.3</v>
      </c>
      <c r="F67" s="35">
        <v>7.99</v>
      </c>
      <c r="G67" s="35">
        <v>24.37</v>
      </c>
      <c r="H67" s="64" t="s">
        <v>170</v>
      </c>
      <c r="I67" s="35">
        <v>0.71</v>
      </c>
      <c r="J67" s="35">
        <v>100</v>
      </c>
      <c r="K67" s="40">
        <v>50</v>
      </c>
    </row>
    <row r="68" spans="1:14" x14ac:dyDescent="0.35">
      <c r="A68" s="63">
        <v>37420</v>
      </c>
      <c r="B68" s="35">
        <v>95731</v>
      </c>
      <c r="C68" s="35">
        <v>797.3</v>
      </c>
      <c r="D68" s="35">
        <v>0.51029999999999998</v>
      </c>
      <c r="E68" s="35">
        <v>6.35</v>
      </c>
      <c r="F68" s="35">
        <v>7.51</v>
      </c>
      <c r="G68" s="35">
        <v>24.02</v>
      </c>
      <c r="H68" s="64" t="s">
        <v>170</v>
      </c>
      <c r="I68" s="35">
        <v>0.32</v>
      </c>
      <c r="J68" s="35">
        <v>100</v>
      </c>
      <c r="K68" s="40">
        <v>272</v>
      </c>
    </row>
    <row r="69" spans="1:14" x14ac:dyDescent="0.35">
      <c r="A69" s="63">
        <v>37425</v>
      </c>
      <c r="B69" s="35">
        <v>94422</v>
      </c>
      <c r="C69" s="35">
        <v>947.3</v>
      </c>
      <c r="D69" s="35">
        <v>0.60630000000000006</v>
      </c>
      <c r="E69" s="35">
        <v>7.67</v>
      </c>
      <c r="F69" s="35">
        <v>7.9</v>
      </c>
      <c r="G69" s="35">
        <v>22.04</v>
      </c>
      <c r="H69" s="64" t="s">
        <v>170</v>
      </c>
      <c r="I69" s="35">
        <v>1.83</v>
      </c>
      <c r="J69" s="35">
        <v>98.9</v>
      </c>
      <c r="K69" s="40">
        <v>160</v>
      </c>
    </row>
    <row r="70" spans="1:14" x14ac:dyDescent="0.35">
      <c r="A70" s="63">
        <v>37432</v>
      </c>
      <c r="B70" s="35">
        <v>93859</v>
      </c>
      <c r="C70" s="35">
        <v>1148</v>
      </c>
      <c r="D70" s="35">
        <v>0.73469999999999991</v>
      </c>
      <c r="E70" s="35">
        <v>7.46</v>
      </c>
      <c r="F70" s="35">
        <v>7.97</v>
      </c>
      <c r="G70" s="35">
        <v>27.59</v>
      </c>
      <c r="H70" s="64" t="s">
        <v>170</v>
      </c>
      <c r="I70" s="35">
        <v>0.9</v>
      </c>
      <c r="J70" s="35">
        <v>0</v>
      </c>
      <c r="K70" s="40">
        <v>1334</v>
      </c>
      <c r="L70" s="33">
        <f>AVERAGE(K66:K70)</f>
        <v>382.4</v>
      </c>
      <c r="M70" s="70">
        <f>GEOMEAN(K66:K70)</f>
        <v>194.54370865622329</v>
      </c>
      <c r="N70" s="72" t="s">
        <v>216</v>
      </c>
    </row>
    <row r="71" spans="1:14" x14ac:dyDescent="0.35">
      <c r="A71" s="63">
        <v>37440</v>
      </c>
      <c r="B71" s="35">
        <v>92553</v>
      </c>
      <c r="C71" s="35">
        <v>905.9</v>
      </c>
      <c r="D71" s="35">
        <v>0.57979999999999998</v>
      </c>
      <c r="E71" s="35">
        <v>5.51</v>
      </c>
      <c r="F71" s="35">
        <v>7.62</v>
      </c>
      <c r="G71" s="35">
        <v>28.09</v>
      </c>
      <c r="H71" s="64" t="s">
        <v>170</v>
      </c>
      <c r="I71" s="35">
        <v>0.85</v>
      </c>
      <c r="J71" s="35">
        <v>100</v>
      </c>
      <c r="K71" s="40">
        <v>109</v>
      </c>
    </row>
    <row r="72" spans="1:14" x14ac:dyDescent="0.35">
      <c r="A72" s="63">
        <v>37446</v>
      </c>
      <c r="B72" s="35">
        <v>92808</v>
      </c>
      <c r="C72" s="35">
        <v>1198</v>
      </c>
      <c r="D72" s="35">
        <v>0.76689999999999992</v>
      </c>
      <c r="E72" s="35">
        <v>6.8</v>
      </c>
      <c r="F72" s="35">
        <v>8.01</v>
      </c>
      <c r="G72" s="35">
        <v>27.24</v>
      </c>
      <c r="H72" s="64" t="s">
        <v>170</v>
      </c>
      <c r="I72" s="35">
        <v>0.64</v>
      </c>
      <c r="J72" s="35">
        <v>0</v>
      </c>
      <c r="K72" s="40">
        <v>158</v>
      </c>
    </row>
    <row r="73" spans="1:14" x14ac:dyDescent="0.35">
      <c r="A73" s="63">
        <v>37453</v>
      </c>
      <c r="B73" s="35">
        <v>101600</v>
      </c>
      <c r="C73" s="35">
        <v>1147</v>
      </c>
      <c r="D73" s="35">
        <v>0.73419999999999996</v>
      </c>
      <c r="E73" s="35">
        <v>8.56</v>
      </c>
      <c r="F73" s="35">
        <v>8.23</v>
      </c>
      <c r="G73" s="35">
        <v>26.83</v>
      </c>
      <c r="H73" s="64" t="s">
        <v>170</v>
      </c>
      <c r="I73" s="35">
        <v>0.89</v>
      </c>
      <c r="J73" s="35">
        <v>80</v>
      </c>
      <c r="K73" s="40">
        <v>41</v>
      </c>
    </row>
    <row r="74" spans="1:14" x14ac:dyDescent="0.35">
      <c r="A74" s="63">
        <v>37460</v>
      </c>
      <c r="B74" s="35">
        <v>100429</v>
      </c>
      <c r="C74" s="35">
        <v>1196</v>
      </c>
      <c r="D74" s="35">
        <v>0.76560000000000006</v>
      </c>
      <c r="E74" s="35">
        <v>5.95</v>
      </c>
      <c r="F74" s="35">
        <v>8.06</v>
      </c>
      <c r="G74" s="35">
        <v>28.31</v>
      </c>
      <c r="H74" s="64" t="s">
        <v>170</v>
      </c>
      <c r="I74" s="35">
        <v>0.77</v>
      </c>
      <c r="J74" s="35">
        <v>0</v>
      </c>
      <c r="K74" s="40">
        <v>131</v>
      </c>
    </row>
    <row r="75" spans="1:14" x14ac:dyDescent="0.35">
      <c r="A75" s="63">
        <v>37468</v>
      </c>
      <c r="B75" s="35">
        <v>91709</v>
      </c>
      <c r="C75" s="35">
        <v>1407</v>
      </c>
      <c r="D75" s="35">
        <v>0.9002</v>
      </c>
      <c r="E75" s="35">
        <v>6.2</v>
      </c>
      <c r="F75" s="47">
        <v>8.27</v>
      </c>
      <c r="G75" s="35">
        <v>27.66</v>
      </c>
      <c r="H75" s="64" t="s">
        <v>170</v>
      </c>
      <c r="I75" s="35">
        <v>0.83</v>
      </c>
      <c r="J75" s="35">
        <v>0</v>
      </c>
      <c r="K75" s="40">
        <v>259</v>
      </c>
      <c r="L75" s="33">
        <f>AVERAGE(K71:K75)</f>
        <v>139.6</v>
      </c>
      <c r="M75" s="31">
        <f>GEOMEAN(K71:K75)</f>
        <v>119.09340168679101</v>
      </c>
      <c r="N75" s="72" t="s">
        <v>217</v>
      </c>
    </row>
    <row r="76" spans="1:14" x14ac:dyDescent="0.35">
      <c r="A76" s="63">
        <v>37475</v>
      </c>
      <c r="B76" s="35">
        <v>101114</v>
      </c>
      <c r="C76" s="35">
        <v>1233</v>
      </c>
      <c r="D76" s="35">
        <v>0.78880000000000006</v>
      </c>
      <c r="E76" s="35">
        <v>11.67</v>
      </c>
      <c r="F76" s="35">
        <v>8.56</v>
      </c>
      <c r="G76" s="35">
        <v>26.22</v>
      </c>
      <c r="H76" s="64" t="s">
        <v>170</v>
      </c>
      <c r="I76" s="35">
        <v>0.99</v>
      </c>
      <c r="J76" s="35">
        <v>80.3</v>
      </c>
      <c r="K76" s="40">
        <v>41</v>
      </c>
    </row>
    <row r="77" spans="1:14" x14ac:dyDescent="0.35">
      <c r="A77" s="63">
        <v>37483</v>
      </c>
      <c r="B77" s="35">
        <v>103203</v>
      </c>
      <c r="C77" s="35">
        <v>1488</v>
      </c>
      <c r="D77" s="35">
        <v>9.5259999999999998</v>
      </c>
      <c r="E77" s="35">
        <v>8.4499999999999993</v>
      </c>
      <c r="F77" s="35">
        <v>8.1300000000000008</v>
      </c>
      <c r="G77" s="35">
        <v>25.17</v>
      </c>
      <c r="H77" s="64" t="s">
        <v>170</v>
      </c>
      <c r="I77" s="35">
        <v>1</v>
      </c>
      <c r="J77" s="35">
        <v>0</v>
      </c>
      <c r="K77" s="40">
        <v>63</v>
      </c>
    </row>
    <row r="78" spans="1:14" x14ac:dyDescent="0.35">
      <c r="A78" s="63">
        <v>37488</v>
      </c>
      <c r="B78" s="35">
        <v>94408</v>
      </c>
      <c r="C78" s="35">
        <v>1027</v>
      </c>
      <c r="D78" s="35">
        <v>0.6574000000000001</v>
      </c>
      <c r="E78" s="35">
        <v>7.45</v>
      </c>
      <c r="F78" s="35">
        <v>7.88</v>
      </c>
      <c r="G78" s="35">
        <v>23.7</v>
      </c>
      <c r="H78" s="64" t="s">
        <v>170</v>
      </c>
      <c r="I78" s="35">
        <v>1.1299999999999999</v>
      </c>
      <c r="J78" s="35">
        <v>0</v>
      </c>
      <c r="K78" s="40">
        <v>4106</v>
      </c>
    </row>
    <row r="79" spans="1:14" x14ac:dyDescent="0.35">
      <c r="A79" s="63">
        <v>37495</v>
      </c>
      <c r="B79" s="35">
        <v>92354</v>
      </c>
      <c r="C79" s="35">
        <v>1085</v>
      </c>
      <c r="D79" s="35">
        <v>0.69430000000000003</v>
      </c>
      <c r="E79" s="35">
        <v>6.81</v>
      </c>
      <c r="F79" s="35">
        <v>7.89</v>
      </c>
      <c r="G79" s="35">
        <v>25.42</v>
      </c>
      <c r="H79" s="64" t="s">
        <v>170</v>
      </c>
      <c r="I79" s="35">
        <v>1.28</v>
      </c>
      <c r="J79" s="35">
        <v>0</v>
      </c>
      <c r="K79" s="40">
        <v>148</v>
      </c>
    </row>
    <row r="80" spans="1:14" x14ac:dyDescent="0.35">
      <c r="A80" s="63">
        <v>37497</v>
      </c>
      <c r="B80" s="35">
        <v>92738</v>
      </c>
      <c r="C80" s="35">
        <v>1182</v>
      </c>
      <c r="D80" s="35">
        <v>0.75660000000000005</v>
      </c>
      <c r="E80" s="35">
        <v>8.1999999999999993</v>
      </c>
      <c r="F80" s="35">
        <v>8.24</v>
      </c>
      <c r="G80" s="35">
        <v>25.11</v>
      </c>
      <c r="H80" s="64" t="s">
        <v>170</v>
      </c>
      <c r="I80" s="35">
        <v>1.23</v>
      </c>
      <c r="J80" s="35">
        <v>0</v>
      </c>
      <c r="K80" s="40">
        <v>52</v>
      </c>
      <c r="L80" s="33">
        <f>AVERAGE(K76:K80)</f>
        <v>882</v>
      </c>
      <c r="M80" s="70">
        <f>GEOMEAN(K76:K80)</f>
        <v>152.18143747710582</v>
      </c>
      <c r="N80" s="72" t="s">
        <v>219</v>
      </c>
    </row>
    <row r="81" spans="1:14" x14ac:dyDescent="0.35">
      <c r="A81" s="63">
        <v>37502</v>
      </c>
      <c r="C81" s="30" t="e">
        <v>#VALUE!</v>
      </c>
      <c r="D81" s="30" t="e">
        <v>#VALUE!</v>
      </c>
      <c r="E81" s="30" t="s">
        <v>197</v>
      </c>
      <c r="F81" s="30" t="s">
        <v>197</v>
      </c>
      <c r="G81" s="30" t="s">
        <v>197</v>
      </c>
      <c r="H81" s="64" t="s">
        <v>170</v>
      </c>
      <c r="I81" s="30" t="s">
        <v>197</v>
      </c>
      <c r="J81" s="30" t="s">
        <v>197</v>
      </c>
      <c r="K81" s="40">
        <v>98</v>
      </c>
    </row>
    <row r="82" spans="1:14" x14ac:dyDescent="0.35">
      <c r="A82" s="63">
        <v>37509</v>
      </c>
      <c r="B82" s="35">
        <v>100542</v>
      </c>
      <c r="C82" s="35">
        <v>824.5</v>
      </c>
      <c r="D82" s="35">
        <v>0.52749999999999997</v>
      </c>
      <c r="E82" s="35">
        <v>8.09</v>
      </c>
      <c r="F82" s="35">
        <v>8.24</v>
      </c>
      <c r="G82" s="35">
        <v>26.09</v>
      </c>
      <c r="H82" s="64" t="s">
        <v>170</v>
      </c>
      <c r="I82" s="35">
        <v>2.5099999999999998</v>
      </c>
      <c r="J82" s="35">
        <v>0</v>
      </c>
      <c r="K82" s="40">
        <v>20</v>
      </c>
    </row>
    <row r="83" spans="1:14" x14ac:dyDescent="0.35">
      <c r="A83" s="63">
        <v>37516</v>
      </c>
      <c r="B83" s="35">
        <v>93058</v>
      </c>
      <c r="C83" s="35">
        <v>1004</v>
      </c>
      <c r="D83" s="35">
        <v>0.64229999999999998</v>
      </c>
      <c r="E83" s="35">
        <v>6.89</v>
      </c>
      <c r="F83" s="35">
        <v>8.15</v>
      </c>
      <c r="G83" s="35">
        <v>22.48</v>
      </c>
      <c r="H83" s="64" t="s">
        <v>170</v>
      </c>
      <c r="I83" s="35">
        <v>1.01</v>
      </c>
      <c r="J83" s="35">
        <v>0</v>
      </c>
      <c r="K83" s="40">
        <v>318</v>
      </c>
    </row>
    <row r="84" spans="1:14" x14ac:dyDescent="0.35">
      <c r="A84" s="63">
        <v>37523</v>
      </c>
      <c r="B84" s="35">
        <v>103219</v>
      </c>
      <c r="C84" s="35">
        <v>665.2</v>
      </c>
      <c r="D84" s="35">
        <v>0.42569999999999997</v>
      </c>
      <c r="E84" s="35">
        <v>7.4</v>
      </c>
      <c r="F84" s="35">
        <v>7.78</v>
      </c>
      <c r="G84" s="35">
        <v>19.78</v>
      </c>
      <c r="H84" s="64" t="s">
        <v>170</v>
      </c>
      <c r="I84" s="35">
        <v>1.0900000000000001</v>
      </c>
      <c r="J84" s="35">
        <v>0</v>
      </c>
      <c r="K84" s="40">
        <v>413</v>
      </c>
    </row>
    <row r="85" spans="1:14" x14ac:dyDescent="0.35">
      <c r="A85" s="63">
        <v>37524</v>
      </c>
      <c r="B85" s="35">
        <v>100209</v>
      </c>
      <c r="C85" s="35">
        <v>763.5</v>
      </c>
      <c r="D85" s="35">
        <v>0.21139999999999998</v>
      </c>
      <c r="E85" s="35">
        <v>6.98</v>
      </c>
      <c r="F85" s="35">
        <v>7.93</v>
      </c>
      <c r="G85" s="35">
        <v>19.239999999999998</v>
      </c>
      <c r="H85" s="64" t="s">
        <v>170</v>
      </c>
      <c r="I85" s="35">
        <v>0.03</v>
      </c>
      <c r="J85" s="35">
        <v>80.3</v>
      </c>
      <c r="K85" s="40">
        <v>187</v>
      </c>
      <c r="L85" s="33">
        <f>AVERAGE(K81:K85)</f>
        <v>207.2</v>
      </c>
      <c r="M85" s="70">
        <f>GEOMEAN(K81:K85)</f>
        <v>136.92885289015183</v>
      </c>
      <c r="N85" s="72" t="s">
        <v>220</v>
      </c>
    </row>
    <row r="86" spans="1:14" x14ac:dyDescent="0.35">
      <c r="A86" s="63">
        <v>37531</v>
      </c>
      <c r="B86" s="35">
        <v>93657</v>
      </c>
      <c r="C86" s="35">
        <v>724.6</v>
      </c>
      <c r="D86" s="35">
        <v>0.46379999999999999</v>
      </c>
      <c r="E86" s="35">
        <v>7.11</v>
      </c>
      <c r="F86" s="35">
        <v>8</v>
      </c>
      <c r="G86" s="35">
        <v>21.71</v>
      </c>
      <c r="H86" s="64" t="s">
        <v>170</v>
      </c>
      <c r="I86" s="35">
        <v>1.0900000000000001</v>
      </c>
      <c r="J86" s="35">
        <v>82.2</v>
      </c>
      <c r="K86" s="40">
        <v>97</v>
      </c>
    </row>
    <row r="87" spans="1:14" x14ac:dyDescent="0.35">
      <c r="A87" s="63">
        <v>37537</v>
      </c>
      <c r="B87" s="35">
        <v>93158</v>
      </c>
      <c r="C87" s="35">
        <v>865.2</v>
      </c>
      <c r="D87" s="35">
        <v>0.55370000000000008</v>
      </c>
      <c r="E87" s="35">
        <v>8.09</v>
      </c>
      <c r="F87" s="35">
        <v>7.94</v>
      </c>
      <c r="G87" s="35">
        <v>17.48</v>
      </c>
      <c r="H87" s="64" t="s">
        <v>170</v>
      </c>
      <c r="I87" s="35">
        <v>0.47</v>
      </c>
      <c r="J87" s="35">
        <v>0</v>
      </c>
      <c r="K87" s="40">
        <v>301</v>
      </c>
    </row>
    <row r="88" spans="1:14" x14ac:dyDescent="0.35">
      <c r="A88" s="63">
        <v>37539</v>
      </c>
      <c r="B88" s="35">
        <v>92210</v>
      </c>
      <c r="C88" s="35">
        <v>920.9</v>
      </c>
      <c r="D88" s="35">
        <v>0.58940000000000003</v>
      </c>
      <c r="E88" s="35">
        <v>7.72</v>
      </c>
      <c r="F88" s="47">
        <v>7.94</v>
      </c>
      <c r="G88" s="35">
        <v>16.68</v>
      </c>
      <c r="H88" s="64" t="s">
        <v>170</v>
      </c>
      <c r="I88" s="35">
        <v>1.01</v>
      </c>
      <c r="J88" s="35">
        <v>69.900000000000006</v>
      </c>
      <c r="K88" s="40">
        <v>145</v>
      </c>
    </row>
    <row r="89" spans="1:14" x14ac:dyDescent="0.35">
      <c r="A89" s="63">
        <v>37552</v>
      </c>
      <c r="B89" s="35">
        <v>95024</v>
      </c>
      <c r="C89" s="35">
        <v>978.6</v>
      </c>
      <c r="D89" s="35">
        <v>0.62630000000000008</v>
      </c>
      <c r="E89" s="35">
        <v>9.7899999999999991</v>
      </c>
      <c r="F89" s="35">
        <v>7.77</v>
      </c>
      <c r="G89" s="35">
        <v>12.17</v>
      </c>
      <c r="H89" s="64" t="s">
        <v>170</v>
      </c>
      <c r="I89" s="35">
        <v>2.1</v>
      </c>
      <c r="J89" s="35">
        <v>0</v>
      </c>
      <c r="K89" s="40">
        <v>86</v>
      </c>
    </row>
    <row r="90" spans="1:14" x14ac:dyDescent="0.35">
      <c r="A90" s="63">
        <v>37559</v>
      </c>
      <c r="B90" s="35">
        <v>91944</v>
      </c>
      <c r="C90" s="35">
        <v>937.4</v>
      </c>
      <c r="D90" s="35">
        <v>0.59989999999999999</v>
      </c>
      <c r="E90" s="35">
        <v>9.57</v>
      </c>
      <c r="F90" s="35">
        <v>8.1199999999999992</v>
      </c>
      <c r="G90" s="35">
        <v>9.68</v>
      </c>
      <c r="H90" s="64" t="s">
        <v>170</v>
      </c>
      <c r="I90" s="35">
        <v>0.93</v>
      </c>
      <c r="J90" s="35">
        <v>0</v>
      </c>
      <c r="K90" s="40">
        <v>2755</v>
      </c>
      <c r="L90" s="33">
        <f>AVERAGE(K86:K90)</f>
        <v>676.8</v>
      </c>
      <c r="M90" s="70">
        <f>GEOMEAN(K86:K90)</f>
        <v>251.34211038910911</v>
      </c>
      <c r="N90" s="72" t="s">
        <v>222</v>
      </c>
    </row>
    <row r="91" spans="1:14" x14ac:dyDescent="0.35">
      <c r="A91" s="63">
        <v>37565</v>
      </c>
      <c r="B91" s="35">
        <v>93609</v>
      </c>
      <c r="C91" s="35">
        <v>955</v>
      </c>
      <c r="D91" s="35">
        <v>0.61119999999999997</v>
      </c>
      <c r="E91" s="35">
        <v>11.92</v>
      </c>
      <c r="F91" s="35">
        <v>8.06</v>
      </c>
      <c r="G91" s="35">
        <v>7.94</v>
      </c>
      <c r="H91" s="64" t="s">
        <v>170</v>
      </c>
      <c r="I91" s="35">
        <v>0.64</v>
      </c>
      <c r="J91" s="35">
        <v>0</v>
      </c>
      <c r="K91" s="40">
        <v>109</v>
      </c>
    </row>
    <row r="92" spans="1:14" x14ac:dyDescent="0.35">
      <c r="A92" s="63">
        <v>37572</v>
      </c>
      <c r="B92" s="35">
        <v>101233</v>
      </c>
      <c r="C92" s="35">
        <v>655.7</v>
      </c>
      <c r="D92" s="35">
        <v>0.41959999999999997</v>
      </c>
      <c r="E92" s="35">
        <v>8.58</v>
      </c>
      <c r="F92" s="35">
        <v>7.04</v>
      </c>
      <c r="G92" s="35">
        <v>10.58</v>
      </c>
      <c r="H92" s="64" t="s">
        <v>170</v>
      </c>
      <c r="I92" s="35">
        <v>2.04</v>
      </c>
      <c r="J92" s="35">
        <v>92.6</v>
      </c>
      <c r="K92" s="40">
        <v>1565</v>
      </c>
    </row>
    <row r="93" spans="1:14" x14ac:dyDescent="0.35">
      <c r="A93" s="63">
        <v>37578</v>
      </c>
      <c r="B93" s="35">
        <v>94017</v>
      </c>
      <c r="C93" s="35">
        <v>729.4</v>
      </c>
      <c r="D93" s="35">
        <v>0.46679999999999999</v>
      </c>
      <c r="E93" s="35">
        <v>11.83</v>
      </c>
      <c r="F93" s="35">
        <v>7.79</v>
      </c>
      <c r="G93" s="35">
        <v>6.29</v>
      </c>
      <c r="H93" s="64" t="s">
        <v>170</v>
      </c>
      <c r="I93" s="35">
        <v>2.56</v>
      </c>
      <c r="J93" s="35">
        <v>0</v>
      </c>
      <c r="K93" s="40">
        <v>98</v>
      </c>
    </row>
    <row r="94" spans="1:14" x14ac:dyDescent="0.35">
      <c r="A94" s="63">
        <v>37580</v>
      </c>
      <c r="B94" s="30">
        <v>94238</v>
      </c>
      <c r="C94" s="30">
        <v>807.8</v>
      </c>
      <c r="D94" s="30">
        <v>0.51700000000000002</v>
      </c>
      <c r="E94" s="30">
        <v>12.58</v>
      </c>
      <c r="F94" s="30">
        <v>8.09</v>
      </c>
      <c r="G94" s="30">
        <v>6.73</v>
      </c>
      <c r="H94" s="64" t="s">
        <v>170</v>
      </c>
      <c r="I94" s="30">
        <v>1.02</v>
      </c>
      <c r="J94" s="30">
        <v>79.2</v>
      </c>
      <c r="K94" s="74">
        <v>20</v>
      </c>
    </row>
    <row r="95" spans="1:14" x14ac:dyDescent="0.35">
      <c r="A95" s="63">
        <v>37585</v>
      </c>
      <c r="B95" s="35">
        <v>95739</v>
      </c>
      <c r="C95" s="35">
        <v>33</v>
      </c>
      <c r="D95" s="35">
        <v>2.0999999999999998E-2</v>
      </c>
      <c r="E95" s="35">
        <v>11.61</v>
      </c>
      <c r="F95" s="35">
        <v>7.74</v>
      </c>
      <c r="G95" s="35">
        <v>5.59</v>
      </c>
      <c r="H95" s="64" t="s">
        <v>170</v>
      </c>
      <c r="I95" s="35">
        <v>0.08</v>
      </c>
      <c r="J95" s="35">
        <v>0</v>
      </c>
      <c r="K95" s="40">
        <v>31</v>
      </c>
      <c r="L95" s="33">
        <f>AVERAGE(K91:K95)</f>
        <v>364.6</v>
      </c>
      <c r="M95" s="31">
        <f>GEOMEAN(K91:K95)</f>
        <v>100.71907324394216</v>
      </c>
      <c r="N95" s="72" t="s">
        <v>223</v>
      </c>
    </row>
    <row r="96" spans="1:14" x14ac:dyDescent="0.35">
      <c r="A96" s="63">
        <v>37593</v>
      </c>
      <c r="B96" s="35">
        <v>92619</v>
      </c>
      <c r="C96" s="35">
        <v>703.4</v>
      </c>
      <c r="D96" s="35">
        <v>0.45019999999999999</v>
      </c>
      <c r="E96" s="35">
        <v>12.55</v>
      </c>
      <c r="F96" s="35">
        <v>6.2</v>
      </c>
      <c r="G96" s="35">
        <v>2.0299999999999998</v>
      </c>
      <c r="H96" s="64" t="s">
        <v>170</v>
      </c>
      <c r="I96" s="35">
        <v>2.8</v>
      </c>
      <c r="J96" s="35">
        <v>81.400000000000006</v>
      </c>
      <c r="K96" s="40">
        <v>20</v>
      </c>
    </row>
    <row r="97" spans="1:14" x14ac:dyDescent="0.35">
      <c r="A97" s="63">
        <v>37595</v>
      </c>
      <c r="B97" s="35">
        <v>93843</v>
      </c>
      <c r="C97" s="35">
        <v>896.9</v>
      </c>
      <c r="D97" s="35">
        <v>0.57399999999999995</v>
      </c>
      <c r="E97" s="35">
        <v>14.44</v>
      </c>
      <c r="F97" s="35">
        <v>8.14</v>
      </c>
      <c r="G97" s="35">
        <v>0.65</v>
      </c>
      <c r="H97" s="64" t="s">
        <v>170</v>
      </c>
      <c r="I97" s="35">
        <v>1.51</v>
      </c>
      <c r="J97" s="35">
        <v>0</v>
      </c>
      <c r="K97" s="40">
        <v>703</v>
      </c>
    </row>
    <row r="98" spans="1:14" x14ac:dyDescent="0.35">
      <c r="A98" s="63">
        <v>37600</v>
      </c>
      <c r="B98" s="35">
        <v>101759</v>
      </c>
      <c r="C98" s="35">
        <v>867.3</v>
      </c>
      <c r="D98" s="35">
        <v>0.55509999999999993</v>
      </c>
      <c r="E98" s="35">
        <v>14.44</v>
      </c>
      <c r="F98" s="35">
        <v>7.96</v>
      </c>
      <c r="G98" s="35">
        <v>0.88</v>
      </c>
      <c r="H98" s="64" t="s">
        <v>170</v>
      </c>
      <c r="I98" s="35">
        <v>1.03</v>
      </c>
      <c r="J98" s="35">
        <v>0</v>
      </c>
      <c r="K98" s="40">
        <v>20</v>
      </c>
    </row>
    <row r="99" spans="1:14" x14ac:dyDescent="0.35">
      <c r="A99" s="63">
        <v>37602</v>
      </c>
      <c r="B99" s="35">
        <v>95237</v>
      </c>
      <c r="C99" s="35">
        <v>970.4</v>
      </c>
      <c r="D99" s="35">
        <v>0.62409999999999999</v>
      </c>
      <c r="E99" s="35">
        <v>13.13</v>
      </c>
      <c r="F99" s="35">
        <v>8.16</v>
      </c>
      <c r="G99" s="35">
        <v>1.57</v>
      </c>
      <c r="H99" s="64" t="s">
        <v>170</v>
      </c>
      <c r="I99" s="35">
        <v>2.48</v>
      </c>
      <c r="J99" s="35">
        <v>0</v>
      </c>
      <c r="K99" s="40">
        <v>10</v>
      </c>
    </row>
    <row r="100" spans="1:14" x14ac:dyDescent="0.35">
      <c r="A100" s="63">
        <v>37609</v>
      </c>
      <c r="B100" s="35">
        <v>95519</v>
      </c>
      <c r="C100" s="35">
        <v>897.3</v>
      </c>
      <c r="D100" s="35">
        <v>0.57430000000000003</v>
      </c>
      <c r="E100" s="35">
        <v>12.87</v>
      </c>
      <c r="F100" s="35">
        <v>8.1</v>
      </c>
      <c r="G100" s="35">
        <v>5.21</v>
      </c>
      <c r="H100" s="64" t="s">
        <v>170</v>
      </c>
      <c r="I100" s="35">
        <v>0.99</v>
      </c>
      <c r="J100" s="35">
        <v>0</v>
      </c>
      <c r="K100" s="40">
        <v>11198.5</v>
      </c>
      <c r="L100" s="33">
        <f>AVERAGE(K96:K100)</f>
        <v>2390.3000000000002</v>
      </c>
      <c r="M100" s="31">
        <f>GEOMEAN(K96:K100)</f>
        <v>125.78678994057201</v>
      </c>
      <c r="N100" s="72" t="s">
        <v>224</v>
      </c>
    </row>
    <row r="101" spans="1:14" x14ac:dyDescent="0.35">
      <c r="A101" s="63">
        <v>37628</v>
      </c>
      <c r="B101" s="35">
        <v>94551</v>
      </c>
      <c r="C101" s="35">
        <v>685.4</v>
      </c>
      <c r="D101" s="35">
        <v>0.43860000000000005</v>
      </c>
      <c r="E101" s="35">
        <v>12.6</v>
      </c>
      <c r="F101" s="35">
        <v>7.75</v>
      </c>
      <c r="G101" s="35">
        <v>1.96</v>
      </c>
      <c r="H101" s="64" t="s">
        <v>170</v>
      </c>
      <c r="I101" s="35">
        <v>1.27</v>
      </c>
      <c r="J101" s="35">
        <v>0</v>
      </c>
      <c r="K101" s="40">
        <v>169</v>
      </c>
    </row>
    <row r="102" spans="1:14" x14ac:dyDescent="0.35">
      <c r="A102" s="63">
        <v>37635</v>
      </c>
      <c r="B102" s="35">
        <v>95255</v>
      </c>
      <c r="C102" s="35">
        <v>521.1</v>
      </c>
      <c r="D102" s="35">
        <v>0.33349999999999996</v>
      </c>
      <c r="E102" s="35">
        <v>13.23</v>
      </c>
      <c r="F102" s="35">
        <v>7.89</v>
      </c>
      <c r="G102" s="35">
        <v>0.23</v>
      </c>
      <c r="H102" s="64" t="s">
        <v>170</v>
      </c>
      <c r="I102" s="35">
        <v>0.7</v>
      </c>
      <c r="J102" s="35">
        <v>0</v>
      </c>
      <c r="K102" s="40">
        <v>74</v>
      </c>
    </row>
    <row r="103" spans="1:14" x14ac:dyDescent="0.35">
      <c r="A103" s="63">
        <v>37643</v>
      </c>
      <c r="F103" s="35" t="s">
        <v>225</v>
      </c>
    </row>
    <row r="104" spans="1:14" x14ac:dyDescent="0.35">
      <c r="A104" s="63">
        <v>37649</v>
      </c>
      <c r="F104" s="35" t="s">
        <v>225</v>
      </c>
    </row>
    <row r="105" spans="1:14" x14ac:dyDescent="0.35">
      <c r="A105" s="63">
        <v>37650</v>
      </c>
      <c r="F105" s="35" t="s">
        <v>225</v>
      </c>
      <c r="L105" s="33">
        <f>AVERAGE(K101:K105)</f>
        <v>121.5</v>
      </c>
      <c r="M105" s="31">
        <f>GEOMEAN(K101:K105)</f>
        <v>111.83022847155415</v>
      </c>
      <c r="N105" s="72" t="s">
        <v>226</v>
      </c>
    </row>
    <row r="106" spans="1:14" x14ac:dyDescent="0.35">
      <c r="A106" s="63">
        <v>37655</v>
      </c>
      <c r="F106" s="35" t="s">
        <v>225</v>
      </c>
    </row>
    <row r="107" spans="1:14" x14ac:dyDescent="0.35">
      <c r="A107" s="63">
        <v>37662</v>
      </c>
      <c r="B107" s="35">
        <v>115119</v>
      </c>
      <c r="C107" s="35">
        <v>753.2</v>
      </c>
      <c r="D107" s="35">
        <v>0.48199999999999998</v>
      </c>
      <c r="E107" s="35">
        <v>12.59</v>
      </c>
      <c r="F107" s="35">
        <v>7.64</v>
      </c>
      <c r="G107" s="35">
        <v>1.02</v>
      </c>
      <c r="H107" s="64" t="s">
        <v>170</v>
      </c>
      <c r="I107" s="35">
        <v>0.61</v>
      </c>
      <c r="J107" s="35">
        <v>0</v>
      </c>
      <c r="K107" s="40">
        <v>10</v>
      </c>
    </row>
    <row r="108" spans="1:14" x14ac:dyDescent="0.35">
      <c r="A108" s="63">
        <v>37669</v>
      </c>
      <c r="G108" s="35" t="s">
        <v>453</v>
      </c>
    </row>
    <row r="109" spans="1:14" x14ac:dyDescent="0.35">
      <c r="A109" s="63">
        <v>37671</v>
      </c>
      <c r="F109" s="35" t="s">
        <v>225</v>
      </c>
    </row>
    <row r="110" spans="1:14" x14ac:dyDescent="0.35">
      <c r="A110" s="63">
        <v>37676</v>
      </c>
      <c r="G110" s="35" t="s">
        <v>454</v>
      </c>
      <c r="H110" s="64"/>
      <c r="L110" s="33">
        <f>AVERAGE(K106:K110)</f>
        <v>10</v>
      </c>
      <c r="M110" s="31">
        <f>GEOMEAN(K106:K110)</f>
        <v>10</v>
      </c>
      <c r="N110" s="72" t="s">
        <v>227</v>
      </c>
    </row>
    <row r="111" spans="1:14" x14ac:dyDescent="0.35">
      <c r="A111" s="63">
        <v>37684</v>
      </c>
      <c r="B111" s="35">
        <v>105033</v>
      </c>
      <c r="C111" s="35">
        <v>830.5</v>
      </c>
      <c r="D111" s="35">
        <v>0.53150000000000008</v>
      </c>
      <c r="E111" s="35">
        <v>12.8</v>
      </c>
      <c r="F111" s="35">
        <v>8.01</v>
      </c>
      <c r="G111" s="35">
        <v>2.4300000000000002</v>
      </c>
      <c r="H111" s="64" t="s">
        <v>170</v>
      </c>
      <c r="I111" s="35">
        <v>2.2999999999999998</v>
      </c>
      <c r="J111" s="30">
        <v>0</v>
      </c>
      <c r="K111" s="40">
        <v>10</v>
      </c>
    </row>
    <row r="112" spans="1:14" x14ac:dyDescent="0.35">
      <c r="A112" s="63">
        <v>37690</v>
      </c>
      <c r="B112" s="35">
        <v>110152</v>
      </c>
      <c r="C112" s="35">
        <v>470.3</v>
      </c>
      <c r="D112" s="35">
        <v>0.01</v>
      </c>
      <c r="E112" s="35">
        <v>14.53</v>
      </c>
      <c r="F112" s="35">
        <v>7.25</v>
      </c>
      <c r="G112" s="35">
        <v>1.42</v>
      </c>
      <c r="H112" s="64" t="s">
        <v>170</v>
      </c>
      <c r="I112" s="35">
        <v>0.95</v>
      </c>
      <c r="J112" s="30">
        <v>0</v>
      </c>
      <c r="K112" s="40">
        <v>1850</v>
      </c>
    </row>
    <row r="113" spans="1:31" x14ac:dyDescent="0.35">
      <c r="A113" s="63">
        <v>37692</v>
      </c>
      <c r="B113" s="30">
        <v>110310</v>
      </c>
      <c r="C113" s="30">
        <v>457.5</v>
      </c>
      <c r="D113" s="30">
        <v>0.2928</v>
      </c>
      <c r="E113" s="30">
        <v>14.08</v>
      </c>
      <c r="F113" s="30">
        <v>7.91</v>
      </c>
      <c r="G113" s="30">
        <v>2.4300000000000002</v>
      </c>
      <c r="H113" s="64" t="s">
        <v>170</v>
      </c>
      <c r="I113" s="30">
        <v>0.17</v>
      </c>
      <c r="J113" s="30">
        <v>70</v>
      </c>
      <c r="K113" s="74">
        <v>472</v>
      </c>
      <c r="L113" s="74"/>
      <c r="M113" s="102"/>
      <c r="N113" s="30"/>
      <c r="O113" s="30" t="s">
        <v>107</v>
      </c>
      <c r="P113" s="30">
        <v>67.2</v>
      </c>
      <c r="Q113" s="30" t="s">
        <v>107</v>
      </c>
      <c r="R113" s="30">
        <v>6.7</v>
      </c>
      <c r="S113" s="30" t="s">
        <v>107</v>
      </c>
      <c r="T113" s="30" t="s">
        <v>107</v>
      </c>
      <c r="U113" s="30" t="s">
        <v>107</v>
      </c>
      <c r="V113" s="30" t="s">
        <v>107</v>
      </c>
      <c r="W113" s="30">
        <v>17.3</v>
      </c>
      <c r="X113" s="30">
        <v>39</v>
      </c>
      <c r="Y113" s="30" t="s">
        <v>107</v>
      </c>
      <c r="Z113" s="30">
        <v>3.8</v>
      </c>
      <c r="AA113" s="30" t="s">
        <v>107</v>
      </c>
      <c r="AB113" s="30">
        <v>33</v>
      </c>
      <c r="AC113" s="30" t="s">
        <v>107</v>
      </c>
      <c r="AD113" s="30">
        <v>198</v>
      </c>
      <c r="AE113" s="30" t="s">
        <v>107</v>
      </c>
    </row>
    <row r="114" spans="1:31" x14ac:dyDescent="0.35">
      <c r="A114" s="63">
        <v>37704</v>
      </c>
      <c r="B114" s="35">
        <v>102435</v>
      </c>
      <c r="C114" s="35">
        <v>586</v>
      </c>
      <c r="D114" s="35">
        <v>0.37509999999999999</v>
      </c>
      <c r="E114" s="35">
        <v>12.87</v>
      </c>
      <c r="F114" s="35">
        <v>7.48</v>
      </c>
      <c r="G114" s="35">
        <v>8.6999999999999993</v>
      </c>
      <c r="H114" s="64" t="s">
        <v>170</v>
      </c>
      <c r="I114" s="35">
        <v>1.21</v>
      </c>
      <c r="J114" s="35">
        <v>57.9</v>
      </c>
      <c r="K114" s="65">
        <v>323</v>
      </c>
    </row>
    <row r="115" spans="1:31" x14ac:dyDescent="0.35">
      <c r="A115" s="63">
        <v>37706</v>
      </c>
      <c r="B115" s="35">
        <v>113321</v>
      </c>
      <c r="C115" s="35">
        <v>616.4</v>
      </c>
      <c r="D115" s="35">
        <v>0.39449999999999996</v>
      </c>
      <c r="E115" s="35">
        <v>11.71</v>
      </c>
      <c r="F115" s="35">
        <v>7.85</v>
      </c>
      <c r="G115" s="35">
        <v>10.5</v>
      </c>
      <c r="H115" s="64" t="s">
        <v>170</v>
      </c>
      <c r="I115" s="35">
        <v>0.64</v>
      </c>
      <c r="J115" s="35">
        <v>59.3</v>
      </c>
      <c r="K115" s="65">
        <v>318</v>
      </c>
      <c r="L115" s="33">
        <f>AVERAGE(K111:K115)</f>
        <v>594.6</v>
      </c>
      <c r="M115" s="31">
        <f>GEOMEAN(K111:K115)</f>
        <v>245.78120768588812</v>
      </c>
      <c r="N115" s="72" t="s">
        <v>228</v>
      </c>
    </row>
    <row r="116" spans="1:31" x14ac:dyDescent="0.35">
      <c r="A116" s="63">
        <v>37713</v>
      </c>
      <c r="B116" s="35">
        <v>105152</v>
      </c>
      <c r="C116" s="35">
        <v>606.29999999999995</v>
      </c>
      <c r="D116" s="35">
        <v>0.38800000000000001</v>
      </c>
      <c r="E116" s="35">
        <v>9.82</v>
      </c>
      <c r="F116" s="35">
        <v>7.59</v>
      </c>
      <c r="G116" s="35">
        <v>10.74</v>
      </c>
      <c r="H116" s="64" t="s">
        <v>170</v>
      </c>
      <c r="I116" s="35">
        <v>1.24</v>
      </c>
      <c r="J116" s="30">
        <v>0</v>
      </c>
      <c r="K116" s="40">
        <v>218</v>
      </c>
    </row>
    <row r="117" spans="1:31" x14ac:dyDescent="0.35">
      <c r="A117" s="63">
        <v>37721</v>
      </c>
      <c r="B117" s="35">
        <v>102245</v>
      </c>
      <c r="C117" s="35">
        <v>668.7</v>
      </c>
      <c r="D117" s="35">
        <v>0.42799999999999999</v>
      </c>
      <c r="E117" s="35">
        <v>10.94</v>
      </c>
      <c r="F117" s="35">
        <v>7.64</v>
      </c>
      <c r="G117" s="35">
        <v>6.57</v>
      </c>
      <c r="H117" s="64" t="s">
        <v>170</v>
      </c>
      <c r="I117" s="35">
        <v>0.49</v>
      </c>
      <c r="J117" s="30">
        <v>0</v>
      </c>
      <c r="K117" s="74">
        <v>84</v>
      </c>
    </row>
    <row r="118" spans="1:31" x14ac:dyDescent="0.35">
      <c r="A118" s="63">
        <v>37726</v>
      </c>
      <c r="B118" s="35">
        <v>100906</v>
      </c>
      <c r="C118" s="35">
        <v>703.4</v>
      </c>
      <c r="D118" s="35">
        <v>0.45019999999999999</v>
      </c>
      <c r="E118" s="35">
        <v>10.36</v>
      </c>
      <c r="F118" s="35">
        <v>8.4600000000000009</v>
      </c>
      <c r="G118" s="35">
        <v>15.2</v>
      </c>
      <c r="H118" s="64" t="s">
        <v>170</v>
      </c>
      <c r="I118" s="35">
        <v>2.7</v>
      </c>
      <c r="J118" s="35">
        <v>79.599999999999994</v>
      </c>
      <c r="K118" s="40">
        <v>10</v>
      </c>
    </row>
    <row r="119" spans="1:31" x14ac:dyDescent="0.35">
      <c r="A119" s="63">
        <v>37732</v>
      </c>
      <c r="B119" s="35">
        <v>101519</v>
      </c>
      <c r="C119" s="35">
        <v>1675</v>
      </c>
      <c r="D119" s="35">
        <v>1.0720000000000001</v>
      </c>
      <c r="E119" s="35">
        <v>10.050000000000001</v>
      </c>
      <c r="F119" s="35">
        <v>7.99</v>
      </c>
      <c r="G119" s="35">
        <v>14.25</v>
      </c>
      <c r="H119" s="64" t="s">
        <v>170</v>
      </c>
      <c r="I119" s="35">
        <v>0.98</v>
      </c>
      <c r="J119" s="35">
        <v>92.7</v>
      </c>
      <c r="K119" s="40">
        <v>985</v>
      </c>
    </row>
    <row r="120" spans="1:31" x14ac:dyDescent="0.35">
      <c r="A120" s="63">
        <v>37739</v>
      </c>
      <c r="B120" s="35">
        <v>101742</v>
      </c>
      <c r="C120" s="35">
        <v>754</v>
      </c>
      <c r="D120" s="35">
        <v>0.48259999999999997</v>
      </c>
      <c r="E120" s="35">
        <v>11.01</v>
      </c>
      <c r="F120" s="35">
        <v>8.33</v>
      </c>
      <c r="G120" s="35">
        <v>15.62</v>
      </c>
      <c r="H120" s="64" t="s">
        <v>170</v>
      </c>
      <c r="I120" s="35">
        <v>0.55000000000000004</v>
      </c>
      <c r="J120" s="35">
        <v>79.8</v>
      </c>
      <c r="K120" s="40">
        <v>74</v>
      </c>
      <c r="L120" s="33">
        <f>AVERAGE(K116:K120)</f>
        <v>274.2</v>
      </c>
      <c r="M120" s="31">
        <f>GEOMEAN(K116:K120)</f>
        <v>105.94506846926109</v>
      </c>
      <c r="N120" s="72" t="s">
        <v>229</v>
      </c>
    </row>
    <row r="121" spans="1:31" x14ac:dyDescent="0.35">
      <c r="A121" s="63">
        <v>37749</v>
      </c>
      <c r="B121" s="35">
        <v>100535</v>
      </c>
      <c r="C121" s="30" t="e">
        <v>#VALUE!</v>
      </c>
      <c r="D121" s="30" t="e">
        <v>#VALUE!</v>
      </c>
      <c r="E121" s="30" t="s">
        <v>232</v>
      </c>
      <c r="F121" s="30" t="s">
        <v>232</v>
      </c>
      <c r="G121" s="30" t="s">
        <v>232</v>
      </c>
      <c r="H121" s="64" t="s">
        <v>170</v>
      </c>
      <c r="I121" s="30" t="s">
        <v>232</v>
      </c>
      <c r="J121" s="35">
        <v>82.5</v>
      </c>
      <c r="K121" s="40">
        <v>1017</v>
      </c>
    </row>
    <row r="122" spans="1:31" x14ac:dyDescent="0.35">
      <c r="A122" s="63">
        <v>37753</v>
      </c>
      <c r="B122" s="35">
        <v>111326</v>
      </c>
      <c r="C122" s="35">
        <v>344</v>
      </c>
      <c r="D122" s="35">
        <v>0.22</v>
      </c>
      <c r="E122" s="35">
        <v>8.69</v>
      </c>
      <c r="F122" s="35">
        <v>7.68</v>
      </c>
      <c r="G122" s="35">
        <v>16.420000000000002</v>
      </c>
      <c r="H122" s="64" t="s">
        <v>170</v>
      </c>
      <c r="I122" s="35">
        <v>0.7</v>
      </c>
      <c r="J122" s="30">
        <v>0</v>
      </c>
      <c r="K122" s="40">
        <v>1935</v>
      </c>
    </row>
    <row r="123" spans="1:31" x14ac:dyDescent="0.35">
      <c r="A123" s="63">
        <v>37756</v>
      </c>
      <c r="B123" s="35">
        <v>104153</v>
      </c>
      <c r="C123" s="35">
        <v>1051</v>
      </c>
      <c r="D123" s="35">
        <v>0.67280000000000006</v>
      </c>
      <c r="E123" s="30" t="s">
        <v>232</v>
      </c>
      <c r="F123" s="35">
        <v>7.89</v>
      </c>
      <c r="G123" s="30" t="s">
        <v>232</v>
      </c>
      <c r="H123" s="64" t="s">
        <v>170</v>
      </c>
      <c r="I123" s="35">
        <v>1.02</v>
      </c>
      <c r="J123" s="35">
        <v>78.2</v>
      </c>
      <c r="K123" s="40">
        <v>1782</v>
      </c>
    </row>
    <row r="124" spans="1:31" x14ac:dyDescent="0.35">
      <c r="A124" s="63">
        <v>37762</v>
      </c>
      <c r="B124" s="35">
        <v>111904</v>
      </c>
      <c r="C124" s="35">
        <v>592</v>
      </c>
      <c r="D124" s="35">
        <v>0.379</v>
      </c>
      <c r="E124" s="35">
        <v>8.6</v>
      </c>
      <c r="F124" s="35">
        <v>8.0299999999999994</v>
      </c>
      <c r="G124" s="35">
        <v>16.25</v>
      </c>
      <c r="H124" s="64" t="s">
        <v>170</v>
      </c>
      <c r="I124" s="35">
        <v>1.2</v>
      </c>
      <c r="J124" s="30">
        <v>0</v>
      </c>
      <c r="K124" s="40">
        <v>187</v>
      </c>
    </row>
    <row r="125" spans="1:31" x14ac:dyDescent="0.35">
      <c r="A125" s="63">
        <v>37770</v>
      </c>
      <c r="B125" s="35">
        <v>104422</v>
      </c>
      <c r="C125" s="35">
        <v>718</v>
      </c>
      <c r="D125" s="35">
        <v>0.45900000000000002</v>
      </c>
      <c r="E125" s="35">
        <v>7.33</v>
      </c>
      <c r="F125" s="35">
        <v>8.15</v>
      </c>
      <c r="G125" s="35">
        <v>17.88</v>
      </c>
      <c r="H125" s="64" t="s">
        <v>170</v>
      </c>
      <c r="I125" s="35">
        <v>1.1000000000000001</v>
      </c>
      <c r="J125" s="35">
        <v>7.8</v>
      </c>
      <c r="K125" s="40">
        <v>24192</v>
      </c>
      <c r="L125" s="35">
        <f>AVERAGE(K121:K125)</f>
        <v>5822.6</v>
      </c>
      <c r="M125" s="41">
        <f>GEOMEAN(K121:K125)</f>
        <v>1738.1393849335541</v>
      </c>
      <c r="N125" s="71" t="s">
        <v>230</v>
      </c>
    </row>
    <row r="126" spans="1:31" x14ac:dyDescent="0.35">
      <c r="A126" s="63">
        <v>37775</v>
      </c>
      <c r="B126" s="35">
        <v>112052</v>
      </c>
      <c r="C126" s="35">
        <v>705</v>
      </c>
      <c r="D126" s="35">
        <v>0.45100000000000001</v>
      </c>
      <c r="E126" s="35">
        <v>9.44</v>
      </c>
      <c r="F126" s="35">
        <v>8.39</v>
      </c>
      <c r="G126" s="35">
        <v>16.739999999999998</v>
      </c>
      <c r="H126" s="64" t="s">
        <v>170</v>
      </c>
      <c r="I126" s="35">
        <v>0.9</v>
      </c>
      <c r="J126" s="35">
        <v>7.8</v>
      </c>
      <c r="K126" s="40">
        <v>211</v>
      </c>
      <c r="O126" s="30" t="s">
        <v>107</v>
      </c>
      <c r="P126" s="30">
        <v>72.3</v>
      </c>
      <c r="Q126" s="30" t="s">
        <v>107</v>
      </c>
      <c r="R126" s="30" t="s">
        <v>107</v>
      </c>
      <c r="S126" s="30" t="s">
        <v>107</v>
      </c>
      <c r="T126" s="30" t="s">
        <v>107</v>
      </c>
      <c r="U126" s="30" t="s">
        <v>107</v>
      </c>
      <c r="V126" s="30" t="s">
        <v>107</v>
      </c>
      <c r="W126" s="30" t="s">
        <v>107</v>
      </c>
      <c r="X126" s="30">
        <v>55</v>
      </c>
      <c r="Y126" s="30" t="s">
        <v>107</v>
      </c>
      <c r="Z126" s="30">
        <v>2.2999999999999998</v>
      </c>
      <c r="AA126" s="30" t="s">
        <v>107</v>
      </c>
      <c r="AB126" s="30">
        <v>57</v>
      </c>
      <c r="AC126" s="30" t="s">
        <v>107</v>
      </c>
      <c r="AD126" s="30">
        <v>293</v>
      </c>
      <c r="AE126" s="30" t="s">
        <v>107</v>
      </c>
    </row>
    <row r="127" spans="1:31" x14ac:dyDescent="0.35">
      <c r="A127" s="63">
        <v>37784</v>
      </c>
      <c r="B127" s="35">
        <v>104607</v>
      </c>
      <c r="C127" s="35">
        <v>768</v>
      </c>
      <c r="D127" s="35">
        <v>0.49099999999999999</v>
      </c>
      <c r="E127" s="35">
        <v>7.08</v>
      </c>
      <c r="F127" s="35">
        <v>8.2899999999999991</v>
      </c>
      <c r="G127" s="35">
        <v>21.52</v>
      </c>
      <c r="H127" s="64" t="s">
        <v>170</v>
      </c>
      <c r="I127" s="35">
        <v>0.5</v>
      </c>
      <c r="J127" s="35">
        <v>7.8</v>
      </c>
      <c r="K127" s="40">
        <v>3076</v>
      </c>
    </row>
    <row r="128" spans="1:31" x14ac:dyDescent="0.35">
      <c r="A128" s="63">
        <v>37788</v>
      </c>
      <c r="B128" s="35">
        <v>112252</v>
      </c>
      <c r="C128" s="35">
        <v>631.4</v>
      </c>
      <c r="D128" s="35">
        <v>0.40410000000000001</v>
      </c>
      <c r="E128" s="35">
        <v>8.43</v>
      </c>
      <c r="F128" s="35">
        <v>7.66</v>
      </c>
      <c r="G128" s="35">
        <v>21.97</v>
      </c>
      <c r="H128" s="64" t="s">
        <v>170</v>
      </c>
      <c r="I128" s="35">
        <v>1.76</v>
      </c>
      <c r="J128" s="30">
        <v>0</v>
      </c>
      <c r="K128" s="40">
        <v>496</v>
      </c>
    </row>
    <row r="129" spans="1:31" x14ac:dyDescent="0.35">
      <c r="A129" s="63">
        <v>37791</v>
      </c>
      <c r="B129" s="35">
        <v>102316</v>
      </c>
      <c r="C129" s="35">
        <v>661.4</v>
      </c>
      <c r="D129" s="35">
        <v>0.42330000000000001</v>
      </c>
      <c r="E129" s="35">
        <v>7.12</v>
      </c>
      <c r="F129" s="35">
        <v>7.78</v>
      </c>
      <c r="G129" s="35">
        <v>24.09</v>
      </c>
      <c r="H129" s="64" t="s">
        <v>170</v>
      </c>
      <c r="I129" s="35">
        <v>1.87</v>
      </c>
      <c r="J129" s="30">
        <v>0</v>
      </c>
      <c r="K129" s="40">
        <v>74</v>
      </c>
    </row>
    <row r="130" spans="1:31" x14ac:dyDescent="0.35">
      <c r="A130" s="63">
        <v>37798</v>
      </c>
      <c r="B130" s="35">
        <v>104226</v>
      </c>
      <c r="C130" s="35">
        <v>780</v>
      </c>
      <c r="D130" s="35">
        <v>0.49919999999999998</v>
      </c>
      <c r="E130" s="35">
        <v>6.91</v>
      </c>
      <c r="F130" s="35">
        <v>7.9</v>
      </c>
      <c r="G130" s="35">
        <v>25.84</v>
      </c>
      <c r="H130" s="64" t="s">
        <v>170</v>
      </c>
      <c r="I130" s="35">
        <v>2.7</v>
      </c>
      <c r="J130" s="35">
        <v>0</v>
      </c>
      <c r="K130" s="40">
        <v>41</v>
      </c>
      <c r="L130" s="35">
        <f>AVERAGE(K126:K130)</f>
        <v>779.6</v>
      </c>
      <c r="M130" s="41">
        <f>GEOMEAN(K126:K130)</f>
        <v>250.00759818665125</v>
      </c>
      <c r="N130" s="71" t="s">
        <v>231</v>
      </c>
    </row>
    <row r="131" spans="1:31" x14ac:dyDescent="0.35">
      <c r="A131" s="63">
        <v>37804</v>
      </c>
      <c r="B131" s="35">
        <v>100901</v>
      </c>
      <c r="C131" s="35">
        <v>827.6</v>
      </c>
      <c r="D131" s="35">
        <v>0.52970000000000006</v>
      </c>
      <c r="E131" s="35">
        <v>8.7899999999999991</v>
      </c>
      <c r="F131" s="35">
        <v>8.0500000000000007</v>
      </c>
      <c r="G131" s="35">
        <v>25.43</v>
      </c>
      <c r="H131" s="64" t="s">
        <v>170</v>
      </c>
      <c r="I131" s="35">
        <v>0.31</v>
      </c>
      <c r="J131" s="35">
        <v>0</v>
      </c>
      <c r="K131" s="40">
        <v>10</v>
      </c>
    </row>
    <row r="132" spans="1:31" x14ac:dyDescent="0.35">
      <c r="A132" s="63">
        <v>37810</v>
      </c>
      <c r="B132" s="35">
        <v>95548</v>
      </c>
      <c r="C132" s="35">
        <v>335.2</v>
      </c>
      <c r="D132" s="35">
        <v>0.2145</v>
      </c>
      <c r="E132" s="35">
        <v>7.35</v>
      </c>
      <c r="F132" s="35">
        <v>7.35</v>
      </c>
      <c r="G132" s="35">
        <v>24.41</v>
      </c>
      <c r="H132" s="64" t="s">
        <v>170</v>
      </c>
      <c r="I132" s="35">
        <v>0.25</v>
      </c>
      <c r="J132" s="35">
        <v>0</v>
      </c>
      <c r="K132" s="40">
        <v>480</v>
      </c>
    </row>
    <row r="133" spans="1:31" x14ac:dyDescent="0.35">
      <c r="A133" s="63">
        <v>37818</v>
      </c>
      <c r="B133" s="35">
        <v>101232</v>
      </c>
      <c r="C133" s="35">
        <v>482.1</v>
      </c>
      <c r="D133" s="35">
        <v>0.3085</v>
      </c>
      <c r="E133" s="35">
        <v>8.24</v>
      </c>
      <c r="F133" s="35">
        <v>7.57</v>
      </c>
      <c r="G133" s="35">
        <v>22.04</v>
      </c>
      <c r="H133" s="64" t="s">
        <v>170</v>
      </c>
      <c r="I133" s="35">
        <v>0.23</v>
      </c>
      <c r="J133" s="35">
        <v>0</v>
      </c>
      <c r="K133" s="40">
        <v>563</v>
      </c>
    </row>
    <row r="134" spans="1:31" x14ac:dyDescent="0.35">
      <c r="A134" s="63">
        <v>37824</v>
      </c>
      <c r="B134" s="35">
        <v>105012</v>
      </c>
      <c r="C134" s="35">
        <v>610</v>
      </c>
      <c r="D134" s="35">
        <v>0.39</v>
      </c>
      <c r="E134" s="35">
        <v>8.4700000000000006</v>
      </c>
      <c r="F134" s="35">
        <v>8.0399999999999991</v>
      </c>
      <c r="G134" s="35">
        <v>23.17</v>
      </c>
      <c r="H134" s="64" t="s">
        <v>170</v>
      </c>
      <c r="I134" s="35">
        <v>0.9</v>
      </c>
      <c r="J134" s="35">
        <v>7.8</v>
      </c>
      <c r="K134" s="40">
        <v>637</v>
      </c>
    </row>
    <row r="135" spans="1:31" x14ac:dyDescent="0.35">
      <c r="A135" s="63">
        <v>37830</v>
      </c>
      <c r="B135" s="35">
        <v>111555</v>
      </c>
      <c r="C135" s="35">
        <v>684</v>
      </c>
      <c r="D135" s="35">
        <v>0.438</v>
      </c>
      <c r="E135" s="35">
        <v>8.32</v>
      </c>
      <c r="F135" s="35">
        <v>8.4499999999999993</v>
      </c>
      <c r="G135" s="35">
        <v>24.21</v>
      </c>
      <c r="H135" s="64" t="s">
        <v>170</v>
      </c>
      <c r="I135" s="35">
        <v>1.2</v>
      </c>
      <c r="J135" s="35">
        <v>7.6</v>
      </c>
      <c r="K135" s="40">
        <v>886</v>
      </c>
      <c r="L135" s="35">
        <f>AVERAGE(K131:K135)</f>
        <v>515.20000000000005</v>
      </c>
      <c r="M135" s="41">
        <f>GEOMEAN(K131:K135)</f>
        <v>273.31568604136237</v>
      </c>
      <c r="N135" s="71" t="s">
        <v>233</v>
      </c>
    </row>
    <row r="136" spans="1:31" x14ac:dyDescent="0.35">
      <c r="A136" s="63">
        <v>37838</v>
      </c>
      <c r="B136" s="35">
        <v>101609</v>
      </c>
      <c r="C136" s="35">
        <v>496.6</v>
      </c>
      <c r="D136" s="35">
        <v>0.31780000000000003</v>
      </c>
      <c r="E136" s="35">
        <v>7.3</v>
      </c>
      <c r="F136" s="35">
        <v>8.0399999999999991</v>
      </c>
      <c r="G136" s="35">
        <v>23.17</v>
      </c>
      <c r="H136" s="64" t="s">
        <v>170</v>
      </c>
      <c r="I136" s="35">
        <v>0.95</v>
      </c>
      <c r="J136" s="35">
        <v>68</v>
      </c>
      <c r="K136" s="40">
        <v>435</v>
      </c>
    </row>
    <row r="137" spans="1:31" x14ac:dyDescent="0.35">
      <c r="A137" s="63">
        <v>37844</v>
      </c>
      <c r="B137" s="35">
        <v>110043</v>
      </c>
      <c r="C137" s="35">
        <v>667.6</v>
      </c>
      <c r="D137" s="35">
        <v>0.42720000000000002</v>
      </c>
      <c r="E137" s="35">
        <v>8.15</v>
      </c>
      <c r="F137" s="35">
        <v>7.71</v>
      </c>
      <c r="G137" s="35">
        <v>23.01</v>
      </c>
      <c r="H137" s="64" t="s">
        <v>170</v>
      </c>
      <c r="I137" s="35">
        <v>1.1599999999999999</v>
      </c>
      <c r="J137" s="35">
        <v>0</v>
      </c>
      <c r="K137" s="40">
        <v>305</v>
      </c>
    </row>
    <row r="138" spans="1:31" x14ac:dyDescent="0.35">
      <c r="A138" s="63">
        <v>37852</v>
      </c>
      <c r="B138" s="35">
        <v>94700</v>
      </c>
      <c r="C138" s="35">
        <v>688.6</v>
      </c>
      <c r="D138" s="35">
        <v>0.44069999999999998</v>
      </c>
      <c r="E138" s="35">
        <v>8.1300000000000008</v>
      </c>
      <c r="F138" s="35">
        <v>8.4</v>
      </c>
      <c r="G138" s="35">
        <v>25.18</v>
      </c>
      <c r="H138" s="64" t="s">
        <v>170</v>
      </c>
      <c r="I138" s="35">
        <v>1.54</v>
      </c>
      <c r="J138" s="35">
        <v>0</v>
      </c>
      <c r="K138" s="40">
        <v>135</v>
      </c>
    </row>
    <row r="139" spans="1:31" x14ac:dyDescent="0.35">
      <c r="A139" s="63">
        <v>37854</v>
      </c>
      <c r="B139" s="35">
        <v>104125</v>
      </c>
      <c r="C139" s="35">
        <v>723</v>
      </c>
      <c r="D139" s="35">
        <v>0.46199999999999997</v>
      </c>
      <c r="E139" s="35">
        <v>8.56</v>
      </c>
      <c r="F139" s="35">
        <v>8.43</v>
      </c>
      <c r="G139" s="35">
        <v>26.13</v>
      </c>
      <c r="H139" s="64" t="s">
        <v>170</v>
      </c>
      <c r="I139" s="35">
        <v>1.4</v>
      </c>
      <c r="J139" s="35">
        <v>7.8</v>
      </c>
      <c r="K139" s="40">
        <v>20</v>
      </c>
    </row>
    <row r="140" spans="1:31" x14ac:dyDescent="0.35">
      <c r="A140" s="63">
        <v>37861</v>
      </c>
      <c r="B140" s="35">
        <v>103740</v>
      </c>
      <c r="C140" s="35">
        <v>752.4</v>
      </c>
      <c r="D140" s="35">
        <v>0.48149999999999998</v>
      </c>
      <c r="E140" s="35">
        <v>7.42</v>
      </c>
      <c r="F140" s="35">
        <v>7.77</v>
      </c>
      <c r="G140" s="35">
        <v>26.54</v>
      </c>
      <c r="H140" s="64" t="s">
        <v>170</v>
      </c>
      <c r="I140" s="35">
        <v>0.8</v>
      </c>
      <c r="J140" s="35">
        <v>86</v>
      </c>
      <c r="K140" s="40">
        <v>24192</v>
      </c>
      <c r="L140" s="35">
        <f>AVERAGE(K136:K140)</f>
        <v>5017.3999999999996</v>
      </c>
      <c r="M140" s="41">
        <f>GEOMEAN(K136:K140)</f>
        <v>386.86988720779465</v>
      </c>
      <c r="N140" s="71" t="s">
        <v>234</v>
      </c>
    </row>
    <row r="141" spans="1:31" x14ac:dyDescent="0.35">
      <c r="A141" s="63">
        <v>37868</v>
      </c>
      <c r="B141" s="30">
        <v>110741</v>
      </c>
      <c r="C141" s="30" t="e">
        <v>#VALUE!</v>
      </c>
      <c r="D141" s="30" t="e">
        <v>#VALUE!</v>
      </c>
      <c r="E141" s="30" t="s">
        <v>232</v>
      </c>
      <c r="F141" s="30" t="s">
        <v>232</v>
      </c>
      <c r="G141" s="30" t="s">
        <v>232</v>
      </c>
      <c r="H141" s="64" t="s">
        <v>170</v>
      </c>
      <c r="I141" s="30" t="s">
        <v>232</v>
      </c>
      <c r="J141" s="30">
        <v>0</v>
      </c>
      <c r="K141" s="74">
        <v>578</v>
      </c>
      <c r="L141" s="74"/>
      <c r="M141" s="102"/>
      <c r="N141" s="30"/>
      <c r="O141" s="30" t="s">
        <v>107</v>
      </c>
      <c r="P141" s="30">
        <v>47.8</v>
      </c>
      <c r="Q141" s="30" t="s">
        <v>107</v>
      </c>
      <c r="R141" s="30" t="s">
        <v>107</v>
      </c>
      <c r="S141" s="30" t="s">
        <v>107</v>
      </c>
      <c r="T141" s="30" t="s">
        <v>107</v>
      </c>
      <c r="U141" s="30" t="s">
        <v>107</v>
      </c>
      <c r="V141" s="30" t="s">
        <v>107</v>
      </c>
      <c r="W141" s="30">
        <v>11.4</v>
      </c>
      <c r="X141" s="30">
        <v>8.9</v>
      </c>
      <c r="Y141" s="30" t="s">
        <v>107</v>
      </c>
      <c r="Z141" s="30">
        <v>0.66</v>
      </c>
      <c r="AA141" s="30" t="s">
        <v>107</v>
      </c>
      <c r="AB141" s="30">
        <v>11</v>
      </c>
      <c r="AC141" s="30" t="s">
        <v>107</v>
      </c>
      <c r="AD141" s="30">
        <v>150</v>
      </c>
      <c r="AE141" s="30" t="s">
        <v>107</v>
      </c>
    </row>
    <row r="142" spans="1:31" x14ac:dyDescent="0.35">
      <c r="A142" s="63">
        <v>37872</v>
      </c>
      <c r="B142" s="35">
        <v>110301</v>
      </c>
      <c r="C142" s="35">
        <v>515.79999999999995</v>
      </c>
      <c r="D142" s="35">
        <v>0.33009999999999995</v>
      </c>
      <c r="E142" s="35">
        <v>8.4499999999999993</v>
      </c>
      <c r="F142" s="35">
        <v>7.96</v>
      </c>
      <c r="G142" s="35">
        <v>20.84</v>
      </c>
      <c r="H142" s="64" t="s">
        <v>170</v>
      </c>
      <c r="I142" s="35">
        <v>0.71</v>
      </c>
      <c r="J142" s="35">
        <v>77.8</v>
      </c>
      <c r="K142" s="40">
        <v>305</v>
      </c>
    </row>
    <row r="143" spans="1:31" x14ac:dyDescent="0.35">
      <c r="A143" s="63">
        <v>37880</v>
      </c>
      <c r="B143" s="35">
        <v>101740</v>
      </c>
      <c r="C143" s="35">
        <v>689.7</v>
      </c>
      <c r="D143" s="35">
        <v>0.44140000000000001</v>
      </c>
      <c r="E143" s="35">
        <v>8.42</v>
      </c>
      <c r="F143" s="35">
        <v>7.65</v>
      </c>
      <c r="G143" s="35">
        <v>21.11</v>
      </c>
      <c r="H143" s="64" t="s">
        <v>170</v>
      </c>
      <c r="I143" s="35">
        <v>1.86</v>
      </c>
      <c r="J143" s="35">
        <v>0</v>
      </c>
      <c r="K143" s="40">
        <v>148</v>
      </c>
    </row>
    <row r="144" spans="1:31" x14ac:dyDescent="0.35">
      <c r="A144" s="63">
        <v>37889</v>
      </c>
      <c r="B144" s="35">
        <v>104024</v>
      </c>
      <c r="C144" s="35">
        <v>653</v>
      </c>
      <c r="D144" s="35">
        <v>0.41799999999999998</v>
      </c>
      <c r="E144" s="35">
        <v>10.220000000000001</v>
      </c>
      <c r="F144" s="35">
        <v>8.09</v>
      </c>
      <c r="G144" s="35">
        <v>18.46</v>
      </c>
      <c r="H144" s="64" t="s">
        <v>170</v>
      </c>
      <c r="I144" s="35">
        <v>0.6</v>
      </c>
      <c r="J144" s="35">
        <v>7.8</v>
      </c>
      <c r="K144" s="40">
        <v>836</v>
      </c>
    </row>
    <row r="145" spans="1:31" x14ac:dyDescent="0.35">
      <c r="A145" s="63">
        <v>37894</v>
      </c>
      <c r="B145" s="35">
        <v>101921</v>
      </c>
      <c r="C145" s="35">
        <v>434.1</v>
      </c>
      <c r="D145" s="35">
        <v>0.27779999999999999</v>
      </c>
      <c r="E145" s="35">
        <v>12.93</v>
      </c>
      <c r="F145" s="35">
        <v>7.92</v>
      </c>
      <c r="G145" s="35">
        <v>14.76</v>
      </c>
      <c r="H145" s="64" t="s">
        <v>170</v>
      </c>
      <c r="I145" s="35">
        <v>0.88</v>
      </c>
      <c r="J145" s="35">
        <v>37.5</v>
      </c>
      <c r="K145" s="40">
        <v>529</v>
      </c>
      <c r="L145" s="35">
        <f>AVERAGE(K141:K145)</f>
        <v>479.2</v>
      </c>
      <c r="M145" s="41">
        <f>GEOMEAN(K141:K145)</f>
        <v>409.66632742161755</v>
      </c>
      <c r="N145" s="71" t="s">
        <v>236</v>
      </c>
    </row>
    <row r="146" spans="1:31" x14ac:dyDescent="0.35">
      <c r="A146" s="63">
        <v>37896</v>
      </c>
      <c r="B146" s="35">
        <v>104257</v>
      </c>
      <c r="C146" s="35">
        <v>549</v>
      </c>
      <c r="D146" s="35">
        <v>0.3513</v>
      </c>
      <c r="E146" s="35">
        <v>9.9600000000000009</v>
      </c>
      <c r="F146" s="35">
        <v>8.02</v>
      </c>
      <c r="G146" s="35">
        <v>13.41</v>
      </c>
      <c r="H146" s="64" t="s">
        <v>170</v>
      </c>
      <c r="I146" s="35">
        <v>1.29</v>
      </c>
      <c r="J146" s="35">
        <v>0</v>
      </c>
      <c r="K146" s="40">
        <v>393</v>
      </c>
    </row>
    <row r="147" spans="1:31" x14ac:dyDescent="0.35">
      <c r="A147" s="63">
        <v>37901</v>
      </c>
      <c r="B147" s="35">
        <v>101215</v>
      </c>
      <c r="C147" s="35">
        <v>681.7</v>
      </c>
      <c r="D147" s="35">
        <v>0.43630000000000002</v>
      </c>
      <c r="E147" s="35">
        <v>8.94</v>
      </c>
      <c r="F147" s="35">
        <v>7.47</v>
      </c>
      <c r="G147" s="35">
        <v>14.33</v>
      </c>
      <c r="H147" s="64" t="s">
        <v>170</v>
      </c>
      <c r="I147" s="35">
        <v>0.65</v>
      </c>
      <c r="J147" s="35">
        <v>0</v>
      </c>
      <c r="K147" s="40">
        <v>145</v>
      </c>
    </row>
    <row r="148" spans="1:31" x14ac:dyDescent="0.35">
      <c r="A148" s="63">
        <v>37907</v>
      </c>
      <c r="B148" s="35">
        <v>111232</v>
      </c>
      <c r="C148" s="35">
        <v>737</v>
      </c>
      <c r="D148" s="35">
        <v>0.47199999999999998</v>
      </c>
      <c r="E148" s="35">
        <v>8.43</v>
      </c>
      <c r="F148" s="35">
        <v>7.67</v>
      </c>
      <c r="G148" s="35">
        <v>17.170000000000002</v>
      </c>
      <c r="H148" s="64" t="s">
        <v>170</v>
      </c>
      <c r="I148" s="35">
        <v>8.6</v>
      </c>
      <c r="J148" s="35">
        <v>8</v>
      </c>
      <c r="K148" s="40">
        <v>31</v>
      </c>
    </row>
    <row r="149" spans="1:31" x14ac:dyDescent="0.35">
      <c r="A149" s="63">
        <v>37915</v>
      </c>
      <c r="B149" s="35">
        <v>104908</v>
      </c>
      <c r="C149" s="35">
        <v>634</v>
      </c>
      <c r="D149" s="35">
        <v>0.40500000000000003</v>
      </c>
      <c r="E149" s="35">
        <v>9.33</v>
      </c>
      <c r="F149" s="35">
        <v>7.98</v>
      </c>
      <c r="G149" s="35">
        <v>14.52</v>
      </c>
      <c r="H149" s="64" t="s">
        <v>170</v>
      </c>
      <c r="I149" s="35">
        <v>0.9</v>
      </c>
      <c r="J149" s="35">
        <v>7.9</v>
      </c>
      <c r="K149" s="40">
        <v>197</v>
      </c>
    </row>
    <row r="150" spans="1:31" x14ac:dyDescent="0.35">
      <c r="A150" s="63">
        <v>37924</v>
      </c>
      <c r="B150" s="35">
        <v>102330</v>
      </c>
      <c r="C150" s="35">
        <v>750</v>
      </c>
      <c r="D150" s="35">
        <v>0.48</v>
      </c>
      <c r="E150" s="35">
        <v>10.46</v>
      </c>
      <c r="F150" s="35">
        <v>8.06</v>
      </c>
      <c r="G150" s="35">
        <v>10.32</v>
      </c>
      <c r="H150" s="64" t="s">
        <v>170</v>
      </c>
      <c r="I150" s="35">
        <v>1.38</v>
      </c>
      <c r="J150" s="35">
        <v>0</v>
      </c>
      <c r="K150" s="40">
        <v>98</v>
      </c>
      <c r="L150" s="35">
        <f>AVERAGE(K146:K150)</f>
        <v>172.8</v>
      </c>
      <c r="M150" s="41">
        <f>GEOMEAN(K146:K150)</f>
        <v>127.80943343142303</v>
      </c>
      <c r="N150" s="71" t="s">
        <v>237</v>
      </c>
    </row>
    <row r="151" spans="1:31" x14ac:dyDescent="0.35">
      <c r="A151" s="63">
        <v>37929</v>
      </c>
      <c r="B151" s="35">
        <v>103150</v>
      </c>
      <c r="C151" s="35">
        <v>744</v>
      </c>
      <c r="D151" s="35">
        <v>0.47600000000000003</v>
      </c>
      <c r="E151" s="35">
        <v>9.6199999999999992</v>
      </c>
      <c r="F151" s="35">
        <v>8.0399999999999991</v>
      </c>
      <c r="G151" s="35">
        <v>15.58</v>
      </c>
      <c r="H151" s="64" t="s">
        <v>170</v>
      </c>
      <c r="I151" s="35">
        <v>1.3</v>
      </c>
      <c r="J151" s="35">
        <v>7.8</v>
      </c>
      <c r="K151" s="40">
        <v>160</v>
      </c>
    </row>
    <row r="152" spans="1:31" x14ac:dyDescent="0.35">
      <c r="A152" s="63">
        <v>37935</v>
      </c>
      <c r="B152" s="35">
        <v>112801</v>
      </c>
      <c r="C152" s="35">
        <v>775.5</v>
      </c>
      <c r="D152" s="35">
        <v>0.49630000000000002</v>
      </c>
      <c r="E152" s="35">
        <v>11.11</v>
      </c>
      <c r="F152" s="35">
        <v>8.11</v>
      </c>
      <c r="G152" s="35">
        <v>8.0500000000000007</v>
      </c>
      <c r="H152" s="64" t="s">
        <v>170</v>
      </c>
      <c r="I152" s="35">
        <v>0.98</v>
      </c>
      <c r="J152" s="35">
        <v>53.8</v>
      </c>
      <c r="K152" s="40">
        <v>10</v>
      </c>
    </row>
    <row r="153" spans="1:31" x14ac:dyDescent="0.35">
      <c r="A153" s="63">
        <v>37937</v>
      </c>
      <c r="B153" s="35">
        <v>95409</v>
      </c>
      <c r="C153" s="35">
        <v>793.4</v>
      </c>
      <c r="D153" s="35">
        <v>0.50780000000000003</v>
      </c>
      <c r="E153" s="35">
        <v>10.11</v>
      </c>
      <c r="F153" s="35">
        <v>8.08</v>
      </c>
      <c r="G153" s="35">
        <v>10.62</v>
      </c>
      <c r="H153" s="64" t="s">
        <v>170</v>
      </c>
      <c r="I153" s="35">
        <v>1.06</v>
      </c>
      <c r="J153" s="35">
        <v>0</v>
      </c>
      <c r="K153" s="40">
        <v>5475</v>
      </c>
    </row>
    <row r="154" spans="1:31" x14ac:dyDescent="0.35">
      <c r="A154" s="63">
        <v>37943</v>
      </c>
      <c r="B154" s="35">
        <v>105201</v>
      </c>
      <c r="C154" s="35">
        <v>713</v>
      </c>
      <c r="D154" s="35">
        <v>0.45600000000000002</v>
      </c>
      <c r="E154" s="35">
        <v>9.5399999999999991</v>
      </c>
      <c r="F154" s="35">
        <v>7.58</v>
      </c>
      <c r="G154" s="35">
        <v>10.01</v>
      </c>
      <c r="H154" s="64" t="s">
        <v>170</v>
      </c>
      <c r="I154" s="35">
        <v>1.8</v>
      </c>
      <c r="J154" s="35">
        <v>7.7</v>
      </c>
      <c r="K154" s="40">
        <v>259</v>
      </c>
    </row>
    <row r="155" spans="1:31" x14ac:dyDescent="0.35">
      <c r="A155" s="63">
        <v>37945</v>
      </c>
      <c r="B155" s="35">
        <v>105018</v>
      </c>
      <c r="C155" s="30" t="e">
        <v>#VALUE!</v>
      </c>
      <c r="D155" s="30" t="e">
        <v>#VALUE!</v>
      </c>
      <c r="E155" s="30" t="s">
        <v>232</v>
      </c>
      <c r="F155" s="30" t="s">
        <v>232</v>
      </c>
      <c r="G155" s="30" t="s">
        <v>232</v>
      </c>
      <c r="H155" s="64" t="s">
        <v>170</v>
      </c>
      <c r="I155" s="30" t="s">
        <v>232</v>
      </c>
      <c r="J155" s="35">
        <v>7.8</v>
      </c>
      <c r="K155" s="40">
        <v>3448</v>
      </c>
      <c r="L155" s="35">
        <f>AVERAGE(K151:K155)</f>
        <v>1870.4</v>
      </c>
      <c r="M155" s="41">
        <f>GEOMEAN(K151:K155)</f>
        <v>379.03055856044784</v>
      </c>
      <c r="N155" s="71" t="s">
        <v>238</v>
      </c>
    </row>
    <row r="156" spans="1:31" x14ac:dyDescent="0.35">
      <c r="A156" s="63">
        <v>37957</v>
      </c>
      <c r="B156" s="35">
        <v>102900</v>
      </c>
      <c r="C156" s="35">
        <v>574</v>
      </c>
      <c r="D156" s="35">
        <v>0.36729999999999996</v>
      </c>
      <c r="E156" s="35">
        <v>11.83</v>
      </c>
      <c r="F156" s="35">
        <v>8.0299999999999994</v>
      </c>
      <c r="G156" s="35">
        <v>4.79</v>
      </c>
      <c r="H156" s="64" t="s">
        <v>170</v>
      </c>
      <c r="I156" s="35">
        <v>1.35</v>
      </c>
      <c r="J156" s="35">
        <v>0</v>
      </c>
      <c r="K156" s="40">
        <v>860</v>
      </c>
    </row>
    <row r="157" spans="1:31" x14ac:dyDescent="0.35">
      <c r="A157" s="63">
        <v>37959</v>
      </c>
      <c r="B157" s="35">
        <v>105053</v>
      </c>
      <c r="C157" s="35">
        <v>663</v>
      </c>
      <c r="D157" s="35">
        <v>0.42399999999999999</v>
      </c>
      <c r="E157" s="35">
        <v>10.7</v>
      </c>
      <c r="F157" s="35">
        <v>7.38</v>
      </c>
      <c r="G157" s="35">
        <v>4.5599999999999996</v>
      </c>
      <c r="H157" s="64" t="s">
        <v>170</v>
      </c>
      <c r="I157" s="35">
        <v>0.5</v>
      </c>
      <c r="J157" s="35">
        <v>7.8</v>
      </c>
      <c r="K157" s="40">
        <v>185</v>
      </c>
    </row>
    <row r="158" spans="1:31" x14ac:dyDescent="0.35">
      <c r="A158" s="63">
        <v>37964</v>
      </c>
      <c r="B158" s="35">
        <v>102427</v>
      </c>
      <c r="C158" s="35">
        <v>641.79999999999995</v>
      </c>
      <c r="D158" s="35">
        <v>0.4108</v>
      </c>
      <c r="E158" s="35">
        <v>13.31</v>
      </c>
      <c r="F158" s="35">
        <v>8.1300000000000008</v>
      </c>
      <c r="G158" s="35">
        <v>5.69</v>
      </c>
      <c r="H158" s="64" t="s">
        <v>170</v>
      </c>
      <c r="I158" s="35">
        <v>1.49</v>
      </c>
      <c r="J158" s="35">
        <v>0</v>
      </c>
      <c r="K158" s="40">
        <v>135</v>
      </c>
    </row>
    <row r="159" spans="1:31" x14ac:dyDescent="0.35">
      <c r="A159" s="63">
        <v>37970</v>
      </c>
      <c r="B159" s="30">
        <v>113148</v>
      </c>
      <c r="C159" s="30">
        <v>688</v>
      </c>
      <c r="D159" s="30">
        <v>0.441</v>
      </c>
      <c r="E159" s="30">
        <v>13.27</v>
      </c>
      <c r="F159" s="30">
        <v>8.09</v>
      </c>
      <c r="G159" s="30">
        <v>2.67</v>
      </c>
      <c r="H159" s="64" t="s">
        <v>170</v>
      </c>
      <c r="I159" s="30">
        <v>1.6</v>
      </c>
      <c r="J159" s="30">
        <v>7.7</v>
      </c>
      <c r="K159" s="74">
        <v>457</v>
      </c>
      <c r="L159" s="74"/>
      <c r="M159" s="102"/>
      <c r="N159" s="30"/>
      <c r="O159" s="30" t="s">
        <v>107</v>
      </c>
      <c r="P159" s="30">
        <v>68.400000000000006</v>
      </c>
      <c r="Q159" s="30" t="s">
        <v>107</v>
      </c>
      <c r="R159" s="30" t="s">
        <v>107</v>
      </c>
      <c r="S159" s="30" t="s">
        <v>107</v>
      </c>
      <c r="T159" s="30" t="s">
        <v>107</v>
      </c>
      <c r="U159" s="30" t="s">
        <v>107</v>
      </c>
      <c r="V159" s="30" t="s">
        <v>107</v>
      </c>
      <c r="W159" s="30" t="s">
        <v>107</v>
      </c>
      <c r="X159" s="30">
        <v>46</v>
      </c>
      <c r="Y159" s="30" t="s">
        <v>107</v>
      </c>
      <c r="Z159" s="30">
        <v>3</v>
      </c>
      <c r="AA159" s="30" t="s">
        <v>107</v>
      </c>
      <c r="AB159" s="30">
        <v>42</v>
      </c>
      <c r="AC159" s="30" t="s">
        <v>107</v>
      </c>
      <c r="AD159" s="30">
        <v>283</v>
      </c>
      <c r="AE159" s="30" t="s">
        <v>107</v>
      </c>
    </row>
    <row r="160" spans="1:31" x14ac:dyDescent="0.35">
      <c r="A160" s="63">
        <v>37972</v>
      </c>
      <c r="B160" s="35">
        <v>100626</v>
      </c>
      <c r="C160" s="35">
        <v>751</v>
      </c>
      <c r="D160" s="35">
        <v>0.48059999999999997</v>
      </c>
      <c r="E160" s="35">
        <v>15.06</v>
      </c>
      <c r="F160" s="35">
        <v>8.11</v>
      </c>
      <c r="G160" s="35">
        <v>2.72</v>
      </c>
      <c r="H160" s="64" t="s">
        <v>170</v>
      </c>
      <c r="I160" s="35">
        <v>0.39</v>
      </c>
      <c r="J160" s="35">
        <v>73.599999999999994</v>
      </c>
      <c r="K160" s="40">
        <v>359</v>
      </c>
      <c r="L160" s="35">
        <f>AVERAGE(K156:K159)</f>
        <v>409.25</v>
      </c>
      <c r="M160" s="41">
        <f>GEOMEAN(K156:K160)</f>
        <v>323.14907667143376</v>
      </c>
      <c r="N160" s="71" t="s">
        <v>240</v>
      </c>
    </row>
    <row r="161" spans="1:31" x14ac:dyDescent="0.35">
      <c r="A161" s="63">
        <v>37994</v>
      </c>
      <c r="B161" s="35">
        <v>114417</v>
      </c>
      <c r="C161" s="35">
        <v>441</v>
      </c>
      <c r="D161" s="35">
        <v>0.28199999999999997</v>
      </c>
      <c r="E161" s="35">
        <v>13.37</v>
      </c>
      <c r="F161" s="35">
        <v>7.17</v>
      </c>
      <c r="G161" s="35">
        <v>0.74</v>
      </c>
      <c r="H161" s="64" t="s">
        <v>170</v>
      </c>
      <c r="I161" s="35">
        <v>0.8</v>
      </c>
      <c r="J161" s="35">
        <v>7.2</v>
      </c>
      <c r="K161" s="40">
        <v>2014</v>
      </c>
    </row>
    <row r="162" spans="1:31" x14ac:dyDescent="0.35">
      <c r="A162" s="63">
        <v>37998</v>
      </c>
      <c r="B162" s="35">
        <v>104910</v>
      </c>
      <c r="C162" s="35">
        <v>640</v>
      </c>
      <c r="D162" s="35">
        <v>0.41</v>
      </c>
      <c r="E162" s="35">
        <v>15.71</v>
      </c>
      <c r="F162" s="35">
        <v>6.93</v>
      </c>
      <c r="G162" s="35">
        <v>2.31</v>
      </c>
      <c r="H162" s="64" t="s">
        <v>170</v>
      </c>
      <c r="I162" s="35">
        <v>1.6</v>
      </c>
      <c r="J162" s="35">
        <v>0</v>
      </c>
      <c r="K162" s="40">
        <v>809</v>
      </c>
    </row>
    <row r="163" spans="1:31" x14ac:dyDescent="0.35">
      <c r="A163" s="63">
        <v>38000</v>
      </c>
      <c r="B163" s="35">
        <v>94610</v>
      </c>
      <c r="C163" s="35">
        <v>652</v>
      </c>
      <c r="D163" s="35">
        <v>0.41700000000000004</v>
      </c>
      <c r="E163" s="35">
        <v>15.7</v>
      </c>
      <c r="F163" s="35">
        <v>7.3</v>
      </c>
      <c r="G163" s="35">
        <v>2.4900000000000002</v>
      </c>
      <c r="H163" s="64" t="s">
        <v>170</v>
      </c>
      <c r="I163" s="35">
        <v>1.6</v>
      </c>
      <c r="J163" s="35">
        <v>0</v>
      </c>
      <c r="K163" s="40">
        <v>450</v>
      </c>
    </row>
    <row r="164" spans="1:31" x14ac:dyDescent="0.35">
      <c r="A164" s="63">
        <v>38008</v>
      </c>
      <c r="B164" s="35">
        <v>94117</v>
      </c>
      <c r="C164" s="35">
        <v>723</v>
      </c>
      <c r="D164" s="35">
        <v>0.46300000000000002</v>
      </c>
      <c r="E164" s="35">
        <v>16.38</v>
      </c>
      <c r="F164" s="35">
        <v>7.03</v>
      </c>
      <c r="G164" s="35">
        <v>0.74</v>
      </c>
      <c r="H164" s="64" t="s">
        <v>170</v>
      </c>
      <c r="I164" s="35">
        <v>2.4</v>
      </c>
      <c r="J164" s="35">
        <v>0</v>
      </c>
      <c r="K164" s="40">
        <v>86</v>
      </c>
    </row>
    <row r="165" spans="1:31" x14ac:dyDescent="0.35">
      <c r="A165" s="63">
        <v>38013</v>
      </c>
      <c r="B165" s="35">
        <v>93452</v>
      </c>
      <c r="C165" s="35">
        <v>774.9</v>
      </c>
      <c r="D165" s="35">
        <v>0.49590000000000001</v>
      </c>
      <c r="E165" s="35">
        <v>14.49</v>
      </c>
      <c r="F165" s="35">
        <v>7.68</v>
      </c>
      <c r="G165" s="35">
        <v>0.02</v>
      </c>
      <c r="H165" s="64" t="s">
        <v>170</v>
      </c>
      <c r="I165" s="35">
        <v>2.14</v>
      </c>
      <c r="J165" s="35">
        <v>0</v>
      </c>
      <c r="K165" s="40">
        <v>249</v>
      </c>
      <c r="L165" s="35">
        <f>AVERAGE(K161:K164)</f>
        <v>839.75</v>
      </c>
      <c r="M165" s="41">
        <f>GEOMEAN(K161:K165)</f>
        <v>435.69608744922169</v>
      </c>
      <c r="N165" s="71" t="s">
        <v>241</v>
      </c>
    </row>
    <row r="166" spans="1:31" x14ac:dyDescent="0.35">
      <c r="A166" s="63">
        <v>38021</v>
      </c>
      <c r="F166" s="35" t="s">
        <v>225</v>
      </c>
    </row>
    <row r="167" spans="1:31" x14ac:dyDescent="0.35">
      <c r="A167" s="63">
        <v>38029</v>
      </c>
      <c r="B167" s="35">
        <v>93553</v>
      </c>
      <c r="C167" s="35">
        <v>824.9</v>
      </c>
      <c r="D167" s="35">
        <v>0.52800000000000002</v>
      </c>
      <c r="E167" s="35">
        <v>15.07</v>
      </c>
      <c r="F167" s="35">
        <v>7.23</v>
      </c>
      <c r="G167" s="35">
        <v>1.86</v>
      </c>
      <c r="H167" s="64" t="s">
        <v>170</v>
      </c>
      <c r="I167" s="35">
        <v>1.62</v>
      </c>
      <c r="J167" s="35">
        <v>82.9</v>
      </c>
      <c r="K167" s="40">
        <v>203</v>
      </c>
    </row>
    <row r="168" spans="1:31" x14ac:dyDescent="0.35">
      <c r="A168" s="63">
        <v>38034</v>
      </c>
      <c r="B168" s="35">
        <v>100249</v>
      </c>
      <c r="C168" s="35">
        <v>808.3</v>
      </c>
      <c r="D168" s="35">
        <v>0.51780000000000004</v>
      </c>
      <c r="E168" s="35">
        <v>10.64</v>
      </c>
      <c r="F168" s="35">
        <v>7.21</v>
      </c>
      <c r="G168" s="35">
        <v>1.69</v>
      </c>
      <c r="H168" s="64" t="s">
        <v>170</v>
      </c>
      <c r="I168" s="35">
        <v>0.99</v>
      </c>
      <c r="J168" s="35">
        <v>76.2</v>
      </c>
      <c r="K168" s="40">
        <v>86</v>
      </c>
    </row>
    <row r="169" spans="1:31" x14ac:dyDescent="0.35">
      <c r="A169" s="63">
        <v>38036</v>
      </c>
      <c r="B169" s="35">
        <v>100607</v>
      </c>
      <c r="C169" s="35">
        <v>830</v>
      </c>
      <c r="D169" s="35">
        <v>0.53120000000000001</v>
      </c>
      <c r="E169" s="35">
        <v>16.66</v>
      </c>
      <c r="F169" s="35">
        <v>7.21</v>
      </c>
      <c r="G169" s="35">
        <v>2.79</v>
      </c>
      <c r="H169" s="64" t="s">
        <v>170</v>
      </c>
      <c r="I169" s="35">
        <v>5.47</v>
      </c>
      <c r="J169" s="35">
        <v>0</v>
      </c>
      <c r="K169" s="40">
        <v>20</v>
      </c>
    </row>
    <row r="170" spans="1:31" x14ac:dyDescent="0.35">
      <c r="A170" s="63">
        <v>38040</v>
      </c>
      <c r="B170" s="35">
        <v>93855</v>
      </c>
      <c r="C170" s="35">
        <v>517</v>
      </c>
      <c r="D170" s="35">
        <v>0.33099999999999996</v>
      </c>
      <c r="E170" s="35">
        <v>14.34</v>
      </c>
      <c r="F170" s="35">
        <v>7.56</v>
      </c>
      <c r="G170" s="35">
        <v>3.45</v>
      </c>
      <c r="H170" s="64" t="s">
        <v>170</v>
      </c>
      <c r="I170" s="35">
        <v>1.7</v>
      </c>
      <c r="J170" s="35">
        <v>0</v>
      </c>
      <c r="K170" s="40">
        <v>1376</v>
      </c>
      <c r="L170" s="35">
        <f>AVERAGE(K166:K170)</f>
        <v>421.25</v>
      </c>
      <c r="M170" s="41">
        <f>GEOMEAN(K167:K171)</f>
        <v>154.96412650220211</v>
      </c>
      <c r="N170" s="71" t="s">
        <v>242</v>
      </c>
    </row>
    <row r="171" spans="1:31" x14ac:dyDescent="0.35">
      <c r="A171" s="63">
        <v>38049</v>
      </c>
      <c r="B171" s="35">
        <v>94906</v>
      </c>
      <c r="C171" s="35">
        <v>639</v>
      </c>
      <c r="D171" s="35">
        <v>0.40899999999999997</v>
      </c>
      <c r="E171" s="35">
        <v>12.34</v>
      </c>
      <c r="F171" s="35">
        <v>7.36</v>
      </c>
      <c r="G171" s="35">
        <v>6.62</v>
      </c>
      <c r="H171" s="64" t="s">
        <v>170</v>
      </c>
      <c r="I171" s="35">
        <v>1.5</v>
      </c>
      <c r="J171" s="35">
        <v>0</v>
      </c>
      <c r="K171" s="40">
        <v>186</v>
      </c>
      <c r="O171" s="30" t="s">
        <v>107</v>
      </c>
      <c r="P171" s="30">
        <v>59.4</v>
      </c>
      <c r="Q171" s="30" t="s">
        <v>107</v>
      </c>
      <c r="R171" s="30" t="s">
        <v>107</v>
      </c>
      <c r="S171" s="30">
        <v>47.6</v>
      </c>
      <c r="T171" s="30" t="s">
        <v>107</v>
      </c>
      <c r="U171" s="30" t="s">
        <v>107</v>
      </c>
      <c r="V171" s="30">
        <v>1.6</v>
      </c>
      <c r="W171" s="30" t="s">
        <v>107</v>
      </c>
      <c r="X171" s="30">
        <v>47</v>
      </c>
      <c r="Y171" s="30" t="s">
        <v>107</v>
      </c>
      <c r="Z171" s="30">
        <v>3.9</v>
      </c>
      <c r="AA171" s="30" t="s">
        <v>107</v>
      </c>
      <c r="AB171" s="30">
        <v>35</v>
      </c>
      <c r="AC171" s="30" t="s">
        <v>107</v>
      </c>
      <c r="AD171" s="30">
        <v>264</v>
      </c>
      <c r="AE171" s="30" t="s">
        <v>107</v>
      </c>
    </row>
    <row r="172" spans="1:31" x14ac:dyDescent="0.35">
      <c r="A172" s="63">
        <v>38054</v>
      </c>
      <c r="B172" s="35">
        <v>104855</v>
      </c>
      <c r="C172" s="35">
        <v>593.9</v>
      </c>
      <c r="D172" s="35">
        <v>0.38009999999999999</v>
      </c>
      <c r="E172" s="35">
        <v>12.61</v>
      </c>
      <c r="F172" s="35">
        <v>7.34</v>
      </c>
      <c r="G172" s="35">
        <v>7</v>
      </c>
      <c r="H172" s="64" t="s">
        <v>170</v>
      </c>
      <c r="I172" s="35">
        <v>1.45</v>
      </c>
      <c r="J172" s="35">
        <v>0</v>
      </c>
      <c r="K172" s="40">
        <v>708</v>
      </c>
    </row>
    <row r="173" spans="1:31" x14ac:dyDescent="0.35">
      <c r="A173" s="63">
        <v>38064</v>
      </c>
      <c r="B173" s="35">
        <v>101310</v>
      </c>
      <c r="C173" s="35">
        <v>782</v>
      </c>
      <c r="D173" s="35">
        <v>0.5</v>
      </c>
      <c r="E173" s="35">
        <v>12.23</v>
      </c>
      <c r="F173" s="35">
        <v>7.6</v>
      </c>
      <c r="G173" s="35">
        <v>5.04</v>
      </c>
      <c r="H173" s="64" t="s">
        <v>170</v>
      </c>
      <c r="I173" s="35">
        <v>1</v>
      </c>
      <c r="J173" s="35">
        <v>0</v>
      </c>
      <c r="K173" s="40">
        <v>74</v>
      </c>
    </row>
    <row r="174" spans="1:31" x14ac:dyDescent="0.35">
      <c r="A174" s="63">
        <v>38069</v>
      </c>
      <c r="B174" s="35">
        <v>94141</v>
      </c>
      <c r="C174" s="35">
        <v>730</v>
      </c>
      <c r="D174" s="35">
        <v>0.46699999999999997</v>
      </c>
      <c r="E174" s="35">
        <v>13.71</v>
      </c>
      <c r="F174" s="35">
        <v>8.2799999999999994</v>
      </c>
      <c r="G174" s="35">
        <v>5.44</v>
      </c>
      <c r="H174" s="64" t="s">
        <v>170</v>
      </c>
      <c r="I174" s="35">
        <v>1.7</v>
      </c>
      <c r="J174" s="35">
        <v>0</v>
      </c>
      <c r="K174" s="40">
        <v>53</v>
      </c>
    </row>
    <row r="175" spans="1:31" x14ac:dyDescent="0.35">
      <c r="A175" s="63">
        <v>38076</v>
      </c>
      <c r="B175" s="35">
        <v>94740</v>
      </c>
      <c r="C175" s="35">
        <v>622</v>
      </c>
      <c r="D175" s="35">
        <v>0.39800000000000002</v>
      </c>
      <c r="E175" s="35">
        <v>10.83</v>
      </c>
      <c r="F175" s="35">
        <v>8.0299999999999994</v>
      </c>
      <c r="G175" s="35">
        <v>12.13</v>
      </c>
      <c r="H175" s="64" t="s">
        <v>170</v>
      </c>
      <c r="I175" s="35">
        <v>1.5</v>
      </c>
      <c r="J175" s="35">
        <v>0</v>
      </c>
      <c r="K175" s="40">
        <v>305</v>
      </c>
      <c r="L175" s="35">
        <f>AVERAGE(K171:K175)</f>
        <v>265.2</v>
      </c>
      <c r="M175" s="41">
        <f>GEOMEAN(K171:K175)</f>
        <v>173.56842640785922</v>
      </c>
      <c r="N175" s="71" t="s">
        <v>243</v>
      </c>
    </row>
    <row r="176" spans="1:31" x14ac:dyDescent="0.35">
      <c r="A176" s="63">
        <v>38082</v>
      </c>
      <c r="B176" s="35">
        <v>112531</v>
      </c>
      <c r="C176" s="35">
        <v>685.4</v>
      </c>
      <c r="D176" s="35">
        <v>0.439</v>
      </c>
      <c r="E176" s="35">
        <v>11.73</v>
      </c>
      <c r="F176" s="35">
        <v>8.0299999999999994</v>
      </c>
      <c r="G176" s="35">
        <v>9.5399999999999991</v>
      </c>
      <c r="H176" s="64" t="s">
        <v>170</v>
      </c>
      <c r="I176" s="35">
        <v>2.1800000000000002</v>
      </c>
      <c r="J176" s="35">
        <v>0</v>
      </c>
      <c r="K176" s="40">
        <v>41</v>
      </c>
    </row>
    <row r="177" spans="1:31" x14ac:dyDescent="0.35">
      <c r="A177" s="63">
        <v>38085</v>
      </c>
      <c r="B177" s="35">
        <v>100624</v>
      </c>
      <c r="C177" s="30" t="s">
        <v>232</v>
      </c>
      <c r="D177" s="30" t="s">
        <v>232</v>
      </c>
      <c r="E177" s="30" t="s">
        <v>232</v>
      </c>
      <c r="F177" s="30" t="s">
        <v>232</v>
      </c>
      <c r="G177" s="35">
        <v>12.89</v>
      </c>
      <c r="H177" s="64" t="s">
        <v>170</v>
      </c>
      <c r="I177" s="30" t="s">
        <v>232</v>
      </c>
      <c r="J177" s="30" t="s">
        <v>232</v>
      </c>
      <c r="K177" s="40">
        <v>20</v>
      </c>
    </row>
    <row r="178" spans="1:31" x14ac:dyDescent="0.35">
      <c r="A178" s="63">
        <v>38092</v>
      </c>
      <c r="B178" s="35">
        <v>93505</v>
      </c>
      <c r="C178" s="35">
        <v>787.7</v>
      </c>
      <c r="D178" s="35">
        <v>0.50409999999999999</v>
      </c>
      <c r="E178" s="35">
        <v>11.65</v>
      </c>
      <c r="F178" s="35">
        <v>7.71</v>
      </c>
      <c r="G178" s="35">
        <v>11.14</v>
      </c>
      <c r="H178" s="64" t="s">
        <v>170</v>
      </c>
      <c r="I178" s="35">
        <v>1.6</v>
      </c>
      <c r="J178" s="35">
        <v>84.3</v>
      </c>
      <c r="K178" s="40">
        <v>10</v>
      </c>
    </row>
    <row r="179" spans="1:31" x14ac:dyDescent="0.35">
      <c r="A179" s="63">
        <v>38096</v>
      </c>
      <c r="B179" s="35">
        <v>94024</v>
      </c>
      <c r="C179" s="35">
        <v>798.4</v>
      </c>
      <c r="D179" s="35">
        <v>0.51100000000000001</v>
      </c>
      <c r="E179" s="35">
        <v>9.81</v>
      </c>
      <c r="F179" s="35">
        <v>7.85</v>
      </c>
      <c r="G179" s="35">
        <v>18.2</v>
      </c>
      <c r="H179" s="64" t="s">
        <v>170</v>
      </c>
      <c r="I179" s="35">
        <v>1.52</v>
      </c>
      <c r="J179" s="35">
        <v>62.6</v>
      </c>
      <c r="K179" s="40">
        <v>20</v>
      </c>
    </row>
    <row r="180" spans="1:31" x14ac:dyDescent="0.35">
      <c r="A180" s="63">
        <v>38104</v>
      </c>
      <c r="B180" s="35">
        <v>91146</v>
      </c>
      <c r="C180" s="35">
        <v>760</v>
      </c>
      <c r="D180" s="35">
        <v>0.48599999999999999</v>
      </c>
      <c r="E180" s="35">
        <v>9.84</v>
      </c>
      <c r="F180" s="35">
        <v>7.97</v>
      </c>
      <c r="G180" s="35">
        <v>15.57</v>
      </c>
      <c r="H180" s="64" t="s">
        <v>170</v>
      </c>
      <c r="I180" s="35">
        <v>1.7</v>
      </c>
      <c r="J180" s="35">
        <v>0</v>
      </c>
      <c r="K180" s="40">
        <v>52</v>
      </c>
      <c r="L180" s="35">
        <f>AVERAGE(K176:K180)</f>
        <v>28.6</v>
      </c>
      <c r="M180" s="41">
        <f>GEOMEAN(K176:K180)</f>
        <v>24.331531093278041</v>
      </c>
      <c r="N180" s="71" t="s">
        <v>244</v>
      </c>
    </row>
    <row r="181" spans="1:31" x14ac:dyDescent="0.35">
      <c r="A181" s="63">
        <v>38113</v>
      </c>
      <c r="B181" s="35">
        <v>93634</v>
      </c>
      <c r="C181" s="35">
        <v>811</v>
      </c>
      <c r="D181" s="35">
        <v>0.51900000000000002</v>
      </c>
      <c r="E181" s="35">
        <v>10.14</v>
      </c>
      <c r="F181" s="35">
        <v>7.78</v>
      </c>
      <c r="G181" s="35">
        <v>16.670000000000002</v>
      </c>
      <c r="H181" s="64" t="s">
        <v>170</v>
      </c>
      <c r="I181" s="35">
        <v>0.9</v>
      </c>
      <c r="J181" s="35">
        <v>0</v>
      </c>
      <c r="K181" s="40">
        <v>41</v>
      </c>
    </row>
    <row r="182" spans="1:31" x14ac:dyDescent="0.35">
      <c r="A182" s="63">
        <v>38117</v>
      </c>
      <c r="B182" s="35">
        <v>105929</v>
      </c>
      <c r="C182" s="35">
        <v>800.5</v>
      </c>
      <c r="D182" s="35">
        <v>0.5121</v>
      </c>
      <c r="E182" s="35">
        <v>9.39</v>
      </c>
      <c r="F182" s="35">
        <v>7.83</v>
      </c>
      <c r="G182" s="35">
        <v>21.84</v>
      </c>
      <c r="H182" s="64" t="s">
        <v>170</v>
      </c>
      <c r="I182" s="35">
        <v>1</v>
      </c>
      <c r="J182" s="35">
        <v>59.5</v>
      </c>
      <c r="K182" s="40">
        <v>20</v>
      </c>
    </row>
    <row r="183" spans="1:31" x14ac:dyDescent="0.35">
      <c r="A183" s="63">
        <v>38125</v>
      </c>
      <c r="B183" s="35">
        <v>93829</v>
      </c>
      <c r="C183" s="35">
        <v>781</v>
      </c>
      <c r="D183" s="35">
        <v>0.49990000000000001</v>
      </c>
      <c r="E183" s="35">
        <v>8.01</v>
      </c>
      <c r="F183" s="35">
        <v>7.94</v>
      </c>
      <c r="G183" s="35">
        <v>20.69</v>
      </c>
      <c r="H183" s="64" t="s">
        <v>170</v>
      </c>
      <c r="I183" s="35">
        <v>1.7</v>
      </c>
      <c r="J183" s="35">
        <v>98.7</v>
      </c>
      <c r="K183" s="40">
        <v>272</v>
      </c>
    </row>
    <row r="184" spans="1:31" x14ac:dyDescent="0.35">
      <c r="A184" s="63">
        <v>38132</v>
      </c>
      <c r="B184" s="35">
        <v>101333</v>
      </c>
      <c r="C184" s="35">
        <v>680.2</v>
      </c>
      <c r="D184" s="35">
        <v>0.43540000000000001</v>
      </c>
      <c r="E184" s="35">
        <v>7.14</v>
      </c>
      <c r="F184" s="35">
        <v>7.85</v>
      </c>
      <c r="G184" s="35">
        <v>22.99</v>
      </c>
      <c r="H184" s="64" t="s">
        <v>170</v>
      </c>
      <c r="I184" s="35">
        <v>2.56</v>
      </c>
      <c r="J184" s="35">
        <v>0</v>
      </c>
      <c r="K184" s="40">
        <v>8664</v>
      </c>
    </row>
    <row r="185" spans="1:31" x14ac:dyDescent="0.35">
      <c r="A185" s="63">
        <v>38134</v>
      </c>
      <c r="B185" s="35">
        <v>95843</v>
      </c>
      <c r="C185" s="35">
        <v>697</v>
      </c>
      <c r="D185" s="35">
        <v>0.44600000000000001</v>
      </c>
      <c r="E185" s="35">
        <v>6.9</v>
      </c>
      <c r="F185" s="35">
        <v>7.49</v>
      </c>
      <c r="G185" s="35">
        <v>22.11</v>
      </c>
      <c r="H185" s="64" t="s">
        <v>170</v>
      </c>
      <c r="I185" s="35">
        <v>0.7</v>
      </c>
      <c r="J185" s="35">
        <v>0</v>
      </c>
      <c r="K185" s="40">
        <v>631</v>
      </c>
      <c r="L185" s="35">
        <f>AVERAGE(K181:K185)</f>
        <v>1925.6</v>
      </c>
      <c r="M185" s="41">
        <f>GEOMEAN(K181:K185)</f>
        <v>261.35217088569863</v>
      </c>
      <c r="N185" s="71" t="s">
        <v>245</v>
      </c>
    </row>
    <row r="186" spans="1:31" x14ac:dyDescent="0.35">
      <c r="A186" s="63">
        <v>38141</v>
      </c>
      <c r="B186" s="35">
        <v>100119</v>
      </c>
      <c r="C186" s="35">
        <v>525.29999999999995</v>
      </c>
      <c r="D186" s="35">
        <v>0.33619999999999994</v>
      </c>
      <c r="E186" s="35">
        <v>8.65</v>
      </c>
      <c r="F186" s="35">
        <v>7.81</v>
      </c>
      <c r="G186" s="35">
        <v>19.48</v>
      </c>
      <c r="H186" s="64" t="s">
        <v>170</v>
      </c>
      <c r="I186" s="35">
        <v>1.68</v>
      </c>
      <c r="J186" s="35">
        <v>73.599999999999994</v>
      </c>
      <c r="K186" s="40">
        <v>450</v>
      </c>
    </row>
    <row r="187" spans="1:31" x14ac:dyDescent="0.35">
      <c r="A187" s="63">
        <v>38145</v>
      </c>
      <c r="B187" s="35">
        <v>112523</v>
      </c>
      <c r="C187" s="35">
        <v>677.2</v>
      </c>
      <c r="D187" s="35">
        <v>0.43339999999999995</v>
      </c>
      <c r="E187" s="35">
        <v>9.01</v>
      </c>
      <c r="F187" s="35">
        <v>7.97</v>
      </c>
      <c r="G187" s="35">
        <v>21.78</v>
      </c>
      <c r="H187" s="64" t="s">
        <v>170</v>
      </c>
      <c r="I187" s="35">
        <v>1.67</v>
      </c>
      <c r="J187" s="35">
        <v>0</v>
      </c>
      <c r="K187" s="40">
        <v>175</v>
      </c>
    </row>
    <row r="188" spans="1:31" x14ac:dyDescent="0.35">
      <c r="A188" s="63">
        <v>38148</v>
      </c>
      <c r="B188" s="35">
        <v>95912</v>
      </c>
      <c r="C188" s="35">
        <v>747</v>
      </c>
      <c r="D188" s="35">
        <v>0.47800000000000004</v>
      </c>
      <c r="E188" s="35">
        <v>6.61</v>
      </c>
      <c r="F188" s="35">
        <v>7.52</v>
      </c>
      <c r="G188" s="35">
        <v>24.73</v>
      </c>
      <c r="H188" s="64" t="s">
        <v>170</v>
      </c>
      <c r="I188" s="35">
        <v>1.3</v>
      </c>
      <c r="J188" s="35">
        <v>0</v>
      </c>
      <c r="K188" s="40">
        <v>63</v>
      </c>
    </row>
    <row r="189" spans="1:31" x14ac:dyDescent="0.35">
      <c r="A189" s="63">
        <v>38153</v>
      </c>
      <c r="B189" s="35">
        <v>95925</v>
      </c>
      <c r="C189" s="35">
        <v>454.9</v>
      </c>
      <c r="D189" s="35">
        <v>0.29110000000000003</v>
      </c>
      <c r="E189" s="35">
        <v>8.11</v>
      </c>
      <c r="F189" s="35">
        <v>7.4</v>
      </c>
      <c r="G189" s="35">
        <v>22.99</v>
      </c>
      <c r="H189" s="64" t="s">
        <v>170</v>
      </c>
      <c r="I189" s="35">
        <v>0.39</v>
      </c>
      <c r="J189" s="35">
        <v>42.1</v>
      </c>
      <c r="K189" s="40">
        <v>988</v>
      </c>
    </row>
    <row r="190" spans="1:31" x14ac:dyDescent="0.35">
      <c r="A190" s="63">
        <v>38167</v>
      </c>
      <c r="B190" s="35">
        <v>94145</v>
      </c>
      <c r="C190" s="35">
        <v>747</v>
      </c>
      <c r="D190" s="35">
        <v>0.47800000000000004</v>
      </c>
      <c r="E190" s="35">
        <v>7.98</v>
      </c>
      <c r="F190" s="35">
        <v>8.02</v>
      </c>
      <c r="G190" s="35">
        <v>22.35</v>
      </c>
      <c r="H190" s="64" t="s">
        <v>170</v>
      </c>
      <c r="I190" s="35">
        <v>2.8</v>
      </c>
      <c r="J190" s="35">
        <v>0</v>
      </c>
      <c r="K190" s="40">
        <v>98</v>
      </c>
      <c r="L190" s="35">
        <f>AVERAGE(K186:K190)</f>
        <v>354.8</v>
      </c>
      <c r="M190" s="41">
        <f>GEOMEAN(K186:K190)</f>
        <v>216.92760750189851</v>
      </c>
      <c r="N190" s="71" t="s">
        <v>246</v>
      </c>
    </row>
    <row r="191" spans="1:31" x14ac:dyDescent="0.35">
      <c r="A191" s="63">
        <v>38174</v>
      </c>
      <c r="B191" s="30">
        <v>101710</v>
      </c>
      <c r="C191" s="30">
        <v>701.7</v>
      </c>
      <c r="D191" s="30">
        <v>0.4491</v>
      </c>
      <c r="E191" s="30">
        <v>7.23</v>
      </c>
      <c r="F191" s="30">
        <v>7.83</v>
      </c>
      <c r="G191" s="30">
        <v>25.67</v>
      </c>
      <c r="H191" s="64" t="s">
        <v>170</v>
      </c>
      <c r="I191" s="30">
        <v>2.63</v>
      </c>
      <c r="J191" s="30">
        <v>96.3</v>
      </c>
      <c r="K191" s="74">
        <v>487</v>
      </c>
      <c r="L191" s="74"/>
      <c r="M191" s="102"/>
      <c r="N191" s="30"/>
      <c r="O191" s="30">
        <v>1.6</v>
      </c>
      <c r="P191" s="30">
        <v>65.2</v>
      </c>
      <c r="Q191" s="30" t="s">
        <v>107</v>
      </c>
      <c r="R191" s="30" t="s">
        <v>107</v>
      </c>
      <c r="S191" s="30" t="s">
        <v>107</v>
      </c>
      <c r="T191" s="30" t="s">
        <v>107</v>
      </c>
      <c r="U191" s="30" t="s">
        <v>107</v>
      </c>
      <c r="V191" s="30">
        <v>1.2</v>
      </c>
      <c r="W191" s="30" t="s">
        <v>107</v>
      </c>
      <c r="X191" s="30">
        <v>50</v>
      </c>
      <c r="Y191" s="30" t="s">
        <v>107</v>
      </c>
      <c r="Z191" s="30">
        <v>1.8</v>
      </c>
      <c r="AA191" s="30" t="s">
        <v>107</v>
      </c>
      <c r="AB191" s="30">
        <v>48</v>
      </c>
      <c r="AC191" s="30" t="s">
        <v>107</v>
      </c>
      <c r="AD191" s="30">
        <v>249</v>
      </c>
      <c r="AE191" s="30" t="s">
        <v>107</v>
      </c>
    </row>
    <row r="192" spans="1:31" x14ac:dyDescent="0.35">
      <c r="A192" s="63">
        <v>38176</v>
      </c>
      <c r="B192" s="35">
        <v>94920</v>
      </c>
      <c r="C192" s="35">
        <v>737.8</v>
      </c>
      <c r="D192" s="35">
        <v>0.47219999999999995</v>
      </c>
      <c r="E192" s="35">
        <v>6.56</v>
      </c>
      <c r="F192" s="35">
        <v>7.89</v>
      </c>
      <c r="G192" s="35">
        <v>24.71</v>
      </c>
      <c r="H192" s="64" t="s">
        <v>170</v>
      </c>
      <c r="I192" s="35">
        <v>1.51</v>
      </c>
      <c r="J192" s="35">
        <v>68.8</v>
      </c>
      <c r="K192" s="40">
        <v>146</v>
      </c>
    </row>
    <row r="193" spans="1:14" x14ac:dyDescent="0.35">
      <c r="A193" s="63">
        <v>38180</v>
      </c>
      <c r="B193" s="35">
        <v>103539</v>
      </c>
      <c r="C193" s="35">
        <v>704.8</v>
      </c>
      <c r="D193" s="35">
        <v>0.45109999999999995</v>
      </c>
      <c r="E193" s="35">
        <v>6.91</v>
      </c>
      <c r="F193" s="35">
        <v>7.73</v>
      </c>
      <c r="G193" s="35">
        <v>25.38</v>
      </c>
      <c r="H193" s="64" t="s">
        <v>170</v>
      </c>
      <c r="I193" s="35">
        <v>2.5499999999999998</v>
      </c>
      <c r="J193" s="35">
        <v>93</v>
      </c>
      <c r="K193" s="40">
        <v>1137</v>
      </c>
    </row>
    <row r="194" spans="1:14" x14ac:dyDescent="0.35">
      <c r="A194" s="63">
        <v>38188</v>
      </c>
      <c r="B194" s="35">
        <v>113111</v>
      </c>
      <c r="C194" s="35">
        <v>766</v>
      </c>
      <c r="D194" s="35">
        <v>0.49</v>
      </c>
      <c r="E194" s="35">
        <v>6.83</v>
      </c>
      <c r="F194" s="35">
        <v>8.0299999999999994</v>
      </c>
      <c r="G194" s="35">
        <v>25.66</v>
      </c>
      <c r="H194" s="64" t="s">
        <v>170</v>
      </c>
      <c r="I194" s="35">
        <v>0.7</v>
      </c>
      <c r="J194" s="35">
        <v>0</v>
      </c>
      <c r="K194" s="40">
        <v>86</v>
      </c>
    </row>
    <row r="195" spans="1:14" x14ac:dyDescent="0.35">
      <c r="A195" s="63">
        <v>38190</v>
      </c>
      <c r="B195" s="35">
        <v>100718</v>
      </c>
      <c r="C195" s="35">
        <v>627.20000000000005</v>
      </c>
      <c r="D195" s="35">
        <v>0.40140000000000003</v>
      </c>
      <c r="E195" s="35">
        <v>6.19</v>
      </c>
      <c r="F195" s="35">
        <v>7.76</v>
      </c>
      <c r="G195" s="35">
        <v>25.82</v>
      </c>
      <c r="H195" s="64" t="s">
        <v>170</v>
      </c>
      <c r="I195" s="35">
        <v>1.71</v>
      </c>
      <c r="J195" s="35">
        <v>77.2</v>
      </c>
      <c r="K195" s="40">
        <v>24192</v>
      </c>
      <c r="L195" s="35">
        <f>AVERAGE(K191:K195)</f>
        <v>5209.6000000000004</v>
      </c>
      <c r="M195" s="41">
        <f>GEOMEAN(K191:K195)</f>
        <v>700.10390710916533</v>
      </c>
      <c r="N195" s="71" t="s">
        <v>247</v>
      </c>
    </row>
    <row r="196" spans="1:14" x14ac:dyDescent="0.35">
      <c r="A196" s="63">
        <v>38202</v>
      </c>
      <c r="B196" s="35">
        <v>103116</v>
      </c>
      <c r="C196" s="35">
        <v>755.9</v>
      </c>
      <c r="D196" s="35">
        <v>0.48380000000000001</v>
      </c>
      <c r="E196" s="35">
        <v>7.12</v>
      </c>
      <c r="F196" s="35">
        <v>7.97</v>
      </c>
      <c r="G196" s="35">
        <v>25.79</v>
      </c>
      <c r="H196" s="64" t="s">
        <v>170</v>
      </c>
      <c r="I196" s="35">
        <v>1.65</v>
      </c>
      <c r="J196" s="35">
        <v>43.3</v>
      </c>
      <c r="K196" s="40">
        <v>122</v>
      </c>
    </row>
    <row r="197" spans="1:14" x14ac:dyDescent="0.35">
      <c r="A197" s="63">
        <v>38211</v>
      </c>
      <c r="B197" s="35">
        <v>93340</v>
      </c>
      <c r="C197" s="35">
        <v>846</v>
      </c>
      <c r="D197" s="35">
        <v>0.54200000000000004</v>
      </c>
      <c r="E197" s="35">
        <v>6.65</v>
      </c>
      <c r="F197" s="35">
        <v>8.17</v>
      </c>
      <c r="G197" s="35">
        <v>22.93</v>
      </c>
      <c r="H197" s="64" t="s">
        <v>170</v>
      </c>
      <c r="I197" s="35">
        <v>5</v>
      </c>
      <c r="J197" s="35">
        <v>0</v>
      </c>
      <c r="K197" s="40">
        <v>10</v>
      </c>
    </row>
    <row r="198" spans="1:14" x14ac:dyDescent="0.35">
      <c r="A198" s="63">
        <v>38218</v>
      </c>
      <c r="B198" s="35">
        <v>92700</v>
      </c>
      <c r="C198" s="35">
        <v>866.5</v>
      </c>
      <c r="D198" s="35">
        <v>0.55459999999999998</v>
      </c>
      <c r="E198" s="35">
        <v>7.47</v>
      </c>
      <c r="F198" s="35">
        <v>8.0399999999999991</v>
      </c>
      <c r="G198" s="35">
        <v>23.45</v>
      </c>
      <c r="H198" s="64" t="s">
        <v>170</v>
      </c>
      <c r="I198" s="35">
        <v>2.14</v>
      </c>
      <c r="J198" s="35">
        <v>0</v>
      </c>
      <c r="K198" s="40">
        <v>97</v>
      </c>
    </row>
    <row r="199" spans="1:14" x14ac:dyDescent="0.35">
      <c r="A199" s="63">
        <v>38222</v>
      </c>
      <c r="B199" s="35">
        <v>101939</v>
      </c>
      <c r="C199" s="35">
        <v>777.4</v>
      </c>
      <c r="D199" s="35">
        <v>0.4975</v>
      </c>
      <c r="E199" s="35">
        <v>7.07</v>
      </c>
      <c r="F199" s="35">
        <v>7.92</v>
      </c>
      <c r="G199" s="35">
        <v>23.07</v>
      </c>
      <c r="H199" s="64" t="s">
        <v>170</v>
      </c>
      <c r="I199" s="35">
        <v>1.34</v>
      </c>
      <c r="J199" s="35">
        <v>0</v>
      </c>
      <c r="K199" s="40">
        <v>884</v>
      </c>
    </row>
    <row r="200" spans="1:14" x14ac:dyDescent="0.35">
      <c r="A200" s="63">
        <v>38229</v>
      </c>
      <c r="B200" s="35">
        <v>94850</v>
      </c>
      <c r="C200" s="35">
        <v>743.2</v>
      </c>
      <c r="D200" s="35">
        <v>0.47559999999999997</v>
      </c>
      <c r="E200" s="35">
        <v>6.85</v>
      </c>
      <c r="F200" s="35">
        <v>7.87</v>
      </c>
      <c r="G200" s="35">
        <v>23.42</v>
      </c>
      <c r="H200" s="64" t="s">
        <v>170</v>
      </c>
      <c r="I200" s="35">
        <v>0.28999999999999998</v>
      </c>
      <c r="J200" s="35">
        <v>0</v>
      </c>
      <c r="K200" s="40">
        <v>262</v>
      </c>
      <c r="L200" s="35">
        <f>AVERAGE(K196:K200)</f>
        <v>275</v>
      </c>
      <c r="M200" s="41">
        <f>GEOMEAN(K196:K200)</f>
        <v>122.34240800661877</v>
      </c>
      <c r="N200" s="71" t="s">
        <v>248</v>
      </c>
    </row>
    <row r="201" spans="1:14" x14ac:dyDescent="0.35">
      <c r="A201" s="63">
        <v>38231</v>
      </c>
      <c r="B201" s="35">
        <v>95400</v>
      </c>
      <c r="C201" s="35">
        <v>849.7</v>
      </c>
      <c r="D201" s="35">
        <v>0.54379999999999995</v>
      </c>
      <c r="E201" s="35">
        <v>6.67</v>
      </c>
      <c r="F201" s="35">
        <v>7.9</v>
      </c>
      <c r="G201" s="35">
        <v>23.85</v>
      </c>
      <c r="H201" s="64" t="s">
        <v>170</v>
      </c>
      <c r="I201" s="35">
        <v>0.95</v>
      </c>
      <c r="J201" s="35">
        <v>0</v>
      </c>
      <c r="K201" s="40">
        <v>52</v>
      </c>
    </row>
    <row r="202" spans="1:14" x14ac:dyDescent="0.35">
      <c r="A202" s="63">
        <v>38238</v>
      </c>
      <c r="B202" s="35">
        <v>112344</v>
      </c>
      <c r="C202" s="35">
        <v>797.5</v>
      </c>
      <c r="D202" s="35">
        <v>0.51039999999999996</v>
      </c>
      <c r="E202" s="35">
        <v>6.44</v>
      </c>
      <c r="F202" s="35">
        <v>7.99</v>
      </c>
      <c r="G202" s="35">
        <v>23.29</v>
      </c>
      <c r="H202" s="64" t="s">
        <v>170</v>
      </c>
      <c r="I202" s="35">
        <v>4.3499999999999996</v>
      </c>
      <c r="J202" s="35">
        <v>0</v>
      </c>
      <c r="K202" s="40">
        <v>74</v>
      </c>
    </row>
    <row r="203" spans="1:14" x14ac:dyDescent="0.35">
      <c r="A203" s="63">
        <v>38243</v>
      </c>
      <c r="B203" s="35">
        <v>100536</v>
      </c>
      <c r="C203" s="35">
        <v>862.7</v>
      </c>
      <c r="D203" s="35">
        <v>0.55210000000000004</v>
      </c>
      <c r="E203" s="35">
        <v>7.29</v>
      </c>
      <c r="F203" s="35">
        <v>8.06</v>
      </c>
      <c r="G203" s="35">
        <v>23.16</v>
      </c>
      <c r="H203" s="64" t="s">
        <v>170</v>
      </c>
      <c r="I203" s="35">
        <v>1.02</v>
      </c>
      <c r="J203" s="35">
        <v>0</v>
      </c>
      <c r="K203" s="40">
        <v>31</v>
      </c>
    </row>
    <row r="204" spans="1:14" x14ac:dyDescent="0.35">
      <c r="A204" s="63">
        <v>38251</v>
      </c>
      <c r="B204" s="35">
        <v>94611</v>
      </c>
      <c r="C204" s="35">
        <v>925.3</v>
      </c>
      <c r="D204" s="35">
        <v>0.59220000000000006</v>
      </c>
      <c r="E204" s="35">
        <v>8.5</v>
      </c>
      <c r="F204" s="35">
        <v>8.02</v>
      </c>
      <c r="G204" s="35">
        <v>20.41</v>
      </c>
      <c r="H204" s="64" t="s">
        <v>170</v>
      </c>
      <c r="I204" s="35">
        <v>1.27</v>
      </c>
      <c r="J204" s="35">
        <v>65.900000000000006</v>
      </c>
      <c r="K204" s="40">
        <v>52</v>
      </c>
    </row>
    <row r="205" spans="1:14" x14ac:dyDescent="0.35">
      <c r="A205" s="63">
        <v>38260</v>
      </c>
      <c r="B205" s="35">
        <v>100237</v>
      </c>
      <c r="C205" s="35">
        <v>946.7</v>
      </c>
      <c r="D205" s="35">
        <v>0.60589999999999999</v>
      </c>
      <c r="E205" s="35">
        <v>8.31</v>
      </c>
      <c r="F205" s="35">
        <v>7.94</v>
      </c>
      <c r="G205" s="35">
        <v>18.57</v>
      </c>
      <c r="H205" s="64" t="s">
        <v>170</v>
      </c>
      <c r="I205" s="35">
        <v>1.47</v>
      </c>
      <c r="J205" s="35">
        <v>69.099999999999994</v>
      </c>
      <c r="K205" s="40">
        <v>10</v>
      </c>
      <c r="L205" s="35">
        <f>AVERAGE(K201:K205)</f>
        <v>43.8</v>
      </c>
      <c r="M205" s="41">
        <f>GEOMEAN(K201:K205)</f>
        <v>36.184287063056374</v>
      </c>
      <c r="N205" s="71" t="s">
        <v>249</v>
      </c>
    </row>
    <row r="206" spans="1:14" x14ac:dyDescent="0.35">
      <c r="A206" s="63">
        <v>38267</v>
      </c>
      <c r="B206" s="35">
        <v>92356</v>
      </c>
      <c r="C206" s="35">
        <v>972.6</v>
      </c>
      <c r="D206" s="35">
        <v>0.62250000000000005</v>
      </c>
      <c r="E206" s="35">
        <v>8.33</v>
      </c>
      <c r="F206" s="35">
        <v>8.0399999999999991</v>
      </c>
      <c r="G206" s="35">
        <v>15.22</v>
      </c>
      <c r="H206" s="64" t="s">
        <v>170</v>
      </c>
      <c r="I206" s="35">
        <v>7.21</v>
      </c>
      <c r="J206" s="35">
        <v>79.7</v>
      </c>
      <c r="K206" s="40">
        <v>169</v>
      </c>
    </row>
    <row r="207" spans="1:14" x14ac:dyDescent="0.35">
      <c r="A207" s="63">
        <v>38272</v>
      </c>
      <c r="B207" s="35">
        <v>94923</v>
      </c>
      <c r="C207" s="35">
        <v>979</v>
      </c>
      <c r="D207" s="35">
        <v>0.627</v>
      </c>
      <c r="E207" s="35">
        <v>9.58</v>
      </c>
      <c r="F207" s="35">
        <v>7.93</v>
      </c>
      <c r="G207" s="35">
        <v>15.58</v>
      </c>
      <c r="H207" s="64" t="s">
        <v>170</v>
      </c>
      <c r="I207" s="35">
        <v>0.6</v>
      </c>
      <c r="J207" s="35">
        <v>0</v>
      </c>
      <c r="K207" s="40">
        <v>20</v>
      </c>
    </row>
    <row r="208" spans="1:14" x14ac:dyDescent="0.35">
      <c r="A208" s="63">
        <v>38278</v>
      </c>
      <c r="B208" s="35">
        <v>95340</v>
      </c>
      <c r="C208" s="35">
        <v>854.2</v>
      </c>
      <c r="D208" s="35">
        <v>0.54670000000000007</v>
      </c>
      <c r="E208" s="35">
        <v>10.46</v>
      </c>
      <c r="F208" s="35">
        <v>7.66</v>
      </c>
      <c r="G208" s="35">
        <v>11.43</v>
      </c>
      <c r="H208" s="64" t="s">
        <v>170</v>
      </c>
      <c r="I208" s="35">
        <v>0.47</v>
      </c>
      <c r="J208" s="35">
        <v>0</v>
      </c>
      <c r="K208" s="40">
        <v>63</v>
      </c>
    </row>
    <row r="209" spans="1:31" x14ac:dyDescent="0.35">
      <c r="A209" s="63">
        <v>38285</v>
      </c>
      <c r="B209" s="35">
        <v>102254</v>
      </c>
      <c r="C209" s="35">
        <v>819.1</v>
      </c>
      <c r="D209" s="35">
        <v>0.5242</v>
      </c>
      <c r="E209" s="35">
        <v>8.14</v>
      </c>
      <c r="F209" s="35">
        <v>7.48</v>
      </c>
      <c r="G209" s="35">
        <v>14.02</v>
      </c>
      <c r="H209" s="64" t="s">
        <v>170</v>
      </c>
      <c r="I209" s="35">
        <v>0.94</v>
      </c>
      <c r="J209" s="35">
        <v>94.4</v>
      </c>
      <c r="K209" s="40">
        <v>1850</v>
      </c>
    </row>
    <row r="210" spans="1:31" x14ac:dyDescent="0.35">
      <c r="A210" s="63">
        <v>38288</v>
      </c>
      <c r="B210" s="30">
        <v>95109</v>
      </c>
      <c r="C210" s="30">
        <v>899.3</v>
      </c>
      <c r="D210" s="30">
        <v>0.5756</v>
      </c>
      <c r="E210" s="30">
        <v>9.15</v>
      </c>
      <c r="F210" s="30">
        <v>7.58</v>
      </c>
      <c r="G210" s="30">
        <v>14.55</v>
      </c>
      <c r="H210" s="64" t="s">
        <v>170</v>
      </c>
      <c r="I210" s="30">
        <v>0.47</v>
      </c>
      <c r="J210" s="30">
        <v>0</v>
      </c>
      <c r="K210" s="74">
        <v>86</v>
      </c>
      <c r="L210" s="30">
        <f>AVERAGE(K206:K210)</f>
        <v>437.6</v>
      </c>
      <c r="M210" s="41">
        <f>GEOMEAN(K206:K210)</f>
        <v>127.63961509307907</v>
      </c>
      <c r="N210" s="72" t="s">
        <v>250</v>
      </c>
      <c r="O210" s="30">
        <v>1.9</v>
      </c>
      <c r="P210" s="30">
        <v>73.400000000000006</v>
      </c>
      <c r="Q210" s="30" t="s">
        <v>107</v>
      </c>
      <c r="R210" s="30" t="s">
        <v>107</v>
      </c>
      <c r="S210" s="30" t="s">
        <v>107</v>
      </c>
      <c r="T210" s="30" t="s">
        <v>107</v>
      </c>
      <c r="U210" s="30" t="s">
        <v>107</v>
      </c>
      <c r="V210" s="30">
        <v>4.3</v>
      </c>
      <c r="W210" s="30" t="s">
        <v>107</v>
      </c>
      <c r="X210" s="30">
        <v>86</v>
      </c>
      <c r="Y210" s="30" t="s">
        <v>107</v>
      </c>
      <c r="Z210" s="30">
        <v>2.4</v>
      </c>
      <c r="AA210" s="30">
        <v>0.33</v>
      </c>
      <c r="AB210" s="30">
        <v>85</v>
      </c>
      <c r="AC210" s="30" t="s">
        <v>107</v>
      </c>
      <c r="AD210" s="30">
        <v>326</v>
      </c>
      <c r="AE210" s="30" t="s">
        <v>107</v>
      </c>
    </row>
    <row r="211" spans="1:31" x14ac:dyDescent="0.35">
      <c r="A211" s="63">
        <v>38300</v>
      </c>
      <c r="B211" s="30">
        <v>95315</v>
      </c>
      <c r="C211" s="30">
        <v>753.1</v>
      </c>
      <c r="D211" s="30">
        <v>0.48199999999999998</v>
      </c>
      <c r="E211" s="30">
        <v>10.15</v>
      </c>
      <c r="F211" s="30">
        <v>7.78</v>
      </c>
      <c r="G211" s="30">
        <v>10.34</v>
      </c>
      <c r="H211" s="64" t="s">
        <v>170</v>
      </c>
      <c r="I211" s="30">
        <v>0.43</v>
      </c>
      <c r="J211" s="30">
        <v>0</v>
      </c>
      <c r="K211" s="74">
        <v>240</v>
      </c>
      <c r="L211" s="74"/>
      <c r="M211" s="102"/>
      <c r="N211" s="30"/>
    </row>
    <row r="212" spans="1:31" x14ac:dyDescent="0.35">
      <c r="A212" s="63">
        <v>38301</v>
      </c>
      <c r="B212" s="35">
        <v>94341</v>
      </c>
      <c r="C212" s="30" t="s">
        <v>232</v>
      </c>
      <c r="D212" s="30" t="s">
        <v>232</v>
      </c>
      <c r="E212" s="30" t="s">
        <v>232</v>
      </c>
      <c r="F212" s="30" t="s">
        <v>232</v>
      </c>
      <c r="G212" s="30" t="s">
        <v>232</v>
      </c>
      <c r="H212" s="64" t="s">
        <v>170</v>
      </c>
      <c r="I212" s="30" t="s">
        <v>232</v>
      </c>
      <c r="J212" s="35">
        <v>79.8</v>
      </c>
      <c r="K212" s="40">
        <v>135</v>
      </c>
    </row>
    <row r="213" spans="1:31" x14ac:dyDescent="0.35">
      <c r="A213" s="63">
        <v>38302</v>
      </c>
      <c r="B213" s="35">
        <v>92212</v>
      </c>
      <c r="C213" s="35">
        <v>795.6</v>
      </c>
      <c r="D213" s="35">
        <v>0.50919999999999999</v>
      </c>
      <c r="E213" s="35">
        <v>10.47</v>
      </c>
      <c r="F213" s="35">
        <v>7.72</v>
      </c>
      <c r="G213" s="35">
        <v>9.7100000000000009</v>
      </c>
      <c r="H213" s="64" t="s">
        <v>170</v>
      </c>
      <c r="I213" s="35">
        <v>7.0000000000000007E-2</v>
      </c>
      <c r="J213" s="35">
        <v>75.7</v>
      </c>
      <c r="K213" s="40">
        <v>265</v>
      </c>
    </row>
    <row r="214" spans="1:31" x14ac:dyDescent="0.35">
      <c r="A214" s="63">
        <v>38306</v>
      </c>
      <c r="B214" s="35">
        <v>93501</v>
      </c>
      <c r="C214" s="35">
        <v>831.1</v>
      </c>
      <c r="D214" s="35">
        <v>0.53190000000000004</v>
      </c>
      <c r="E214" s="35">
        <v>11.33</v>
      </c>
      <c r="F214" s="35">
        <v>8.14</v>
      </c>
      <c r="G214" s="35">
        <v>7.48</v>
      </c>
      <c r="H214" s="64" t="s">
        <v>170</v>
      </c>
      <c r="I214" s="35">
        <v>0.06</v>
      </c>
      <c r="J214" s="35">
        <v>56.8</v>
      </c>
      <c r="K214" s="40">
        <v>109</v>
      </c>
    </row>
    <row r="215" spans="1:31" x14ac:dyDescent="0.35">
      <c r="A215" s="63">
        <v>38308</v>
      </c>
      <c r="B215" s="35">
        <v>93128</v>
      </c>
      <c r="C215" s="35">
        <v>881.9</v>
      </c>
      <c r="D215" s="35">
        <v>0.56440000000000001</v>
      </c>
      <c r="E215" s="35">
        <v>11.76</v>
      </c>
      <c r="F215" s="35">
        <v>7.88</v>
      </c>
      <c r="G215" s="35">
        <v>8.73</v>
      </c>
      <c r="H215" s="64" t="s">
        <v>170</v>
      </c>
      <c r="I215" s="35">
        <v>0.24</v>
      </c>
      <c r="J215" s="35">
        <v>74.3</v>
      </c>
      <c r="K215" s="40">
        <v>20</v>
      </c>
      <c r="L215" s="35">
        <f>AVERAGE(K211:K215)</f>
        <v>153.80000000000001</v>
      </c>
      <c r="M215" s="41">
        <f>GEOMEAN(K211:K215)</f>
        <v>113.35729541315293</v>
      </c>
      <c r="N215" s="71" t="s">
        <v>252</v>
      </c>
    </row>
    <row r="216" spans="1:31" x14ac:dyDescent="0.35">
      <c r="A216" s="63">
        <v>38321</v>
      </c>
      <c r="B216" s="35">
        <v>93130</v>
      </c>
      <c r="C216" s="35">
        <v>662.3</v>
      </c>
      <c r="D216" s="35">
        <v>0.42380000000000001</v>
      </c>
      <c r="E216" s="35">
        <v>12.08</v>
      </c>
      <c r="F216" s="35">
        <v>7.75</v>
      </c>
      <c r="G216" s="35">
        <v>6.62</v>
      </c>
      <c r="H216" s="64" t="s">
        <v>170</v>
      </c>
      <c r="I216" s="35">
        <v>0.03</v>
      </c>
      <c r="J216" s="35">
        <v>0</v>
      </c>
      <c r="K216" s="40">
        <v>727</v>
      </c>
    </row>
    <row r="217" spans="1:31" x14ac:dyDescent="0.35">
      <c r="A217" s="63">
        <v>38327</v>
      </c>
      <c r="B217" s="35">
        <v>92603</v>
      </c>
      <c r="C217" s="35">
        <v>652.4</v>
      </c>
      <c r="D217" s="35">
        <v>0.41749999999999998</v>
      </c>
      <c r="E217" s="35">
        <v>12.81</v>
      </c>
      <c r="F217" s="35">
        <v>7.96</v>
      </c>
      <c r="G217" s="35">
        <v>6.48</v>
      </c>
      <c r="H217" s="64" t="s">
        <v>170</v>
      </c>
      <c r="I217" s="35">
        <v>0.03</v>
      </c>
      <c r="J217" s="35">
        <v>98.3</v>
      </c>
      <c r="K217" s="40">
        <v>298</v>
      </c>
    </row>
    <row r="218" spans="1:31" x14ac:dyDescent="0.35">
      <c r="A218" s="63">
        <v>38330</v>
      </c>
      <c r="B218" s="35">
        <v>93551</v>
      </c>
      <c r="C218" s="35">
        <v>640</v>
      </c>
      <c r="D218" s="35">
        <v>0.40960000000000002</v>
      </c>
      <c r="E218" s="35">
        <v>11.88</v>
      </c>
      <c r="F218" s="35">
        <v>7.92</v>
      </c>
      <c r="G218" s="35">
        <v>7.9</v>
      </c>
      <c r="H218" s="64" t="s">
        <v>170</v>
      </c>
      <c r="I218" s="35">
        <v>0.19</v>
      </c>
      <c r="J218" s="35">
        <v>96.7</v>
      </c>
      <c r="K218" s="40">
        <v>631</v>
      </c>
    </row>
    <row r="219" spans="1:31" x14ac:dyDescent="0.35">
      <c r="A219" s="63">
        <v>38335</v>
      </c>
      <c r="B219" s="35">
        <v>100142</v>
      </c>
      <c r="C219" s="35">
        <v>640.79999999999995</v>
      </c>
      <c r="D219" s="35">
        <v>0.41009999999999996</v>
      </c>
      <c r="E219" s="35">
        <v>12.37</v>
      </c>
      <c r="F219" s="35">
        <v>7.83</v>
      </c>
      <c r="G219" s="35">
        <v>3.69</v>
      </c>
      <c r="H219" s="64" t="s">
        <v>170</v>
      </c>
      <c r="I219" s="35">
        <v>0.9</v>
      </c>
      <c r="J219" s="35">
        <v>70.599999999999994</v>
      </c>
      <c r="K219" s="40">
        <v>441</v>
      </c>
    </row>
    <row r="220" spans="1:31" x14ac:dyDescent="0.35">
      <c r="A220" s="63">
        <v>38342</v>
      </c>
      <c r="B220" s="35">
        <v>100846</v>
      </c>
      <c r="C220" s="35">
        <v>783</v>
      </c>
      <c r="D220" s="35">
        <v>0.501</v>
      </c>
      <c r="E220" s="35">
        <v>13.08</v>
      </c>
      <c r="F220" s="35">
        <v>7.77</v>
      </c>
      <c r="G220" s="35">
        <v>2.0499999999999998</v>
      </c>
      <c r="H220" s="64" t="s">
        <v>170</v>
      </c>
      <c r="I220" s="35">
        <v>0</v>
      </c>
      <c r="J220" s="35">
        <v>0</v>
      </c>
      <c r="K220" s="40">
        <v>145</v>
      </c>
      <c r="L220" s="35">
        <f>AVERAGE(K216:K220)</f>
        <v>448.4</v>
      </c>
      <c r="M220" s="41">
        <f>GEOMEAN(K216:K220)</f>
        <v>387.54070517504289</v>
      </c>
      <c r="N220" s="71" t="s">
        <v>253</v>
      </c>
    </row>
    <row r="221" spans="1:31" x14ac:dyDescent="0.35">
      <c r="A221" s="63">
        <v>38358</v>
      </c>
      <c r="B221" s="35">
        <v>94313</v>
      </c>
      <c r="C221" s="35">
        <v>344</v>
      </c>
      <c r="D221" s="35">
        <v>0.22</v>
      </c>
      <c r="E221" s="35">
        <v>13.24</v>
      </c>
      <c r="F221" s="35">
        <v>7.21</v>
      </c>
      <c r="G221" s="35">
        <v>4.03</v>
      </c>
      <c r="H221" s="64" t="s">
        <v>170</v>
      </c>
      <c r="I221" s="35">
        <v>0.1</v>
      </c>
      <c r="J221" s="35">
        <v>0</v>
      </c>
      <c r="K221" s="40">
        <v>3130</v>
      </c>
    </row>
    <row r="222" spans="1:31" x14ac:dyDescent="0.35">
      <c r="A222" s="63">
        <v>38362</v>
      </c>
      <c r="B222" s="35">
        <v>102907</v>
      </c>
      <c r="C222" s="35">
        <v>428.8</v>
      </c>
      <c r="D222" s="35">
        <v>0.27439999999999998</v>
      </c>
      <c r="E222" s="35">
        <v>12.16</v>
      </c>
      <c r="F222" s="47">
        <v>7.7</v>
      </c>
      <c r="G222" s="35">
        <v>5.01</v>
      </c>
      <c r="H222" s="64" t="s">
        <v>170</v>
      </c>
      <c r="I222" s="35">
        <v>0.45</v>
      </c>
      <c r="J222" s="35">
        <v>99.1</v>
      </c>
      <c r="K222" s="40">
        <v>2063</v>
      </c>
    </row>
    <row r="223" spans="1:31" x14ac:dyDescent="0.35">
      <c r="A223" s="63">
        <v>38372</v>
      </c>
      <c r="B223" s="35">
        <v>100026</v>
      </c>
      <c r="C223" s="35">
        <v>548.4</v>
      </c>
      <c r="D223" s="35">
        <v>3.51</v>
      </c>
      <c r="E223" s="35">
        <v>13.2</v>
      </c>
      <c r="F223" s="47">
        <v>7.71</v>
      </c>
      <c r="G223" s="35">
        <v>1.58</v>
      </c>
      <c r="H223" s="64" t="s">
        <v>170</v>
      </c>
      <c r="I223" s="35">
        <v>0.16</v>
      </c>
      <c r="J223" s="35">
        <v>0</v>
      </c>
      <c r="K223" s="40">
        <v>1086</v>
      </c>
    </row>
    <row r="224" spans="1:31" x14ac:dyDescent="0.35">
      <c r="A224" s="63">
        <v>38377</v>
      </c>
      <c r="B224" s="35">
        <v>95754</v>
      </c>
      <c r="C224" s="35">
        <v>680.1</v>
      </c>
      <c r="D224" s="35">
        <v>0.43530000000000002</v>
      </c>
      <c r="E224" s="35">
        <v>10.53</v>
      </c>
      <c r="F224" s="47">
        <v>7.67</v>
      </c>
      <c r="G224" s="35">
        <v>2.25</v>
      </c>
      <c r="H224" s="64" t="s">
        <v>170</v>
      </c>
      <c r="I224" s="35">
        <v>0.23</v>
      </c>
      <c r="J224" s="35">
        <v>0</v>
      </c>
      <c r="K224" s="40">
        <v>317</v>
      </c>
    </row>
    <row r="225" spans="1:31" x14ac:dyDescent="0.35">
      <c r="A225" s="63">
        <v>38383</v>
      </c>
      <c r="B225" s="35">
        <v>111348</v>
      </c>
      <c r="C225" s="35">
        <v>762</v>
      </c>
      <c r="D225" s="35">
        <v>0.48800000000000004</v>
      </c>
      <c r="E225" s="35">
        <v>12.75</v>
      </c>
      <c r="F225" s="47">
        <v>7.61</v>
      </c>
      <c r="G225" s="35">
        <v>1.83</v>
      </c>
      <c r="H225" s="64" t="s">
        <v>170</v>
      </c>
      <c r="I225" s="35">
        <v>0.3</v>
      </c>
      <c r="J225" s="35">
        <v>0</v>
      </c>
      <c r="K225" s="40">
        <v>74</v>
      </c>
      <c r="L225" s="35">
        <f>AVERAGE(K221:K225)</f>
        <v>1334</v>
      </c>
      <c r="M225" s="41">
        <f>GEOMEAN(K221:K225)</f>
        <v>697.00015478673299</v>
      </c>
      <c r="N225" s="71" t="s">
        <v>221</v>
      </c>
    </row>
    <row r="226" spans="1:31" x14ac:dyDescent="0.35">
      <c r="A226" s="63">
        <v>38386</v>
      </c>
      <c r="B226" s="35">
        <v>95232</v>
      </c>
      <c r="C226" s="35">
        <v>756</v>
      </c>
      <c r="D226" s="35">
        <v>0.48380000000000001</v>
      </c>
      <c r="E226" s="35">
        <v>11.76</v>
      </c>
      <c r="F226" s="47">
        <v>7.62</v>
      </c>
      <c r="G226" s="35">
        <v>2.64</v>
      </c>
      <c r="H226" s="64" t="s">
        <v>170</v>
      </c>
      <c r="I226" s="35">
        <v>0.68</v>
      </c>
      <c r="J226" s="35">
        <v>55.9</v>
      </c>
      <c r="K226" s="40">
        <v>158</v>
      </c>
    </row>
    <row r="227" spans="1:31" x14ac:dyDescent="0.35">
      <c r="A227" s="63">
        <v>38390</v>
      </c>
      <c r="B227" s="35">
        <v>103349</v>
      </c>
      <c r="C227" s="35">
        <v>781</v>
      </c>
      <c r="D227" s="35">
        <v>0.5</v>
      </c>
      <c r="E227" s="35">
        <v>12.03</v>
      </c>
      <c r="F227" s="47">
        <v>7.77</v>
      </c>
      <c r="G227" s="35">
        <v>5.3</v>
      </c>
      <c r="H227" s="64" t="s">
        <v>170</v>
      </c>
      <c r="I227" s="35">
        <v>0.5</v>
      </c>
      <c r="J227" s="35">
        <v>0</v>
      </c>
      <c r="K227" s="40">
        <v>41</v>
      </c>
    </row>
    <row r="228" spans="1:31" x14ac:dyDescent="0.35">
      <c r="A228" s="63">
        <v>38393</v>
      </c>
      <c r="B228" s="35">
        <v>100812</v>
      </c>
      <c r="C228" s="35">
        <v>422.3</v>
      </c>
      <c r="D228" s="35">
        <v>0.27029999999999998</v>
      </c>
      <c r="E228" s="35">
        <v>11.92</v>
      </c>
      <c r="F228" s="47">
        <v>7.55</v>
      </c>
      <c r="G228" s="35">
        <v>4.13</v>
      </c>
      <c r="H228" s="64" t="s">
        <v>170</v>
      </c>
      <c r="I228" s="35">
        <v>0.69</v>
      </c>
      <c r="J228" s="35">
        <v>61.8</v>
      </c>
      <c r="K228" s="40">
        <v>2400</v>
      </c>
    </row>
    <row r="229" spans="1:31" x14ac:dyDescent="0.35">
      <c r="A229" s="63">
        <v>38400</v>
      </c>
      <c r="B229" s="35">
        <v>101426</v>
      </c>
      <c r="C229" s="35">
        <v>483</v>
      </c>
      <c r="D229" s="35">
        <v>0.309</v>
      </c>
      <c r="E229" s="35">
        <v>10.91</v>
      </c>
      <c r="F229" s="47">
        <v>7.89</v>
      </c>
      <c r="G229" s="35">
        <v>5.63</v>
      </c>
      <c r="H229" s="64" t="s">
        <v>170</v>
      </c>
      <c r="I229" s="35">
        <v>0.5</v>
      </c>
      <c r="J229" s="35">
        <v>99.1</v>
      </c>
      <c r="K229" s="40">
        <v>1775</v>
      </c>
    </row>
    <row r="230" spans="1:31" x14ac:dyDescent="0.35">
      <c r="A230" s="63">
        <v>38404</v>
      </c>
      <c r="B230" s="35">
        <v>111607</v>
      </c>
      <c r="C230" s="35">
        <v>631</v>
      </c>
      <c r="D230" s="35">
        <v>0.40399999999999997</v>
      </c>
      <c r="E230" s="35">
        <v>11.72</v>
      </c>
      <c r="F230" s="47">
        <v>7.8</v>
      </c>
      <c r="G230" s="35">
        <v>4.88</v>
      </c>
      <c r="H230" s="64" t="s">
        <v>170</v>
      </c>
      <c r="I230" s="35">
        <v>0.3</v>
      </c>
      <c r="J230" s="35">
        <v>55.9</v>
      </c>
      <c r="K230" s="40">
        <v>309</v>
      </c>
      <c r="L230" s="35">
        <f>AVERAGE(K226:K230)</f>
        <v>936.6</v>
      </c>
      <c r="M230" s="41">
        <f>GEOMEAN(K226:K230)</f>
        <v>385.62200151323071</v>
      </c>
      <c r="N230" s="71" t="s">
        <v>254</v>
      </c>
    </row>
    <row r="231" spans="1:31" x14ac:dyDescent="0.35">
      <c r="A231" s="63">
        <v>38413</v>
      </c>
      <c r="B231" s="35">
        <v>102401</v>
      </c>
      <c r="C231" s="35">
        <v>727</v>
      </c>
      <c r="D231" s="35">
        <v>0.46500000000000002</v>
      </c>
      <c r="E231" s="35">
        <v>12.72</v>
      </c>
      <c r="F231" s="47">
        <v>7.97</v>
      </c>
      <c r="G231" s="35">
        <v>2.81</v>
      </c>
      <c r="H231" s="64" t="s">
        <v>170</v>
      </c>
      <c r="I231" s="35">
        <v>0.4</v>
      </c>
      <c r="J231" s="35">
        <v>0</v>
      </c>
      <c r="K231" s="40">
        <v>74</v>
      </c>
    </row>
    <row r="232" spans="1:31" x14ac:dyDescent="0.35">
      <c r="A232" s="63">
        <v>38421</v>
      </c>
      <c r="B232" s="35">
        <v>95948</v>
      </c>
      <c r="C232" s="35">
        <v>727.3</v>
      </c>
      <c r="D232" s="35">
        <v>0.46550000000000002</v>
      </c>
      <c r="E232" s="35">
        <v>10.1</v>
      </c>
      <c r="F232" s="47">
        <v>7.82</v>
      </c>
      <c r="G232" s="35">
        <v>5.23</v>
      </c>
      <c r="H232" s="64" t="s">
        <v>170</v>
      </c>
      <c r="I232" s="35">
        <v>0.18</v>
      </c>
      <c r="J232" s="35">
        <v>69.599999999999994</v>
      </c>
      <c r="K232" s="40">
        <v>31</v>
      </c>
    </row>
    <row r="233" spans="1:31" x14ac:dyDescent="0.35">
      <c r="A233" s="63">
        <v>38426</v>
      </c>
      <c r="B233" s="35">
        <v>94844</v>
      </c>
      <c r="C233" s="35">
        <v>694</v>
      </c>
      <c r="D233" s="35">
        <v>0.44409999999999999</v>
      </c>
      <c r="E233" s="35">
        <v>12.26</v>
      </c>
      <c r="F233" s="47">
        <v>8.27</v>
      </c>
      <c r="G233" s="35">
        <v>6.75</v>
      </c>
      <c r="H233" s="64" t="s">
        <v>170</v>
      </c>
      <c r="I233" s="35">
        <v>0.8</v>
      </c>
      <c r="J233" s="35">
        <v>67.8</v>
      </c>
      <c r="K233" s="40">
        <v>10</v>
      </c>
    </row>
    <row r="234" spans="1:31" x14ac:dyDescent="0.35">
      <c r="A234" s="63">
        <v>38432</v>
      </c>
      <c r="B234" s="35">
        <v>100340</v>
      </c>
      <c r="C234" s="35">
        <v>786.9</v>
      </c>
      <c r="D234" s="35">
        <v>0.50360000000000005</v>
      </c>
      <c r="E234" s="35">
        <v>12.46</v>
      </c>
      <c r="F234" s="47">
        <v>8.34</v>
      </c>
      <c r="G234" s="35">
        <v>6.96</v>
      </c>
      <c r="H234" s="64" t="s">
        <v>170</v>
      </c>
      <c r="I234" s="35">
        <v>0.72</v>
      </c>
      <c r="J234" s="35">
        <v>99.1</v>
      </c>
      <c r="K234" s="40">
        <v>20</v>
      </c>
    </row>
    <row r="235" spans="1:31" x14ac:dyDescent="0.35">
      <c r="A235" s="63">
        <v>38441</v>
      </c>
      <c r="B235" s="35">
        <v>101057</v>
      </c>
      <c r="C235" s="35">
        <v>680.7</v>
      </c>
      <c r="D235" s="35">
        <v>0.43559999999999999</v>
      </c>
      <c r="E235" s="35">
        <v>10.92</v>
      </c>
      <c r="F235" s="47">
        <v>8.19</v>
      </c>
      <c r="G235" s="35">
        <v>9.83</v>
      </c>
      <c r="H235" s="64" t="s">
        <v>170</v>
      </c>
      <c r="I235" s="35">
        <v>0.21</v>
      </c>
      <c r="J235" s="35">
        <v>71.099999999999994</v>
      </c>
      <c r="K235" s="40">
        <v>63</v>
      </c>
      <c r="L235" s="35">
        <f>AVERAGE(K231:K235)</f>
        <v>39.6</v>
      </c>
      <c r="M235" s="41">
        <f>GEOMEAN(K231:K235)</f>
        <v>31.059380682361127</v>
      </c>
      <c r="N235" s="71" t="s">
        <v>255</v>
      </c>
      <c r="O235" s="30" t="s">
        <v>107</v>
      </c>
      <c r="P235" s="30">
        <v>66.099999999999994</v>
      </c>
      <c r="Q235" s="30" t="s">
        <v>107</v>
      </c>
      <c r="R235" s="30" t="s">
        <v>107</v>
      </c>
      <c r="S235" s="30" t="s">
        <v>107</v>
      </c>
      <c r="T235" s="30" t="s">
        <v>107</v>
      </c>
      <c r="U235" s="30" t="s">
        <v>107</v>
      </c>
      <c r="V235" s="30">
        <v>1.4</v>
      </c>
      <c r="W235" s="30" t="s">
        <v>107</v>
      </c>
      <c r="X235" s="30">
        <v>50</v>
      </c>
      <c r="Y235" s="30" t="s">
        <v>107</v>
      </c>
      <c r="Z235" s="30">
        <v>2.9</v>
      </c>
      <c r="AA235" s="30" t="s">
        <v>107</v>
      </c>
      <c r="AB235" s="30">
        <v>24</v>
      </c>
      <c r="AC235" s="30" t="s">
        <v>107</v>
      </c>
      <c r="AD235" s="30">
        <v>261</v>
      </c>
      <c r="AE235" s="30" t="s">
        <v>107</v>
      </c>
    </row>
    <row r="236" spans="1:31" x14ac:dyDescent="0.35">
      <c r="A236" s="63">
        <v>38449</v>
      </c>
      <c r="B236" s="35">
        <v>101008</v>
      </c>
      <c r="C236" s="35">
        <v>736</v>
      </c>
      <c r="D236" s="35">
        <v>0.47100000000000003</v>
      </c>
      <c r="E236" s="35">
        <v>6.44</v>
      </c>
      <c r="F236" s="47">
        <v>8.31</v>
      </c>
      <c r="G236" s="35">
        <v>14.82</v>
      </c>
      <c r="H236" s="64" t="s">
        <v>170</v>
      </c>
      <c r="I236" s="35">
        <v>0.2</v>
      </c>
      <c r="J236" s="35">
        <v>99.1</v>
      </c>
      <c r="K236" s="40">
        <v>20</v>
      </c>
    </row>
    <row r="237" spans="1:31" x14ac:dyDescent="0.35">
      <c r="A237" s="63">
        <v>38453</v>
      </c>
      <c r="B237" s="35">
        <v>110338</v>
      </c>
      <c r="C237" s="35">
        <v>782.3</v>
      </c>
      <c r="D237" s="35">
        <v>0.50070000000000003</v>
      </c>
      <c r="E237" s="35">
        <v>9.86</v>
      </c>
      <c r="F237" s="47">
        <v>8.25</v>
      </c>
      <c r="G237" s="35">
        <v>17.53</v>
      </c>
      <c r="H237" s="64" t="s">
        <v>170</v>
      </c>
      <c r="I237" s="35">
        <v>0.46</v>
      </c>
      <c r="J237" s="35">
        <v>99.1</v>
      </c>
      <c r="K237" s="40">
        <v>10</v>
      </c>
    </row>
    <row r="238" spans="1:31" x14ac:dyDescent="0.35">
      <c r="A238" s="63">
        <v>38456</v>
      </c>
      <c r="B238" s="35">
        <v>91226</v>
      </c>
      <c r="C238" s="35">
        <v>794.4</v>
      </c>
      <c r="D238" s="35">
        <v>0.50840000000000007</v>
      </c>
      <c r="E238" s="35">
        <v>10.15</v>
      </c>
      <c r="F238" s="47">
        <v>8.2799999999999994</v>
      </c>
      <c r="G238" s="35">
        <v>14.08</v>
      </c>
      <c r="H238" s="64" t="s">
        <v>170</v>
      </c>
      <c r="I238" s="35">
        <v>0.74</v>
      </c>
      <c r="J238" s="35">
        <v>61</v>
      </c>
      <c r="K238" s="40">
        <v>10</v>
      </c>
    </row>
    <row r="239" spans="1:31" x14ac:dyDescent="0.35">
      <c r="A239" s="63">
        <v>38462</v>
      </c>
      <c r="B239" s="35">
        <v>94520</v>
      </c>
      <c r="C239" s="35">
        <v>826.8</v>
      </c>
      <c r="D239" s="35">
        <v>0.52910000000000001</v>
      </c>
      <c r="E239" s="35">
        <v>9.99</v>
      </c>
      <c r="F239" s="47">
        <v>8.52</v>
      </c>
      <c r="G239" s="35">
        <v>18.95</v>
      </c>
      <c r="H239" s="64" t="s">
        <v>170</v>
      </c>
      <c r="I239" s="35">
        <v>0.09</v>
      </c>
      <c r="J239" s="35">
        <v>72</v>
      </c>
      <c r="K239" s="40">
        <v>10</v>
      </c>
    </row>
    <row r="240" spans="1:31" x14ac:dyDescent="0.35">
      <c r="A240" s="63">
        <v>38470</v>
      </c>
      <c r="B240" s="35">
        <v>93646</v>
      </c>
      <c r="C240" s="35">
        <v>545.29999999999995</v>
      </c>
      <c r="D240" s="35">
        <v>0.34899999999999998</v>
      </c>
      <c r="E240" s="35">
        <v>10.35</v>
      </c>
      <c r="F240" s="47">
        <v>7.87</v>
      </c>
      <c r="G240" s="35">
        <v>10.34</v>
      </c>
      <c r="H240" s="64" t="s">
        <v>170</v>
      </c>
      <c r="I240" s="35">
        <v>0.6</v>
      </c>
      <c r="J240" s="35">
        <v>0</v>
      </c>
      <c r="K240" s="40">
        <v>1989</v>
      </c>
      <c r="L240" s="35">
        <f>AVERAGE(K236:K240)</f>
        <v>407.8</v>
      </c>
      <c r="M240" s="41">
        <f>GEOMEAN(K236:K240)</f>
        <v>33.108000703706267</v>
      </c>
      <c r="N240" s="71" t="s">
        <v>256</v>
      </c>
    </row>
    <row r="241" spans="1:31" x14ac:dyDescent="0.35">
      <c r="A241" s="68">
        <v>38477</v>
      </c>
      <c r="B241" s="35">
        <v>95828</v>
      </c>
      <c r="C241" s="35">
        <v>700</v>
      </c>
      <c r="D241" s="35">
        <v>0.44800000000000001</v>
      </c>
      <c r="E241" s="35">
        <v>10.27</v>
      </c>
      <c r="F241" s="47">
        <v>8.08</v>
      </c>
      <c r="G241" s="35">
        <v>12.53</v>
      </c>
      <c r="H241" s="64" t="s">
        <v>170</v>
      </c>
      <c r="I241" s="35">
        <v>0.9</v>
      </c>
      <c r="J241" s="35">
        <v>0</v>
      </c>
      <c r="K241" s="40">
        <v>52</v>
      </c>
    </row>
    <row r="242" spans="1:31" x14ac:dyDescent="0.35">
      <c r="A242" s="68">
        <v>38482</v>
      </c>
      <c r="B242" s="35">
        <v>101904</v>
      </c>
      <c r="C242" s="35">
        <v>761.4</v>
      </c>
      <c r="D242" s="35">
        <v>0.48730000000000001</v>
      </c>
      <c r="E242" s="35">
        <v>9.15</v>
      </c>
      <c r="F242" s="47">
        <v>8.35</v>
      </c>
      <c r="G242" s="35">
        <v>20.11</v>
      </c>
      <c r="H242" s="64" t="s">
        <v>170</v>
      </c>
      <c r="I242" s="35">
        <v>0.1</v>
      </c>
      <c r="J242" s="35">
        <v>99.1</v>
      </c>
      <c r="K242" s="40">
        <v>30</v>
      </c>
    </row>
    <row r="243" spans="1:31" x14ac:dyDescent="0.35">
      <c r="A243" s="63">
        <v>38488</v>
      </c>
      <c r="B243" s="35">
        <v>100851</v>
      </c>
      <c r="C243" s="35">
        <v>673</v>
      </c>
      <c r="D243" s="35">
        <v>0.43099999999999999</v>
      </c>
      <c r="E243" s="35">
        <v>8.83</v>
      </c>
      <c r="F243" s="47">
        <v>7.88</v>
      </c>
      <c r="G243" s="35">
        <v>15.82</v>
      </c>
      <c r="H243" s="64" t="s">
        <v>170</v>
      </c>
      <c r="I243" s="35">
        <v>0.7</v>
      </c>
      <c r="J243" s="35">
        <v>8</v>
      </c>
      <c r="K243" s="40">
        <v>201</v>
      </c>
    </row>
    <row r="244" spans="1:31" x14ac:dyDescent="0.35">
      <c r="A244" s="63">
        <v>38491</v>
      </c>
      <c r="B244" s="35">
        <v>95223</v>
      </c>
      <c r="C244" s="35">
        <v>683</v>
      </c>
      <c r="D244" s="35">
        <v>0.437</v>
      </c>
      <c r="E244" s="35">
        <v>8.6300000000000008</v>
      </c>
      <c r="F244" s="47">
        <v>8.17</v>
      </c>
      <c r="G244" s="35">
        <v>18.100000000000001</v>
      </c>
      <c r="H244" s="64" t="s">
        <v>170</v>
      </c>
      <c r="I244" s="35">
        <v>0.2</v>
      </c>
      <c r="J244" s="35">
        <v>8.1999999999999993</v>
      </c>
      <c r="K244" s="40">
        <v>98</v>
      </c>
    </row>
    <row r="245" spans="1:31" x14ac:dyDescent="0.35">
      <c r="A245" s="63">
        <v>38497</v>
      </c>
      <c r="B245" s="35">
        <v>91816</v>
      </c>
      <c r="C245" s="35">
        <v>667.9</v>
      </c>
      <c r="D245" s="35">
        <v>0.42749999999999999</v>
      </c>
      <c r="E245" s="35">
        <v>7.79</v>
      </c>
      <c r="F245" s="47">
        <v>8.0399999999999991</v>
      </c>
      <c r="G245" s="35">
        <v>18.63</v>
      </c>
      <c r="H245" s="64" t="s">
        <v>170</v>
      </c>
      <c r="I245" s="35">
        <v>0.56000000000000005</v>
      </c>
      <c r="J245" s="35">
        <v>7.9</v>
      </c>
      <c r="K245" s="40">
        <v>63</v>
      </c>
      <c r="L245" s="35">
        <f>AVERAGE(K241:K245)</f>
        <v>88.8</v>
      </c>
      <c r="M245" s="41">
        <f>GEOMEAN(K241:K245)</f>
        <v>72.007454089127236</v>
      </c>
      <c r="N245" s="71" t="s">
        <v>257</v>
      </c>
    </row>
    <row r="246" spans="1:31" x14ac:dyDescent="0.35">
      <c r="A246" s="63">
        <v>38505</v>
      </c>
      <c r="B246" s="35">
        <v>94138</v>
      </c>
      <c r="C246" s="35">
        <v>916.9</v>
      </c>
      <c r="D246" s="35">
        <v>0.58679999999999999</v>
      </c>
      <c r="E246" s="35">
        <v>7.43</v>
      </c>
      <c r="F246" s="47">
        <v>8.1999999999999993</v>
      </c>
      <c r="G246" s="35">
        <v>20.59</v>
      </c>
      <c r="H246" s="64" t="s">
        <v>170</v>
      </c>
      <c r="I246" s="35">
        <v>0.02</v>
      </c>
      <c r="J246" s="35">
        <v>7.6</v>
      </c>
      <c r="K246" s="40">
        <v>20</v>
      </c>
    </row>
    <row r="247" spans="1:31" x14ac:dyDescent="0.35">
      <c r="A247" s="63">
        <v>38512</v>
      </c>
      <c r="B247" s="35">
        <v>94851</v>
      </c>
      <c r="C247" s="35">
        <v>552.9</v>
      </c>
      <c r="D247" s="35">
        <v>0.35389999999999999</v>
      </c>
      <c r="E247" s="35">
        <v>5.82</v>
      </c>
      <c r="F247" s="47">
        <v>8.3699999999999992</v>
      </c>
      <c r="G247" s="35">
        <v>26.05</v>
      </c>
      <c r="H247" s="64" t="s">
        <v>170</v>
      </c>
      <c r="I247" s="35">
        <v>0.03</v>
      </c>
      <c r="J247" s="35">
        <v>7.6</v>
      </c>
      <c r="K247" s="40">
        <v>10</v>
      </c>
    </row>
    <row r="248" spans="1:31" x14ac:dyDescent="0.35">
      <c r="A248" s="63">
        <v>38516</v>
      </c>
      <c r="B248" s="35">
        <v>100933</v>
      </c>
      <c r="C248" s="35">
        <v>709.9</v>
      </c>
      <c r="D248" s="35">
        <v>0.45440000000000003</v>
      </c>
      <c r="E248" s="35">
        <v>5.07</v>
      </c>
      <c r="F248" s="47">
        <v>7.96</v>
      </c>
      <c r="G248" s="35">
        <v>24.12</v>
      </c>
      <c r="H248" s="64" t="s">
        <v>170</v>
      </c>
      <c r="I248" s="35">
        <v>0.5</v>
      </c>
      <c r="J248" s="35">
        <v>7.8</v>
      </c>
      <c r="K248" s="40">
        <v>6867</v>
      </c>
    </row>
    <row r="249" spans="1:31" x14ac:dyDescent="0.35">
      <c r="A249" s="63">
        <v>38524</v>
      </c>
      <c r="B249" s="35">
        <v>94040</v>
      </c>
      <c r="C249" s="35">
        <v>818.6</v>
      </c>
      <c r="D249" s="35">
        <v>0.52390000000000003</v>
      </c>
      <c r="E249" s="35">
        <v>8.49</v>
      </c>
      <c r="F249" s="47">
        <v>8.09</v>
      </c>
      <c r="G249" s="35">
        <v>22.29</v>
      </c>
      <c r="H249" s="64" t="s">
        <v>170</v>
      </c>
      <c r="I249" s="35">
        <v>0.65</v>
      </c>
      <c r="J249" s="35">
        <v>7.5</v>
      </c>
      <c r="K249" s="40">
        <v>84</v>
      </c>
    </row>
    <row r="250" spans="1:31" x14ac:dyDescent="0.35">
      <c r="A250" s="63">
        <v>38533</v>
      </c>
      <c r="B250" s="35">
        <v>92956</v>
      </c>
      <c r="C250" s="35">
        <v>888.5</v>
      </c>
      <c r="D250" s="35">
        <v>0.56859999999999999</v>
      </c>
      <c r="E250" s="35">
        <v>7.21</v>
      </c>
      <c r="F250" s="47">
        <v>7.99</v>
      </c>
      <c r="G250" s="35">
        <v>25.58</v>
      </c>
      <c r="H250" s="64" t="s">
        <v>170</v>
      </c>
      <c r="I250" s="35">
        <v>0.47</v>
      </c>
      <c r="J250" s="35">
        <v>7.4</v>
      </c>
      <c r="K250" s="40">
        <v>1198</v>
      </c>
      <c r="L250" s="35">
        <f>AVERAGE(K246:K250)</f>
        <v>1635.8</v>
      </c>
      <c r="M250" s="41">
        <f>GEOMEAN(K246:K250)</f>
        <v>169.08560253137935</v>
      </c>
      <c r="N250" s="71" t="s">
        <v>258</v>
      </c>
    </row>
    <row r="251" spans="1:31" x14ac:dyDescent="0.35">
      <c r="A251" s="63">
        <v>38538</v>
      </c>
      <c r="B251" s="35">
        <v>94935</v>
      </c>
      <c r="C251" s="35">
        <v>703.3</v>
      </c>
      <c r="D251" s="35">
        <v>0.4501</v>
      </c>
      <c r="E251" s="35">
        <v>7.3</v>
      </c>
      <c r="F251" s="47">
        <v>8</v>
      </c>
      <c r="G251" s="35">
        <v>25.28</v>
      </c>
      <c r="H251" s="64" t="s">
        <v>170</v>
      </c>
      <c r="I251" s="35">
        <v>0.19</v>
      </c>
      <c r="J251" s="35">
        <v>7.7</v>
      </c>
      <c r="K251" s="40">
        <v>148</v>
      </c>
    </row>
    <row r="252" spans="1:31" x14ac:dyDescent="0.35">
      <c r="A252" s="63">
        <v>38544</v>
      </c>
      <c r="B252" s="35">
        <v>104201</v>
      </c>
      <c r="C252" s="35">
        <v>610</v>
      </c>
      <c r="D252" s="35">
        <v>0.39</v>
      </c>
      <c r="E252" s="35">
        <v>10.44</v>
      </c>
      <c r="F252" s="47">
        <v>8.7100000000000009</v>
      </c>
      <c r="G252" s="35">
        <v>25.89</v>
      </c>
      <c r="H252" s="64" t="s">
        <v>170</v>
      </c>
      <c r="I252" s="35">
        <v>0.2</v>
      </c>
      <c r="J252" s="35">
        <v>8.1</v>
      </c>
      <c r="K252" s="40">
        <v>1017</v>
      </c>
    </row>
    <row r="253" spans="1:31" x14ac:dyDescent="0.35">
      <c r="A253" s="63">
        <v>38552</v>
      </c>
      <c r="B253" s="35">
        <v>100739</v>
      </c>
      <c r="C253" s="35">
        <v>578</v>
      </c>
      <c r="D253" s="35">
        <v>0.37</v>
      </c>
      <c r="E253" s="35">
        <v>5.92</v>
      </c>
      <c r="F253" s="47">
        <v>8.09</v>
      </c>
      <c r="G253" s="35">
        <v>26.17</v>
      </c>
      <c r="H253" s="64" t="s">
        <v>170</v>
      </c>
      <c r="I253" s="35">
        <v>0.5</v>
      </c>
      <c r="J253" s="35">
        <v>7.9</v>
      </c>
      <c r="K253" s="40">
        <v>670</v>
      </c>
    </row>
    <row r="254" spans="1:31" x14ac:dyDescent="0.35">
      <c r="A254" s="63">
        <v>38554</v>
      </c>
      <c r="B254" s="35">
        <v>93452</v>
      </c>
      <c r="C254" s="35">
        <v>548.5</v>
      </c>
      <c r="D254" s="35">
        <v>0.35099999999999998</v>
      </c>
      <c r="E254" s="35">
        <v>7.76</v>
      </c>
      <c r="F254" s="47">
        <v>8.07</v>
      </c>
      <c r="G254" s="35">
        <v>26.62</v>
      </c>
      <c r="H254" s="64" t="s">
        <v>170</v>
      </c>
      <c r="I254" s="35">
        <v>0.56999999999999995</v>
      </c>
      <c r="J254" s="35">
        <v>7.6</v>
      </c>
      <c r="K254" s="40">
        <v>169</v>
      </c>
      <c r="O254" s="30">
        <v>2.2000000000000002</v>
      </c>
      <c r="P254" s="30">
        <v>55.7</v>
      </c>
      <c r="Q254" s="30" t="s">
        <v>107</v>
      </c>
      <c r="R254" s="30" t="s">
        <v>107</v>
      </c>
      <c r="S254" s="30" t="s">
        <v>107</v>
      </c>
      <c r="T254" s="30" t="s">
        <v>107</v>
      </c>
      <c r="U254" s="30" t="s">
        <v>107</v>
      </c>
      <c r="V254" s="30">
        <v>2.6</v>
      </c>
      <c r="W254" s="30" t="s">
        <v>107</v>
      </c>
      <c r="X254" s="30">
        <v>42</v>
      </c>
      <c r="Y254" s="30" t="s">
        <v>107</v>
      </c>
      <c r="Z254" s="30">
        <v>2</v>
      </c>
      <c r="AA254" s="30">
        <v>0.4</v>
      </c>
      <c r="AB254" s="30">
        <v>24</v>
      </c>
      <c r="AC254" s="30" t="s">
        <v>107</v>
      </c>
      <c r="AD254" s="30">
        <v>353</v>
      </c>
      <c r="AE254" s="30" t="s">
        <v>107</v>
      </c>
    </row>
    <row r="255" spans="1:31" x14ac:dyDescent="0.35">
      <c r="A255" s="63">
        <v>38558</v>
      </c>
      <c r="B255" s="35">
        <v>103416</v>
      </c>
      <c r="C255" s="35">
        <v>430.2</v>
      </c>
      <c r="D255" s="35">
        <v>0.27529999999999999</v>
      </c>
      <c r="E255" s="35">
        <v>7.33</v>
      </c>
      <c r="F255" s="47">
        <v>8.23</v>
      </c>
      <c r="G255" s="35">
        <v>28.37</v>
      </c>
      <c r="H255" s="64" t="s">
        <v>170</v>
      </c>
      <c r="I255" s="35">
        <v>0.14000000000000001</v>
      </c>
      <c r="J255" s="35">
        <v>8</v>
      </c>
      <c r="K255" s="40">
        <v>754</v>
      </c>
      <c r="L255" s="35">
        <f>AVERAGE(K251:K255)</f>
        <v>551.6</v>
      </c>
      <c r="M255" s="41">
        <f>GEOMEAN(K251:K255)</f>
        <v>418.58446311793801</v>
      </c>
      <c r="N255" s="71" t="s">
        <v>259</v>
      </c>
    </row>
    <row r="256" spans="1:31" x14ac:dyDescent="0.35">
      <c r="A256" s="63">
        <v>38565</v>
      </c>
      <c r="B256" s="35">
        <v>103848</v>
      </c>
      <c r="C256" s="35">
        <v>539</v>
      </c>
      <c r="D256" s="35">
        <v>0.34499999999999997</v>
      </c>
      <c r="E256" s="35">
        <v>8.34</v>
      </c>
      <c r="F256" s="47">
        <v>8.34</v>
      </c>
      <c r="G256" s="35">
        <v>26.65</v>
      </c>
      <c r="H256" s="64" t="s">
        <v>170</v>
      </c>
      <c r="I256" s="35">
        <v>0.4</v>
      </c>
      <c r="J256" s="35">
        <v>7.7</v>
      </c>
      <c r="K256" s="40">
        <v>41</v>
      </c>
    </row>
    <row r="257" spans="1:31" x14ac:dyDescent="0.35">
      <c r="A257" s="63">
        <v>38574</v>
      </c>
      <c r="B257" s="35">
        <v>94130</v>
      </c>
      <c r="C257" s="35">
        <v>694.1</v>
      </c>
      <c r="D257" s="35">
        <v>0.44419999999999998</v>
      </c>
      <c r="E257" s="35">
        <v>8.98</v>
      </c>
      <c r="F257" s="47">
        <v>8.42</v>
      </c>
      <c r="G257" s="35">
        <v>26.92</v>
      </c>
      <c r="H257" s="64" t="s">
        <v>170</v>
      </c>
      <c r="I257" s="35">
        <v>0.15</v>
      </c>
      <c r="J257" s="35">
        <v>7.4</v>
      </c>
      <c r="K257" s="40">
        <v>98</v>
      </c>
    </row>
    <row r="258" spans="1:31" x14ac:dyDescent="0.35">
      <c r="A258" s="63">
        <v>38582</v>
      </c>
      <c r="B258" s="35">
        <v>102023</v>
      </c>
      <c r="C258" s="35">
        <v>598.4</v>
      </c>
      <c r="D258" s="35">
        <v>0.38300000000000001</v>
      </c>
      <c r="E258" s="35">
        <v>7.82</v>
      </c>
      <c r="F258" s="47">
        <v>8</v>
      </c>
      <c r="G258" s="35">
        <v>25.28</v>
      </c>
      <c r="H258" s="64" t="s">
        <v>170</v>
      </c>
      <c r="I258" s="35">
        <v>0.21</v>
      </c>
      <c r="J258" s="35">
        <v>7.6</v>
      </c>
      <c r="K258" s="40">
        <v>63</v>
      </c>
    </row>
    <row r="259" spans="1:31" x14ac:dyDescent="0.35">
      <c r="A259" s="63">
        <v>38588</v>
      </c>
      <c r="B259" s="35">
        <v>95920</v>
      </c>
      <c r="C259" s="35">
        <v>682</v>
      </c>
      <c r="D259" s="35">
        <v>0.437</v>
      </c>
      <c r="E259" s="35">
        <v>9.08</v>
      </c>
      <c r="F259" s="47">
        <v>8.08</v>
      </c>
      <c r="G259" s="35">
        <v>24.87</v>
      </c>
      <c r="H259" s="64" t="s">
        <v>170</v>
      </c>
      <c r="I259" s="35">
        <v>0.5</v>
      </c>
      <c r="J259" s="35">
        <v>7.8</v>
      </c>
      <c r="K259" s="40">
        <v>41</v>
      </c>
    </row>
    <row r="260" spans="1:31" x14ac:dyDescent="0.35">
      <c r="A260" s="63">
        <v>38594</v>
      </c>
      <c r="B260" s="35">
        <v>93430</v>
      </c>
      <c r="C260" s="35">
        <v>897.8</v>
      </c>
      <c r="D260" s="35">
        <v>0.5746</v>
      </c>
      <c r="E260" s="35">
        <v>6.05</v>
      </c>
      <c r="F260" s="47">
        <v>8.0399999999999991</v>
      </c>
      <c r="G260" s="35">
        <v>24.04</v>
      </c>
      <c r="H260" s="64" t="s">
        <v>170</v>
      </c>
      <c r="I260" s="35">
        <v>0.28000000000000003</v>
      </c>
      <c r="J260" s="35">
        <v>7.9</v>
      </c>
      <c r="K260" s="40">
        <v>169</v>
      </c>
      <c r="L260" s="35">
        <f>AVERAGE(K256:K260)</f>
        <v>82.4</v>
      </c>
      <c r="M260" s="41">
        <f>GEOMEAN(K256:K260)</f>
        <v>70.59991995232248</v>
      </c>
      <c r="N260" s="71" t="s">
        <v>260</v>
      </c>
    </row>
    <row r="261" spans="1:31" x14ac:dyDescent="0.35">
      <c r="A261" s="63">
        <v>38603</v>
      </c>
      <c r="B261" s="35">
        <v>100844</v>
      </c>
      <c r="C261" s="35">
        <v>649.5</v>
      </c>
      <c r="D261" s="35">
        <v>0.41570000000000001</v>
      </c>
      <c r="E261" s="35">
        <v>5.55</v>
      </c>
      <c r="F261" s="35">
        <v>7.99</v>
      </c>
      <c r="G261" s="35">
        <v>24.14</v>
      </c>
      <c r="H261" s="64" t="s">
        <v>170</v>
      </c>
      <c r="I261" s="35">
        <v>0.44</v>
      </c>
      <c r="J261" s="35">
        <v>7.6</v>
      </c>
      <c r="K261" s="40">
        <v>85</v>
      </c>
    </row>
    <row r="262" spans="1:31" x14ac:dyDescent="0.35">
      <c r="A262" s="63">
        <v>38608</v>
      </c>
      <c r="B262" s="35">
        <v>93716</v>
      </c>
      <c r="C262" s="35">
        <v>841.9</v>
      </c>
      <c r="D262" s="35">
        <v>0.53879999999999995</v>
      </c>
      <c r="E262" s="35">
        <v>5.77</v>
      </c>
      <c r="F262" s="47">
        <v>8.25</v>
      </c>
      <c r="G262" s="35">
        <v>24.97</v>
      </c>
      <c r="H262" s="64" t="s">
        <v>170</v>
      </c>
      <c r="I262" s="35">
        <v>0.22</v>
      </c>
      <c r="J262" s="35">
        <v>7.9</v>
      </c>
      <c r="K262" s="40">
        <v>31</v>
      </c>
    </row>
    <row r="263" spans="1:31" x14ac:dyDescent="0.35">
      <c r="A263" s="63">
        <v>38614</v>
      </c>
      <c r="B263" s="35">
        <v>103516</v>
      </c>
      <c r="C263" s="35">
        <v>285</v>
      </c>
      <c r="D263" s="35">
        <v>0.183</v>
      </c>
      <c r="E263" s="35">
        <v>7.9</v>
      </c>
      <c r="F263" s="47">
        <v>8.1</v>
      </c>
      <c r="G263" s="35">
        <v>21.32</v>
      </c>
      <c r="H263" s="64" t="s">
        <v>170</v>
      </c>
      <c r="I263" s="35">
        <v>0.2</v>
      </c>
      <c r="J263" s="35">
        <v>8.1</v>
      </c>
      <c r="K263" s="40">
        <v>216</v>
      </c>
    </row>
    <row r="264" spans="1:31" x14ac:dyDescent="0.35">
      <c r="A264" s="63">
        <v>38617</v>
      </c>
      <c r="B264" s="35">
        <v>93415</v>
      </c>
      <c r="C264" s="35">
        <v>507.7</v>
      </c>
      <c r="D264" s="35">
        <v>0.32490000000000002</v>
      </c>
      <c r="E264" s="35">
        <v>7.73</v>
      </c>
      <c r="F264" s="47">
        <v>7.91</v>
      </c>
      <c r="G264" s="35">
        <v>22.12</v>
      </c>
      <c r="H264" s="64" t="s">
        <v>170</v>
      </c>
      <c r="I264" s="35">
        <v>0.23</v>
      </c>
      <c r="J264" s="35">
        <v>7.9</v>
      </c>
      <c r="K264" s="40">
        <v>624</v>
      </c>
    </row>
    <row r="265" spans="1:31" x14ac:dyDescent="0.35">
      <c r="A265" s="63">
        <v>38622</v>
      </c>
      <c r="B265" s="35">
        <v>94813</v>
      </c>
      <c r="C265" s="35">
        <v>447</v>
      </c>
      <c r="D265" s="35">
        <v>0.28599999999999998</v>
      </c>
      <c r="E265" s="35">
        <v>7.88</v>
      </c>
      <c r="F265" s="47">
        <v>7.8</v>
      </c>
      <c r="G265" s="35">
        <v>20.25</v>
      </c>
      <c r="H265" s="64" t="s">
        <v>170</v>
      </c>
      <c r="I265" s="35">
        <v>0.3</v>
      </c>
      <c r="J265" s="35">
        <v>7.9</v>
      </c>
      <c r="K265" s="40">
        <v>1918</v>
      </c>
      <c r="L265" s="35">
        <f>AVERAGE(K261:K265)</f>
        <v>574.79999999999995</v>
      </c>
      <c r="M265" s="41">
        <f>GEOMEAN(K261:K265)</f>
        <v>232.62346084924036</v>
      </c>
      <c r="N265" s="71" t="s">
        <v>261</v>
      </c>
    </row>
    <row r="266" spans="1:31" x14ac:dyDescent="0.35">
      <c r="A266" s="63">
        <v>38629</v>
      </c>
      <c r="B266" s="35">
        <v>93911</v>
      </c>
      <c r="C266" s="35">
        <v>687.8</v>
      </c>
      <c r="D266" s="35">
        <v>0.44019999999999998</v>
      </c>
      <c r="E266" s="35">
        <v>8.06</v>
      </c>
      <c r="F266" s="47">
        <v>8.06</v>
      </c>
      <c r="G266" s="35">
        <v>20.440000000000001</v>
      </c>
      <c r="H266" s="64" t="s">
        <v>170</v>
      </c>
      <c r="I266" s="35">
        <v>0.44</v>
      </c>
      <c r="J266" s="35">
        <v>7.6</v>
      </c>
      <c r="K266" s="40">
        <v>253</v>
      </c>
      <c r="O266" s="30">
        <v>2.4</v>
      </c>
      <c r="P266" s="30">
        <v>76.900000000000006</v>
      </c>
      <c r="Q266" s="30" t="s">
        <v>107</v>
      </c>
      <c r="R266" s="30" t="s">
        <v>107</v>
      </c>
      <c r="S266" s="30" t="s">
        <v>107</v>
      </c>
      <c r="T266" s="30">
        <v>2.1</v>
      </c>
      <c r="U266" s="30" t="s">
        <v>107</v>
      </c>
      <c r="V266" s="30">
        <v>5</v>
      </c>
      <c r="W266" s="30" t="s">
        <v>107</v>
      </c>
      <c r="X266" s="30">
        <v>41</v>
      </c>
      <c r="Y266" s="30" t="s">
        <v>107</v>
      </c>
      <c r="Z266" s="30">
        <v>2.2000000000000002</v>
      </c>
      <c r="AA266" s="30" t="s">
        <v>107</v>
      </c>
      <c r="AB266" s="30">
        <v>20</v>
      </c>
      <c r="AC266" s="30" t="s">
        <v>107</v>
      </c>
      <c r="AD266" s="30">
        <v>273</v>
      </c>
      <c r="AE266" s="30" t="s">
        <v>107</v>
      </c>
    </row>
    <row r="267" spans="1:31" x14ac:dyDescent="0.35">
      <c r="A267" s="63">
        <v>38635</v>
      </c>
      <c r="B267" s="35">
        <v>102530</v>
      </c>
      <c r="C267" s="35">
        <v>861.1</v>
      </c>
      <c r="D267" s="35">
        <v>0.55110000000000003</v>
      </c>
      <c r="E267" s="35">
        <v>8.81</v>
      </c>
      <c r="F267" s="47">
        <v>8.07</v>
      </c>
      <c r="G267" s="35">
        <v>16.12</v>
      </c>
      <c r="H267" s="64" t="s">
        <v>170</v>
      </c>
      <c r="I267" s="35">
        <v>0.15</v>
      </c>
      <c r="J267" s="35">
        <v>7.4</v>
      </c>
      <c r="K267" s="40">
        <v>63</v>
      </c>
    </row>
    <row r="268" spans="1:31" x14ac:dyDescent="0.35">
      <c r="A268" s="63">
        <v>38643</v>
      </c>
      <c r="B268" s="35">
        <v>101938</v>
      </c>
      <c r="C268" s="35">
        <v>939</v>
      </c>
      <c r="D268" s="35">
        <v>0.60099999999999998</v>
      </c>
      <c r="E268" s="35">
        <v>6.74</v>
      </c>
      <c r="F268" s="47">
        <v>8.17</v>
      </c>
      <c r="G268" s="35">
        <v>17.05</v>
      </c>
      <c r="H268" s="64" t="s">
        <v>170</v>
      </c>
      <c r="I268" s="35">
        <v>0</v>
      </c>
      <c r="J268" s="35">
        <v>7.9</v>
      </c>
      <c r="K268" s="40">
        <v>20</v>
      </c>
    </row>
    <row r="269" spans="1:31" x14ac:dyDescent="0.35">
      <c r="A269" s="63">
        <v>38645</v>
      </c>
      <c r="B269" s="35">
        <v>93010</v>
      </c>
      <c r="C269" s="35">
        <v>949.1</v>
      </c>
      <c r="D269" s="35">
        <v>0.60740000000000005</v>
      </c>
      <c r="E269" s="35">
        <v>8.9</v>
      </c>
      <c r="F269" s="47">
        <v>8.1300000000000008</v>
      </c>
      <c r="G269" s="35">
        <v>15.94</v>
      </c>
      <c r="H269" s="64" t="s">
        <v>170</v>
      </c>
      <c r="I269" s="35">
        <v>0.15</v>
      </c>
      <c r="J269" s="35">
        <v>7.6</v>
      </c>
      <c r="K269" s="40">
        <v>96</v>
      </c>
    </row>
    <row r="270" spans="1:31" x14ac:dyDescent="0.35">
      <c r="A270" s="63">
        <v>38650</v>
      </c>
      <c r="B270" s="35">
        <v>93917</v>
      </c>
      <c r="C270" s="35">
        <v>812.4</v>
      </c>
      <c r="D270" s="35">
        <v>0.51990000000000003</v>
      </c>
      <c r="E270" s="35">
        <v>10</v>
      </c>
      <c r="F270" s="47">
        <v>8.02</v>
      </c>
      <c r="G270" s="35">
        <v>11.04</v>
      </c>
      <c r="H270" s="64" t="s">
        <v>170</v>
      </c>
      <c r="I270" s="35">
        <v>0.26</v>
      </c>
      <c r="J270" s="35">
        <v>7.9</v>
      </c>
      <c r="K270" s="40">
        <v>504</v>
      </c>
      <c r="L270" s="35">
        <f>AVERAGE(K266:K270)</f>
        <v>187.2</v>
      </c>
      <c r="M270" s="41">
        <f>GEOMEAN(K266:K270)</f>
        <v>109.05323850537091</v>
      </c>
      <c r="N270" s="71" t="s">
        <v>262</v>
      </c>
    </row>
    <row r="271" spans="1:31" x14ac:dyDescent="0.35">
      <c r="A271" s="63">
        <v>38657</v>
      </c>
      <c r="B271" s="35">
        <v>94412</v>
      </c>
      <c r="C271" s="35">
        <v>704.2</v>
      </c>
      <c r="D271" s="35">
        <v>0.45069999999999999</v>
      </c>
      <c r="E271" s="35">
        <v>8.06</v>
      </c>
      <c r="F271" s="47">
        <v>8.1300000000000008</v>
      </c>
      <c r="G271" s="35">
        <v>11.78</v>
      </c>
      <c r="H271" s="64" t="s">
        <v>170</v>
      </c>
      <c r="I271" s="35">
        <v>0.56000000000000005</v>
      </c>
      <c r="J271" s="35">
        <v>7.6</v>
      </c>
      <c r="K271" s="40">
        <v>373</v>
      </c>
    </row>
    <row r="272" spans="1:31" x14ac:dyDescent="0.35">
      <c r="A272" s="63">
        <v>38666</v>
      </c>
      <c r="B272" s="35">
        <v>113030</v>
      </c>
      <c r="C272" s="35">
        <v>492</v>
      </c>
      <c r="D272" s="35">
        <v>0.315</v>
      </c>
      <c r="E272" s="35">
        <v>6.15</v>
      </c>
      <c r="F272" s="47">
        <v>8.11</v>
      </c>
      <c r="G272" s="35">
        <v>13.43</v>
      </c>
      <c r="H272" s="64" t="s">
        <v>170</v>
      </c>
      <c r="I272" s="35">
        <v>0.5</v>
      </c>
      <c r="J272" s="35">
        <v>8.1</v>
      </c>
      <c r="K272" s="40">
        <v>173</v>
      </c>
    </row>
    <row r="273" spans="1:14" x14ac:dyDescent="0.35">
      <c r="A273" s="63">
        <v>38673</v>
      </c>
      <c r="B273" s="35">
        <v>95541</v>
      </c>
      <c r="C273" s="35">
        <v>597.1</v>
      </c>
      <c r="D273" s="35">
        <v>0.3821</v>
      </c>
      <c r="E273" s="35">
        <v>10.24</v>
      </c>
      <c r="F273" s="47">
        <v>7.85</v>
      </c>
      <c r="G273" s="35">
        <v>7.55</v>
      </c>
      <c r="H273" s="64" t="s">
        <v>170</v>
      </c>
      <c r="I273" s="35">
        <v>0.59</v>
      </c>
      <c r="J273" s="35">
        <v>7.6</v>
      </c>
      <c r="K273" s="40">
        <v>2755</v>
      </c>
    </row>
    <row r="274" spans="1:14" x14ac:dyDescent="0.35">
      <c r="A274" s="63">
        <v>38677</v>
      </c>
      <c r="B274" s="35">
        <v>94907</v>
      </c>
      <c r="C274" s="35">
        <v>551.5</v>
      </c>
      <c r="D274" s="35">
        <v>0.35299999999999998</v>
      </c>
      <c r="E274" s="35">
        <v>12.97</v>
      </c>
      <c r="F274" s="47">
        <v>7.91</v>
      </c>
      <c r="G274" s="35">
        <v>6.27</v>
      </c>
      <c r="H274" s="64" t="s">
        <v>170</v>
      </c>
      <c r="I274" s="35">
        <v>0.2</v>
      </c>
      <c r="J274" s="35">
        <v>8.1</v>
      </c>
      <c r="K274" s="40">
        <v>450</v>
      </c>
    </row>
    <row r="275" spans="1:14" x14ac:dyDescent="0.35">
      <c r="A275" s="63">
        <v>38684</v>
      </c>
      <c r="B275" s="35">
        <v>100902</v>
      </c>
      <c r="C275" s="35">
        <v>711.5</v>
      </c>
      <c r="D275" s="35">
        <v>0.45540000000000003</v>
      </c>
      <c r="E275" s="35">
        <v>9.18</v>
      </c>
      <c r="F275" s="35">
        <v>7.95</v>
      </c>
      <c r="G275" s="35">
        <v>9.17</v>
      </c>
      <c r="H275" s="64" t="s">
        <v>170</v>
      </c>
      <c r="I275" s="35">
        <v>0.47</v>
      </c>
      <c r="J275" s="35">
        <v>7.3</v>
      </c>
      <c r="K275" s="40">
        <v>155</v>
      </c>
      <c r="L275" s="35">
        <f>AVERAGE(K271:K275)</f>
        <v>781.2</v>
      </c>
      <c r="M275" s="41">
        <f>GEOMEAN(K271:K275)</f>
        <v>415.60824053921965</v>
      </c>
      <c r="N275" s="71" t="s">
        <v>263</v>
      </c>
    </row>
    <row r="276" spans="1:14" x14ac:dyDescent="0.35">
      <c r="A276" s="63">
        <v>38687</v>
      </c>
      <c r="B276" s="35">
        <v>105412</v>
      </c>
      <c r="C276" s="35">
        <v>691</v>
      </c>
      <c r="D276" s="35">
        <v>0.442</v>
      </c>
      <c r="E276" s="35">
        <v>11.59</v>
      </c>
      <c r="F276" s="47">
        <v>8</v>
      </c>
      <c r="G276" s="35">
        <v>5.65</v>
      </c>
      <c r="H276" s="64" t="s">
        <v>170</v>
      </c>
      <c r="I276" s="35">
        <v>0.1</v>
      </c>
      <c r="J276" s="35">
        <v>8.1</v>
      </c>
      <c r="K276" s="40">
        <v>1291</v>
      </c>
    </row>
    <row r="277" spans="1:14" x14ac:dyDescent="0.35">
      <c r="A277" s="63">
        <v>38693</v>
      </c>
      <c r="B277" s="35">
        <v>94107</v>
      </c>
      <c r="C277" s="35">
        <v>734.1</v>
      </c>
      <c r="D277" s="35">
        <v>0.4698</v>
      </c>
      <c r="E277" s="35">
        <v>13.23</v>
      </c>
      <c r="F277" s="47">
        <v>7.76</v>
      </c>
      <c r="G277" s="35">
        <v>0.57999999999999996</v>
      </c>
      <c r="H277" s="64" t="s">
        <v>170</v>
      </c>
      <c r="I277" s="35">
        <v>0.78</v>
      </c>
      <c r="J277" s="35">
        <v>7.9</v>
      </c>
      <c r="K277" s="40">
        <v>148</v>
      </c>
    </row>
    <row r="278" spans="1:14" x14ac:dyDescent="0.35">
      <c r="A278" s="63">
        <v>38699</v>
      </c>
      <c r="B278" s="35">
        <v>94208</v>
      </c>
      <c r="C278" s="35">
        <v>616.9</v>
      </c>
      <c r="D278" s="35">
        <v>0.39479999999999998</v>
      </c>
      <c r="E278" s="35">
        <v>8.6300000000000008</v>
      </c>
      <c r="F278" s="47">
        <v>7.8</v>
      </c>
      <c r="G278" s="35">
        <v>8.74</v>
      </c>
      <c r="H278" s="64" t="s">
        <v>170</v>
      </c>
      <c r="I278" s="35">
        <v>0.28000000000000003</v>
      </c>
      <c r="J278" s="35">
        <v>7.6</v>
      </c>
      <c r="K278" s="40">
        <v>110</v>
      </c>
    </row>
    <row r="279" spans="1:14" x14ac:dyDescent="0.35">
      <c r="A279" s="63">
        <v>38705</v>
      </c>
      <c r="B279" s="35">
        <v>110408</v>
      </c>
      <c r="C279" s="35">
        <v>806</v>
      </c>
      <c r="D279" s="35">
        <v>0.51580000000000004</v>
      </c>
      <c r="E279" s="35">
        <v>13.81</v>
      </c>
      <c r="F279" s="47">
        <v>7.92</v>
      </c>
      <c r="G279" s="35">
        <v>-0.02</v>
      </c>
      <c r="H279" s="64" t="s">
        <v>170</v>
      </c>
      <c r="I279" s="35">
        <v>0.52</v>
      </c>
      <c r="J279" s="35">
        <v>7.7</v>
      </c>
      <c r="K279" s="40">
        <v>41</v>
      </c>
    </row>
    <row r="280" spans="1:14" x14ac:dyDescent="0.35">
      <c r="A280" s="63">
        <v>38708</v>
      </c>
      <c r="B280" s="35">
        <v>95710</v>
      </c>
      <c r="C280" s="35">
        <v>859.9</v>
      </c>
      <c r="D280" s="35">
        <v>0.55030000000000001</v>
      </c>
      <c r="E280" s="35">
        <v>13.95</v>
      </c>
      <c r="F280" s="47">
        <v>7.9</v>
      </c>
      <c r="G280" s="35">
        <v>0.26</v>
      </c>
      <c r="H280" s="64" t="s">
        <v>170</v>
      </c>
      <c r="I280" s="35">
        <v>0.77</v>
      </c>
      <c r="J280" s="35">
        <v>7.4</v>
      </c>
      <c r="K280" s="40">
        <v>31</v>
      </c>
      <c r="L280" s="35">
        <f>AVERAGE(K276:K280)</f>
        <v>324.2</v>
      </c>
      <c r="M280" s="41">
        <f>GEOMEAN(K276:K280)</f>
        <v>121.7153181655123</v>
      </c>
      <c r="N280" s="71" t="s">
        <v>264</v>
      </c>
    </row>
    <row r="281" spans="1:14" x14ac:dyDescent="0.35">
      <c r="A281" s="63">
        <v>38722</v>
      </c>
      <c r="B281" s="35">
        <v>95327</v>
      </c>
      <c r="C281" s="35">
        <v>382.3</v>
      </c>
      <c r="D281" s="35">
        <v>0.2447</v>
      </c>
      <c r="E281" s="35">
        <v>11.62</v>
      </c>
      <c r="F281" s="47">
        <v>7.85</v>
      </c>
      <c r="G281" s="35">
        <v>5.86</v>
      </c>
      <c r="H281" s="64" t="s">
        <v>170</v>
      </c>
      <c r="I281" s="35">
        <v>0.08</v>
      </c>
      <c r="J281" s="35">
        <v>7.5</v>
      </c>
      <c r="K281" s="40">
        <v>860</v>
      </c>
    </row>
    <row r="282" spans="1:14" x14ac:dyDescent="0.35">
      <c r="A282" s="63">
        <v>38727</v>
      </c>
      <c r="B282" s="35">
        <v>100223</v>
      </c>
      <c r="C282" s="35">
        <v>685.8</v>
      </c>
      <c r="D282" s="35">
        <v>0.43890000000000001</v>
      </c>
      <c r="E282" s="35">
        <v>11.98</v>
      </c>
      <c r="F282" s="47">
        <v>8.14</v>
      </c>
      <c r="G282" s="35">
        <v>4.92</v>
      </c>
      <c r="H282" s="64" t="s">
        <v>170</v>
      </c>
      <c r="I282" s="35">
        <v>0.52</v>
      </c>
      <c r="J282" s="35">
        <v>7.5</v>
      </c>
      <c r="K282" s="40">
        <v>404</v>
      </c>
    </row>
    <row r="283" spans="1:14" x14ac:dyDescent="0.35">
      <c r="A283" s="63">
        <v>38735</v>
      </c>
      <c r="B283" s="35">
        <v>102817</v>
      </c>
      <c r="C283" s="35">
        <v>631.5</v>
      </c>
      <c r="D283" s="35">
        <v>0.40410000000000001</v>
      </c>
      <c r="E283" s="35">
        <v>14.58</v>
      </c>
      <c r="F283" s="47">
        <v>7.78</v>
      </c>
      <c r="G283" s="35">
        <v>4.17</v>
      </c>
      <c r="H283" s="64" t="s">
        <v>170</v>
      </c>
      <c r="I283" s="35">
        <v>7.0000000000000007E-2</v>
      </c>
      <c r="J283" s="35">
        <v>8.1999999999999993</v>
      </c>
      <c r="K283" s="40">
        <v>512</v>
      </c>
    </row>
    <row r="284" spans="1:14" x14ac:dyDescent="0.35">
      <c r="A284" s="63">
        <v>38740</v>
      </c>
      <c r="B284" s="35">
        <v>111355</v>
      </c>
      <c r="C284" s="35">
        <v>641</v>
      </c>
      <c r="D284" s="35">
        <v>0.41</v>
      </c>
      <c r="E284" s="35">
        <v>12.35</v>
      </c>
      <c r="F284" s="47">
        <v>7.86</v>
      </c>
      <c r="G284" s="35">
        <v>5.67</v>
      </c>
      <c r="H284" s="64" t="s">
        <v>170</v>
      </c>
      <c r="I284" s="35">
        <v>1</v>
      </c>
      <c r="J284" s="35">
        <v>8</v>
      </c>
      <c r="K284" s="40">
        <v>389</v>
      </c>
    </row>
    <row r="285" spans="1:14" x14ac:dyDescent="0.35">
      <c r="A285" s="63">
        <v>38743</v>
      </c>
      <c r="B285" s="35">
        <v>100246</v>
      </c>
      <c r="C285" s="35">
        <v>670.5</v>
      </c>
      <c r="D285" s="35">
        <v>0.42909999999999998</v>
      </c>
      <c r="E285" s="35">
        <v>11.38</v>
      </c>
      <c r="F285" s="47">
        <v>7.85</v>
      </c>
      <c r="G285" s="35">
        <v>4.3499999999999996</v>
      </c>
      <c r="H285" s="64" t="s">
        <v>170</v>
      </c>
      <c r="I285" s="35">
        <v>1.3</v>
      </c>
      <c r="J285" s="35">
        <v>7.8</v>
      </c>
      <c r="K285" s="40">
        <v>122</v>
      </c>
      <c r="L285" s="35">
        <f>AVERAGE(K281:K285)</f>
        <v>457.4</v>
      </c>
      <c r="M285" s="41">
        <f>GEOMEAN(K281:K285)</f>
        <v>384.85031101267242</v>
      </c>
      <c r="N285" s="71" t="s">
        <v>265</v>
      </c>
    </row>
    <row r="286" spans="1:14" x14ac:dyDescent="0.35">
      <c r="A286" s="63">
        <v>38754</v>
      </c>
      <c r="B286" s="35">
        <v>103535</v>
      </c>
      <c r="C286" s="35">
        <v>434.3</v>
      </c>
      <c r="D286" s="35">
        <v>0.27789999999999998</v>
      </c>
      <c r="E286" s="35">
        <v>11.68</v>
      </c>
      <c r="F286" s="47">
        <v>7.9</v>
      </c>
      <c r="G286" s="35">
        <v>4.67</v>
      </c>
      <c r="H286" s="64" t="s">
        <v>170</v>
      </c>
      <c r="I286" s="35">
        <v>0.11</v>
      </c>
      <c r="J286" s="35">
        <v>8.1999999999999993</v>
      </c>
      <c r="K286" s="40">
        <v>1130</v>
      </c>
    </row>
    <row r="287" spans="1:14" x14ac:dyDescent="0.35">
      <c r="A287" s="63">
        <v>38757</v>
      </c>
      <c r="B287" s="35">
        <v>95448</v>
      </c>
      <c r="C287" s="35">
        <v>637.70000000000005</v>
      </c>
      <c r="D287" s="35">
        <v>0.40810000000000002</v>
      </c>
      <c r="E287" s="35">
        <v>12.44</v>
      </c>
      <c r="F287" s="47">
        <v>8.1199999999999992</v>
      </c>
      <c r="G287" s="35">
        <v>2.67</v>
      </c>
      <c r="H287" s="64" t="s">
        <v>170</v>
      </c>
      <c r="I287" s="35">
        <v>0.33</v>
      </c>
      <c r="J287" s="35">
        <v>7.5</v>
      </c>
      <c r="K287" s="40">
        <v>240</v>
      </c>
    </row>
    <row r="288" spans="1:14" x14ac:dyDescent="0.35">
      <c r="A288" s="63">
        <v>38762</v>
      </c>
      <c r="B288" s="35">
        <v>103727</v>
      </c>
      <c r="C288" s="35">
        <v>745.6</v>
      </c>
      <c r="D288" s="35">
        <v>0.47720000000000001</v>
      </c>
      <c r="E288" s="35">
        <v>12.88</v>
      </c>
      <c r="F288" s="47">
        <v>8.17</v>
      </c>
      <c r="G288" s="35">
        <v>3.14</v>
      </c>
      <c r="H288" s="64" t="s">
        <v>170</v>
      </c>
      <c r="I288" s="35">
        <v>0.08</v>
      </c>
      <c r="J288" s="35">
        <v>7.3</v>
      </c>
      <c r="K288" s="40">
        <v>109</v>
      </c>
    </row>
    <row r="289" spans="1:31" x14ac:dyDescent="0.35">
      <c r="A289" s="63">
        <v>38769</v>
      </c>
      <c r="B289" s="35">
        <v>101335</v>
      </c>
      <c r="C289" s="35">
        <v>614</v>
      </c>
      <c r="D289" s="35">
        <v>0.39300000000000002</v>
      </c>
      <c r="E289" s="35">
        <v>12.77</v>
      </c>
      <c r="F289" s="47">
        <v>8.01</v>
      </c>
      <c r="G289" s="35">
        <v>1.77</v>
      </c>
      <c r="H289" s="64" t="s">
        <v>170</v>
      </c>
      <c r="I289" s="35">
        <v>0.2</v>
      </c>
      <c r="J289" s="35">
        <v>7.8</v>
      </c>
      <c r="K289" s="40">
        <v>199</v>
      </c>
    </row>
    <row r="290" spans="1:31" x14ac:dyDescent="0.35">
      <c r="A290" s="63">
        <v>38775</v>
      </c>
      <c r="B290" s="35">
        <v>103722</v>
      </c>
      <c r="C290" s="35">
        <v>174.1</v>
      </c>
      <c r="D290" s="35">
        <v>0.1114</v>
      </c>
      <c r="E290" s="35">
        <v>7.9</v>
      </c>
      <c r="F290" s="47">
        <v>8.18</v>
      </c>
      <c r="G290" s="35">
        <v>11.19</v>
      </c>
      <c r="H290" s="64" t="s">
        <v>170</v>
      </c>
      <c r="I290" s="35">
        <v>0.14000000000000001</v>
      </c>
      <c r="J290" s="35">
        <v>7.6</v>
      </c>
      <c r="K290" s="40">
        <v>31</v>
      </c>
      <c r="L290" s="35">
        <f>AVERAGE(K286:K290)</f>
        <v>341.8</v>
      </c>
      <c r="M290" s="41">
        <f>GEOMEAN(K286:K290)</f>
        <v>178.72536417838725</v>
      </c>
      <c r="N290" s="71" t="s">
        <v>266</v>
      </c>
    </row>
    <row r="291" spans="1:31" x14ac:dyDescent="0.35">
      <c r="A291" s="63">
        <v>38785</v>
      </c>
      <c r="B291" s="35">
        <v>102410</v>
      </c>
      <c r="C291" s="35">
        <v>740</v>
      </c>
      <c r="D291" s="35">
        <v>0.47299999999999998</v>
      </c>
      <c r="E291" s="35">
        <v>10.86</v>
      </c>
      <c r="F291" s="47">
        <v>8.17</v>
      </c>
      <c r="G291" s="35">
        <v>7.12</v>
      </c>
      <c r="H291" s="64" t="s">
        <v>170</v>
      </c>
      <c r="I291" s="35">
        <v>0.2</v>
      </c>
      <c r="J291" s="35">
        <v>7.8</v>
      </c>
      <c r="K291" s="40">
        <v>5794</v>
      </c>
    </row>
    <row r="292" spans="1:31" x14ac:dyDescent="0.35">
      <c r="A292" s="63">
        <v>38791</v>
      </c>
      <c r="B292" s="35">
        <v>100316</v>
      </c>
      <c r="C292" s="35">
        <v>350.1</v>
      </c>
      <c r="D292" s="35">
        <v>0.22409999999999999</v>
      </c>
      <c r="E292" s="35">
        <v>7.59</v>
      </c>
      <c r="F292" s="47">
        <v>7.83</v>
      </c>
      <c r="G292" s="35">
        <v>15.28</v>
      </c>
      <c r="H292" s="64" t="s">
        <v>170</v>
      </c>
      <c r="I292" s="35">
        <v>0.02</v>
      </c>
      <c r="J292" s="35">
        <v>7.5</v>
      </c>
      <c r="K292" s="40">
        <v>1500</v>
      </c>
    </row>
    <row r="293" spans="1:31" x14ac:dyDescent="0.35">
      <c r="A293" s="63">
        <v>38796</v>
      </c>
      <c r="B293" s="35">
        <v>102957</v>
      </c>
      <c r="C293" s="35">
        <v>614</v>
      </c>
      <c r="D293" s="35">
        <v>0.39300000000000002</v>
      </c>
      <c r="E293" s="35">
        <v>11.27</v>
      </c>
      <c r="F293" s="47">
        <v>7.95</v>
      </c>
      <c r="G293" s="35">
        <v>7.51</v>
      </c>
      <c r="H293" s="64" t="s">
        <v>170</v>
      </c>
      <c r="I293" s="35">
        <v>0.2</v>
      </c>
      <c r="J293" s="35">
        <v>7.4</v>
      </c>
      <c r="K293" s="40">
        <v>10</v>
      </c>
    </row>
    <row r="294" spans="1:31" x14ac:dyDescent="0.35">
      <c r="A294" s="63">
        <v>38799</v>
      </c>
      <c r="B294" s="35">
        <v>94254</v>
      </c>
      <c r="C294" s="35">
        <v>703.3</v>
      </c>
      <c r="D294" s="35">
        <v>0.4501</v>
      </c>
      <c r="E294" s="35">
        <v>10.74</v>
      </c>
      <c r="F294" s="47">
        <v>8.1999999999999993</v>
      </c>
      <c r="G294" s="35">
        <v>6.27</v>
      </c>
      <c r="H294" s="64" t="s">
        <v>170</v>
      </c>
      <c r="I294" s="35">
        <v>0.42</v>
      </c>
      <c r="J294" s="35">
        <v>7.6</v>
      </c>
      <c r="K294" s="40">
        <v>97</v>
      </c>
    </row>
    <row r="295" spans="1:31" x14ac:dyDescent="0.35">
      <c r="A295" s="63">
        <v>38804</v>
      </c>
      <c r="B295" s="30">
        <v>101256</v>
      </c>
      <c r="C295" s="30">
        <v>619.6</v>
      </c>
      <c r="D295" s="30">
        <v>0.39660000000000001</v>
      </c>
      <c r="E295" s="30">
        <v>8.58</v>
      </c>
      <c r="F295" s="75">
        <v>8.18</v>
      </c>
      <c r="G295" s="30">
        <v>12.8</v>
      </c>
      <c r="H295" s="64" t="s">
        <v>170</v>
      </c>
      <c r="I295" s="30">
        <v>0.28000000000000003</v>
      </c>
      <c r="J295" s="30">
        <v>7.4</v>
      </c>
      <c r="K295" s="74">
        <v>74</v>
      </c>
      <c r="L295" s="30">
        <f>AVERAGE(K291:K295)</f>
        <v>1495</v>
      </c>
      <c r="M295" s="41">
        <f>GEOMEAN(K291:K295)</f>
        <v>228.56758559840455</v>
      </c>
      <c r="N295" s="76" t="s">
        <v>267</v>
      </c>
      <c r="O295" s="30" t="s">
        <v>107</v>
      </c>
      <c r="P295" s="30">
        <v>72.3</v>
      </c>
      <c r="Q295" s="30" t="s">
        <v>107</v>
      </c>
      <c r="R295" s="30" t="s">
        <v>107</v>
      </c>
      <c r="S295" s="30" t="s">
        <v>107</v>
      </c>
      <c r="T295" s="30" t="s">
        <v>107</v>
      </c>
      <c r="U295" s="30" t="s">
        <v>107</v>
      </c>
      <c r="V295" s="30">
        <v>1</v>
      </c>
      <c r="W295" s="30" t="s">
        <v>107</v>
      </c>
      <c r="X295" s="30">
        <v>57</v>
      </c>
      <c r="Y295" s="30" t="s">
        <v>235</v>
      </c>
      <c r="Z295" s="30" t="s">
        <v>235</v>
      </c>
      <c r="AA295" s="30" t="s">
        <v>235</v>
      </c>
      <c r="AB295" s="30">
        <v>46</v>
      </c>
      <c r="AC295" s="30" t="s">
        <v>107</v>
      </c>
      <c r="AD295" s="30">
        <v>316</v>
      </c>
      <c r="AE295" s="30" t="s">
        <v>107</v>
      </c>
    </row>
    <row r="296" spans="1:31" x14ac:dyDescent="0.35">
      <c r="A296" s="63">
        <v>38812</v>
      </c>
      <c r="B296" s="35">
        <v>95458</v>
      </c>
      <c r="C296" s="35">
        <v>591.5</v>
      </c>
      <c r="D296" s="35">
        <v>0.37859999999999999</v>
      </c>
      <c r="E296" s="35">
        <v>10.56</v>
      </c>
      <c r="F296" s="47">
        <v>8.0299999999999994</v>
      </c>
      <c r="G296" s="35">
        <v>9.64</v>
      </c>
      <c r="H296" s="64" t="s">
        <v>170</v>
      </c>
      <c r="I296" s="35">
        <v>0.21</v>
      </c>
      <c r="J296" s="35">
        <v>7.8</v>
      </c>
      <c r="K296" s="40">
        <v>794</v>
      </c>
    </row>
    <row r="297" spans="1:31" x14ac:dyDescent="0.35">
      <c r="A297" s="63">
        <v>38818</v>
      </c>
      <c r="B297" s="35">
        <v>95131</v>
      </c>
      <c r="C297" s="35">
        <v>723.9</v>
      </c>
      <c r="D297" s="35">
        <v>0.46329999999999999</v>
      </c>
      <c r="E297" s="35">
        <v>9.92</v>
      </c>
      <c r="F297" s="47">
        <v>8.0500000000000007</v>
      </c>
      <c r="G297" s="35">
        <v>13.01</v>
      </c>
      <c r="H297" s="64" t="s">
        <v>170</v>
      </c>
      <c r="I297" s="35">
        <v>0.42</v>
      </c>
      <c r="J297" s="35">
        <v>7.6</v>
      </c>
      <c r="K297" s="40">
        <v>108</v>
      </c>
    </row>
    <row r="298" spans="1:31" x14ac:dyDescent="0.35">
      <c r="A298" s="63">
        <v>38824</v>
      </c>
      <c r="B298" s="35">
        <v>102720</v>
      </c>
      <c r="C298" s="35">
        <v>533</v>
      </c>
      <c r="D298" s="35">
        <v>0.34100000000000003</v>
      </c>
      <c r="E298" s="35">
        <v>9.2799999999999994</v>
      </c>
      <c r="F298" s="47">
        <v>7.65</v>
      </c>
      <c r="G298" s="35">
        <v>16.27</v>
      </c>
      <c r="H298" s="64" t="s">
        <v>170</v>
      </c>
      <c r="I298" s="35">
        <v>0.2</v>
      </c>
      <c r="J298" s="35">
        <v>7.6</v>
      </c>
      <c r="K298" s="40">
        <v>1616</v>
      </c>
    </row>
    <row r="299" spans="1:31" x14ac:dyDescent="0.35">
      <c r="A299" s="63">
        <v>38826</v>
      </c>
      <c r="B299" s="35">
        <v>95231</v>
      </c>
      <c r="C299" s="35">
        <v>483.9</v>
      </c>
      <c r="D299" s="35">
        <v>0.30969999999999998</v>
      </c>
      <c r="E299" s="35">
        <v>8.36</v>
      </c>
      <c r="F299" s="47">
        <v>7.91</v>
      </c>
      <c r="G299" s="35">
        <v>15.35</v>
      </c>
      <c r="H299" s="64" t="s">
        <v>170</v>
      </c>
      <c r="I299" s="35">
        <v>0.19</v>
      </c>
      <c r="J299" s="35">
        <v>7.9</v>
      </c>
      <c r="K299" s="40">
        <v>1497</v>
      </c>
    </row>
    <row r="300" spans="1:31" x14ac:dyDescent="0.35">
      <c r="A300" s="63">
        <v>38833</v>
      </c>
      <c r="B300" s="35">
        <v>95928</v>
      </c>
      <c r="C300" s="35">
        <v>708.1</v>
      </c>
      <c r="D300" s="35">
        <v>0.45319999999999999</v>
      </c>
      <c r="E300" s="35">
        <v>7.71</v>
      </c>
      <c r="F300" s="47">
        <v>8.01</v>
      </c>
      <c r="G300" s="35">
        <v>14.54</v>
      </c>
      <c r="H300" s="64" t="s">
        <v>170</v>
      </c>
      <c r="I300" s="35">
        <v>0.46</v>
      </c>
      <c r="J300" s="35">
        <v>7.9</v>
      </c>
      <c r="K300" s="40">
        <v>269</v>
      </c>
      <c r="L300" s="30">
        <f>AVERAGE(K296:K300)</f>
        <v>856.8</v>
      </c>
      <c r="M300" s="41">
        <f>GEOMEAN(K296:K300)</f>
        <v>561.47695882404912</v>
      </c>
      <c r="N300" s="76" t="s">
        <v>268</v>
      </c>
    </row>
    <row r="301" spans="1:31" x14ac:dyDescent="0.35">
      <c r="A301" s="63">
        <v>38841</v>
      </c>
      <c r="B301" s="35">
        <v>101848</v>
      </c>
      <c r="C301" s="35">
        <v>590</v>
      </c>
      <c r="D301" s="35">
        <v>0.378</v>
      </c>
      <c r="E301" s="35">
        <v>6.95</v>
      </c>
      <c r="F301" s="47">
        <v>8.1</v>
      </c>
      <c r="G301" s="35">
        <v>21.36</v>
      </c>
      <c r="H301" s="64" t="s">
        <v>170</v>
      </c>
      <c r="I301" s="35">
        <v>0.2</v>
      </c>
      <c r="J301" s="35">
        <v>7.9</v>
      </c>
      <c r="K301" s="40">
        <v>547</v>
      </c>
    </row>
    <row r="302" spans="1:31" x14ac:dyDescent="0.35">
      <c r="A302" s="63">
        <v>38847</v>
      </c>
      <c r="B302" s="35">
        <v>104650</v>
      </c>
      <c r="C302" s="35">
        <v>778.6</v>
      </c>
      <c r="D302" s="35">
        <v>0.49830000000000002</v>
      </c>
      <c r="E302" s="35">
        <v>8.43</v>
      </c>
      <c r="F302" s="47">
        <v>8.1</v>
      </c>
      <c r="G302" s="35">
        <v>19.309999999999999</v>
      </c>
      <c r="H302" s="64" t="s">
        <v>170</v>
      </c>
      <c r="I302" s="35">
        <v>0.02</v>
      </c>
      <c r="J302" s="35">
        <v>7.5</v>
      </c>
      <c r="K302" s="40">
        <v>10</v>
      </c>
    </row>
    <row r="303" spans="1:31" x14ac:dyDescent="0.35">
      <c r="A303" s="63">
        <v>38852</v>
      </c>
      <c r="B303" s="35">
        <v>104102</v>
      </c>
      <c r="C303" s="35">
        <v>504.2</v>
      </c>
      <c r="D303" s="35">
        <v>0.32269999999999999</v>
      </c>
      <c r="E303" s="35">
        <v>10.01</v>
      </c>
      <c r="F303" s="47">
        <v>7.99</v>
      </c>
      <c r="G303" s="35">
        <v>12.23</v>
      </c>
      <c r="H303" s="64" t="s">
        <v>170</v>
      </c>
      <c r="I303" s="35">
        <v>7.0000000000000007E-2</v>
      </c>
      <c r="J303" s="35">
        <v>8.1</v>
      </c>
      <c r="K303" s="40">
        <v>1541</v>
      </c>
    </row>
    <row r="304" spans="1:31" x14ac:dyDescent="0.35">
      <c r="A304" s="63">
        <v>38861</v>
      </c>
      <c r="B304" s="35">
        <v>110431</v>
      </c>
      <c r="C304" s="35">
        <v>654</v>
      </c>
      <c r="D304" s="35">
        <v>0.41899999999999998</v>
      </c>
      <c r="E304" s="35">
        <v>9.9700000000000006</v>
      </c>
      <c r="F304" s="47">
        <v>8.0299999999999994</v>
      </c>
      <c r="G304" s="35">
        <v>16.77</v>
      </c>
      <c r="H304" s="64" t="s">
        <v>170</v>
      </c>
      <c r="I304" s="35">
        <v>0.3</v>
      </c>
      <c r="J304" s="35">
        <v>7.7</v>
      </c>
      <c r="K304" s="40">
        <v>98</v>
      </c>
    </row>
    <row r="305" spans="1:31" x14ac:dyDescent="0.35">
      <c r="A305" s="63">
        <v>38868</v>
      </c>
      <c r="B305" s="35">
        <v>101344</v>
      </c>
      <c r="C305" s="35">
        <v>689.8</v>
      </c>
      <c r="D305" s="35">
        <v>0.4415</v>
      </c>
      <c r="E305" s="35">
        <v>6.97</v>
      </c>
      <c r="F305" s="47">
        <v>7.93</v>
      </c>
      <c r="G305" s="35">
        <v>24.39</v>
      </c>
      <c r="H305" s="64" t="s">
        <v>170</v>
      </c>
      <c r="I305" s="35">
        <v>0.96</v>
      </c>
      <c r="J305" s="35">
        <v>7</v>
      </c>
      <c r="K305" s="40">
        <v>228</v>
      </c>
      <c r="L305" s="30">
        <f>AVERAGE(K301:K305)</f>
        <v>484.8</v>
      </c>
      <c r="M305" s="41">
        <f>GEOMEAN(K301:K305)</f>
        <v>179.88302304726028</v>
      </c>
      <c r="N305" s="76" t="s">
        <v>269</v>
      </c>
    </row>
    <row r="306" spans="1:31" x14ac:dyDescent="0.35">
      <c r="A306" s="63">
        <v>38875</v>
      </c>
      <c r="B306" s="35">
        <v>100420</v>
      </c>
      <c r="C306" s="35">
        <v>636.9</v>
      </c>
      <c r="D306" s="35">
        <v>0.40760000000000002</v>
      </c>
      <c r="E306" s="35">
        <v>5.72</v>
      </c>
      <c r="F306" s="47">
        <v>8.01</v>
      </c>
      <c r="G306" s="35">
        <v>21.67</v>
      </c>
      <c r="H306" s="64" t="s">
        <v>170</v>
      </c>
      <c r="I306" s="35">
        <v>0.31</v>
      </c>
      <c r="J306" s="35">
        <v>7.9</v>
      </c>
      <c r="K306" s="40">
        <v>233</v>
      </c>
    </row>
    <row r="307" spans="1:31" x14ac:dyDescent="0.35">
      <c r="A307" s="63">
        <v>38883</v>
      </c>
      <c r="B307" s="35">
        <v>102120</v>
      </c>
      <c r="C307" s="35">
        <v>600.4</v>
      </c>
      <c r="D307" s="35">
        <v>0.38419999999999999</v>
      </c>
      <c r="E307" s="35">
        <v>7.89</v>
      </c>
      <c r="F307" s="47">
        <v>8.0399999999999991</v>
      </c>
      <c r="G307" s="35">
        <v>21.38</v>
      </c>
      <c r="H307" s="64" t="s">
        <v>170</v>
      </c>
      <c r="I307" s="35">
        <v>0.34</v>
      </c>
      <c r="J307" s="35">
        <v>7.8</v>
      </c>
      <c r="K307" s="40">
        <v>291</v>
      </c>
    </row>
    <row r="308" spans="1:31" x14ac:dyDescent="0.35">
      <c r="A308" s="63">
        <v>38887</v>
      </c>
      <c r="B308" s="35">
        <v>102707</v>
      </c>
      <c r="C308" s="35">
        <v>754</v>
      </c>
      <c r="D308" s="35">
        <v>0.48299999999999998</v>
      </c>
      <c r="E308" s="35">
        <v>7.45</v>
      </c>
      <c r="F308" s="47">
        <v>7.94</v>
      </c>
      <c r="G308" s="35">
        <v>23.19</v>
      </c>
      <c r="H308" s="64" t="s">
        <v>170</v>
      </c>
      <c r="I308" s="35">
        <v>0.2</v>
      </c>
      <c r="J308" s="35">
        <v>8</v>
      </c>
      <c r="K308" s="40">
        <v>6867</v>
      </c>
    </row>
    <row r="309" spans="1:31" x14ac:dyDescent="0.35">
      <c r="A309" s="63">
        <v>38890</v>
      </c>
      <c r="B309" s="35">
        <v>101559</v>
      </c>
      <c r="C309" s="35">
        <v>607</v>
      </c>
      <c r="D309" s="35">
        <v>0.38800000000000001</v>
      </c>
      <c r="E309" s="35">
        <v>5.26</v>
      </c>
      <c r="F309" s="47">
        <v>7.94</v>
      </c>
      <c r="G309" s="35">
        <v>25.01</v>
      </c>
      <c r="H309" s="64" t="s">
        <v>170</v>
      </c>
      <c r="I309" s="35">
        <v>0.7</v>
      </c>
      <c r="J309" s="35">
        <v>7.9</v>
      </c>
      <c r="K309" s="40">
        <v>262</v>
      </c>
    </row>
    <row r="310" spans="1:31" x14ac:dyDescent="0.35">
      <c r="A310" s="63">
        <v>38896</v>
      </c>
      <c r="B310" s="35">
        <v>94045</v>
      </c>
      <c r="C310" s="35">
        <v>612.29999999999995</v>
      </c>
      <c r="D310" s="35">
        <v>0.39190000000000003</v>
      </c>
      <c r="E310" s="35">
        <v>7.23</v>
      </c>
      <c r="F310" s="47">
        <v>7.92</v>
      </c>
      <c r="G310" s="35">
        <v>23.27</v>
      </c>
      <c r="H310" s="64" t="s">
        <v>170</v>
      </c>
      <c r="I310" s="35">
        <v>0.2</v>
      </c>
      <c r="J310" s="35">
        <v>7.4</v>
      </c>
      <c r="K310" s="40">
        <v>345</v>
      </c>
      <c r="L310" s="30">
        <f>AVERAGE(K306:K310)</f>
        <v>1599.6</v>
      </c>
      <c r="M310" s="41">
        <f>GEOMEAN(K306:K310)</f>
        <v>530.67333840587401</v>
      </c>
      <c r="N310" s="76" t="s">
        <v>270</v>
      </c>
    </row>
    <row r="311" spans="1:31" x14ac:dyDescent="0.35">
      <c r="A311" s="63">
        <v>38903</v>
      </c>
      <c r="B311" s="35">
        <v>95512</v>
      </c>
      <c r="C311" s="35">
        <v>735.4</v>
      </c>
      <c r="D311" s="35">
        <v>0.47070000000000001</v>
      </c>
      <c r="E311" s="35">
        <v>6.88</v>
      </c>
      <c r="F311" s="47">
        <v>8.01</v>
      </c>
      <c r="G311" s="35">
        <v>24.74</v>
      </c>
      <c r="H311" s="64" t="s">
        <v>170</v>
      </c>
      <c r="I311" s="35">
        <v>0.06</v>
      </c>
      <c r="J311" s="35">
        <v>7.9</v>
      </c>
      <c r="K311" s="40">
        <v>132</v>
      </c>
      <c r="O311" s="30">
        <v>2.2000000000000002</v>
      </c>
      <c r="P311" s="30">
        <v>68.7</v>
      </c>
      <c r="Q311" s="30" t="s">
        <v>107</v>
      </c>
      <c r="R311" s="30" t="s">
        <v>107</v>
      </c>
      <c r="S311" s="30" t="s">
        <v>107</v>
      </c>
      <c r="T311" s="30" t="s">
        <v>107</v>
      </c>
      <c r="U311" s="30" t="s">
        <v>107</v>
      </c>
      <c r="V311" s="30" t="s">
        <v>107</v>
      </c>
      <c r="W311" s="30" t="s">
        <v>107</v>
      </c>
      <c r="X311" s="30">
        <v>35.6</v>
      </c>
      <c r="Y311" s="30" t="s">
        <v>107</v>
      </c>
      <c r="Z311" s="30">
        <v>1.9</v>
      </c>
      <c r="AA311" s="30">
        <v>0.28000000000000003</v>
      </c>
      <c r="AB311" s="30">
        <v>28.7</v>
      </c>
      <c r="AC311" s="30" t="s">
        <v>107</v>
      </c>
      <c r="AD311" s="30">
        <v>400</v>
      </c>
      <c r="AE311" s="30" t="s">
        <v>107</v>
      </c>
    </row>
    <row r="312" spans="1:31" x14ac:dyDescent="0.35">
      <c r="A312" s="63">
        <v>38910</v>
      </c>
      <c r="B312" s="35">
        <v>94148</v>
      </c>
      <c r="C312" s="35">
        <v>634</v>
      </c>
      <c r="D312" s="35">
        <v>0.40570000000000001</v>
      </c>
      <c r="E312" s="35">
        <v>6.76</v>
      </c>
      <c r="F312" s="47">
        <v>7.92</v>
      </c>
      <c r="G312" s="35">
        <v>24.07</v>
      </c>
      <c r="H312" s="64" t="s">
        <v>170</v>
      </c>
      <c r="I312" s="35">
        <v>0.32</v>
      </c>
      <c r="J312" s="35">
        <v>7.7</v>
      </c>
      <c r="K312" s="40">
        <v>2602</v>
      </c>
    </row>
    <row r="313" spans="1:31" x14ac:dyDescent="0.35">
      <c r="A313" s="63">
        <v>38915</v>
      </c>
      <c r="B313" s="35">
        <v>94618</v>
      </c>
      <c r="C313" s="35">
        <v>713.2</v>
      </c>
      <c r="D313" s="35">
        <v>0.45650000000000002</v>
      </c>
      <c r="E313" s="35">
        <v>6.86</v>
      </c>
      <c r="F313" s="47">
        <v>7.92</v>
      </c>
      <c r="G313" s="35">
        <v>27.78</v>
      </c>
      <c r="H313" s="64" t="s">
        <v>170</v>
      </c>
      <c r="I313" s="35">
        <v>0.04</v>
      </c>
      <c r="J313" s="35">
        <v>7.7</v>
      </c>
      <c r="K313" s="40">
        <v>41</v>
      </c>
    </row>
    <row r="314" spans="1:31" x14ac:dyDescent="0.35">
      <c r="A314" s="63">
        <v>38918</v>
      </c>
      <c r="B314" s="35">
        <v>100044</v>
      </c>
      <c r="C314" s="35">
        <v>765.1</v>
      </c>
      <c r="D314" s="35">
        <v>0.48970000000000002</v>
      </c>
      <c r="E314" s="35">
        <v>4.6500000000000004</v>
      </c>
      <c r="F314" s="47">
        <v>7.94</v>
      </c>
      <c r="G314" s="35">
        <v>28.26</v>
      </c>
      <c r="H314" s="64" t="s">
        <v>170</v>
      </c>
      <c r="I314" s="35">
        <v>0.26</v>
      </c>
      <c r="J314" s="35">
        <v>7.6</v>
      </c>
      <c r="K314" s="40">
        <v>96</v>
      </c>
    </row>
    <row r="315" spans="1:31" x14ac:dyDescent="0.35">
      <c r="A315" s="63">
        <v>38924</v>
      </c>
      <c r="B315" s="35">
        <v>110346</v>
      </c>
      <c r="C315" s="35">
        <v>720.3</v>
      </c>
      <c r="D315" s="35">
        <v>0.46100000000000002</v>
      </c>
      <c r="E315" s="35">
        <v>6.84</v>
      </c>
      <c r="F315" s="47">
        <v>8.0299999999999994</v>
      </c>
      <c r="G315" s="35">
        <v>25.89</v>
      </c>
      <c r="H315" s="64" t="s">
        <v>170</v>
      </c>
      <c r="I315" s="35">
        <v>0.38</v>
      </c>
      <c r="J315" s="35">
        <v>7.8</v>
      </c>
      <c r="K315" s="40">
        <v>275</v>
      </c>
      <c r="L315" s="30">
        <f>AVERAGE(K311:K315)</f>
        <v>629.20000000000005</v>
      </c>
      <c r="M315" s="41">
        <f>GEOMEAN(K311:K315)</f>
        <v>206.0885204679079</v>
      </c>
      <c r="N315" s="76" t="s">
        <v>271</v>
      </c>
    </row>
    <row r="316" spans="1:31" x14ac:dyDescent="0.35">
      <c r="A316" s="63">
        <v>38939</v>
      </c>
      <c r="B316" s="35">
        <v>94653</v>
      </c>
      <c r="C316" s="35">
        <v>797.6</v>
      </c>
      <c r="D316" s="35">
        <v>0.51039999999999996</v>
      </c>
      <c r="E316" s="35">
        <v>6.54</v>
      </c>
      <c r="F316" s="47">
        <v>7.94</v>
      </c>
      <c r="G316" s="35">
        <v>25.78</v>
      </c>
      <c r="H316" s="64" t="s">
        <v>170</v>
      </c>
      <c r="I316" s="35">
        <v>0.17</v>
      </c>
      <c r="J316" s="35">
        <v>7.8</v>
      </c>
      <c r="K316" s="40">
        <v>74</v>
      </c>
    </row>
    <row r="317" spans="1:31" x14ac:dyDescent="0.35">
      <c r="A317" s="63">
        <v>38944</v>
      </c>
      <c r="B317" s="35">
        <v>100713</v>
      </c>
      <c r="C317" s="35">
        <v>647.79999999999995</v>
      </c>
      <c r="D317" s="35">
        <v>0.41460000000000002</v>
      </c>
      <c r="E317" s="35">
        <v>7.56</v>
      </c>
      <c r="F317" s="47">
        <v>7.96</v>
      </c>
      <c r="G317" s="35">
        <v>24.2</v>
      </c>
      <c r="H317" s="64" t="s">
        <v>170</v>
      </c>
      <c r="I317" s="35">
        <v>0.27</v>
      </c>
      <c r="J317" s="35">
        <v>7.6</v>
      </c>
      <c r="K317" s="40">
        <v>2851</v>
      </c>
    </row>
    <row r="318" spans="1:31" x14ac:dyDescent="0.35">
      <c r="A318" s="63">
        <v>38950</v>
      </c>
      <c r="B318" s="35">
        <v>94644</v>
      </c>
      <c r="C318" s="35">
        <v>805.3</v>
      </c>
      <c r="D318" s="35">
        <v>0.51539999999999997</v>
      </c>
      <c r="E318" s="35">
        <v>5.82</v>
      </c>
      <c r="F318" s="47">
        <v>8.0299999999999994</v>
      </c>
      <c r="G318" s="35">
        <v>24.85</v>
      </c>
      <c r="H318" s="64" t="s">
        <v>170</v>
      </c>
      <c r="I318" s="35">
        <v>0.48</v>
      </c>
      <c r="J318" s="35">
        <v>7.5</v>
      </c>
      <c r="K318" s="40">
        <v>197</v>
      </c>
    </row>
    <row r="319" spans="1:31" x14ac:dyDescent="0.35">
      <c r="A319" s="63">
        <v>38953</v>
      </c>
      <c r="B319" s="35">
        <v>95925</v>
      </c>
      <c r="C319" s="35">
        <v>888.9</v>
      </c>
      <c r="D319" s="35">
        <v>0.56889999999999996</v>
      </c>
      <c r="E319" s="35">
        <v>7.34</v>
      </c>
      <c r="F319" s="47">
        <v>8.1199999999999992</v>
      </c>
      <c r="G319" s="35">
        <v>25.41</v>
      </c>
      <c r="H319" s="64" t="s">
        <v>170</v>
      </c>
      <c r="I319" s="35">
        <v>0.24</v>
      </c>
      <c r="J319" s="35">
        <v>7.7</v>
      </c>
      <c r="K319" s="40">
        <v>109</v>
      </c>
    </row>
    <row r="320" spans="1:31" x14ac:dyDescent="0.35">
      <c r="A320" s="63">
        <v>38959</v>
      </c>
      <c r="B320" s="35">
        <v>94938</v>
      </c>
      <c r="C320" s="35">
        <v>578</v>
      </c>
      <c r="D320" s="35">
        <v>0.37</v>
      </c>
      <c r="E320" s="35">
        <v>7.17</v>
      </c>
      <c r="F320" s="47">
        <v>7.86</v>
      </c>
      <c r="G320" s="35">
        <v>23.18</v>
      </c>
      <c r="H320" s="64" t="s">
        <v>170</v>
      </c>
      <c r="I320" s="35">
        <v>0.1</v>
      </c>
      <c r="J320" s="35">
        <v>7.8</v>
      </c>
      <c r="K320" s="40">
        <v>169</v>
      </c>
      <c r="L320" s="30">
        <f>AVERAGE(K316:K320)</f>
        <v>680</v>
      </c>
      <c r="M320" s="41">
        <f>GEOMEAN(K316:K320)</f>
        <v>238.12317971288817</v>
      </c>
      <c r="N320" s="76" t="s">
        <v>272</v>
      </c>
    </row>
    <row r="321" spans="1:175" x14ac:dyDescent="0.35">
      <c r="A321" s="63">
        <v>38971</v>
      </c>
      <c r="B321" s="35">
        <v>104531</v>
      </c>
      <c r="C321" s="35">
        <v>845</v>
      </c>
      <c r="D321" s="35">
        <v>0.54079999999999995</v>
      </c>
      <c r="E321" s="35">
        <v>7.14</v>
      </c>
      <c r="F321" s="47">
        <v>8.09</v>
      </c>
      <c r="G321" s="35">
        <v>23.4</v>
      </c>
      <c r="H321" s="64" t="s">
        <v>170</v>
      </c>
      <c r="I321" s="35">
        <v>0.21</v>
      </c>
      <c r="J321" s="35">
        <v>7.6</v>
      </c>
      <c r="K321" s="40">
        <v>1296</v>
      </c>
    </row>
    <row r="322" spans="1:175" x14ac:dyDescent="0.35">
      <c r="A322" s="63">
        <v>38973</v>
      </c>
      <c r="B322" s="35">
        <v>95239</v>
      </c>
      <c r="C322" s="35">
        <v>865</v>
      </c>
      <c r="D322" s="35">
        <v>0.55400000000000005</v>
      </c>
      <c r="E322" s="35">
        <v>7.56</v>
      </c>
      <c r="F322" s="47">
        <v>8.1</v>
      </c>
      <c r="G322" s="35">
        <v>21.14</v>
      </c>
      <c r="H322" s="64" t="s">
        <v>170</v>
      </c>
      <c r="I322" s="35">
        <v>0.1</v>
      </c>
      <c r="J322" s="35">
        <v>7.6</v>
      </c>
      <c r="K322" s="40">
        <v>1935</v>
      </c>
    </row>
    <row r="323" spans="1:175" x14ac:dyDescent="0.35">
      <c r="A323" s="63">
        <v>38978</v>
      </c>
      <c r="B323" s="35">
        <v>100152</v>
      </c>
      <c r="C323" s="35">
        <v>633</v>
      </c>
      <c r="D323" s="35">
        <v>0.40500000000000003</v>
      </c>
      <c r="E323" s="35">
        <v>7.74</v>
      </c>
      <c r="F323" s="47">
        <v>8.02</v>
      </c>
      <c r="G323" s="35">
        <v>21.33</v>
      </c>
      <c r="H323" s="64" t="s">
        <v>170</v>
      </c>
      <c r="I323" s="35">
        <v>0.2</v>
      </c>
      <c r="J323" s="35">
        <v>8.1</v>
      </c>
      <c r="K323" s="40">
        <v>2755</v>
      </c>
    </row>
    <row r="324" spans="1:175" x14ac:dyDescent="0.35">
      <c r="A324" s="63">
        <v>38981</v>
      </c>
      <c r="B324" s="35">
        <v>102935</v>
      </c>
      <c r="C324" s="35">
        <v>668.5</v>
      </c>
      <c r="D324" s="35">
        <v>0.4279</v>
      </c>
      <c r="E324" s="35">
        <v>8.82</v>
      </c>
      <c r="F324" s="47">
        <v>8.1300000000000008</v>
      </c>
      <c r="G324" s="35">
        <v>16.95</v>
      </c>
      <c r="H324" s="64" t="s">
        <v>170</v>
      </c>
      <c r="I324" s="35">
        <v>0.06</v>
      </c>
      <c r="J324" s="35">
        <v>7.8</v>
      </c>
      <c r="K324" s="40">
        <v>85</v>
      </c>
    </row>
    <row r="325" spans="1:175" x14ac:dyDescent="0.35">
      <c r="A325" s="63">
        <v>38986</v>
      </c>
      <c r="B325" s="35">
        <v>100106</v>
      </c>
      <c r="C325" s="35">
        <v>685.1</v>
      </c>
      <c r="D325" s="35">
        <v>0.4385</v>
      </c>
      <c r="E325" s="35">
        <v>7.06</v>
      </c>
      <c r="F325" s="47">
        <v>8.18</v>
      </c>
      <c r="G325" s="35">
        <v>18.68</v>
      </c>
      <c r="H325" s="64" t="s">
        <v>170</v>
      </c>
      <c r="I325" s="35">
        <v>0.23</v>
      </c>
      <c r="J325" s="35">
        <v>7.6</v>
      </c>
      <c r="K325" s="40">
        <v>84</v>
      </c>
      <c r="L325" s="30">
        <f>AVERAGE(K321:K325)</f>
        <v>1231</v>
      </c>
      <c r="M325" s="41">
        <f>GEOMEAN(K321:K325)</f>
        <v>547.79890167873862</v>
      </c>
      <c r="N325" s="76" t="s">
        <v>273</v>
      </c>
    </row>
    <row r="326" spans="1:175" x14ac:dyDescent="0.35">
      <c r="A326" s="63">
        <v>38993</v>
      </c>
      <c r="B326" s="35">
        <v>95727</v>
      </c>
      <c r="C326" s="35">
        <v>771.2</v>
      </c>
      <c r="D326" s="35">
        <v>0.49349999999999999</v>
      </c>
      <c r="E326" s="35">
        <v>8.34</v>
      </c>
      <c r="F326" s="47">
        <v>8.1300000000000008</v>
      </c>
      <c r="G326" s="35">
        <v>18.23</v>
      </c>
      <c r="H326" s="64" t="s">
        <v>170</v>
      </c>
      <c r="I326" s="35">
        <v>0.28000000000000003</v>
      </c>
      <c r="J326" s="35">
        <v>7.3</v>
      </c>
      <c r="K326" s="40">
        <v>12997</v>
      </c>
    </row>
    <row r="327" spans="1:175" x14ac:dyDescent="0.35">
      <c r="A327" s="63">
        <v>39002</v>
      </c>
      <c r="B327" s="35">
        <v>100411</v>
      </c>
      <c r="C327" s="35">
        <v>700.8</v>
      </c>
      <c r="D327" s="35">
        <v>0.44850000000000001</v>
      </c>
      <c r="E327" s="35">
        <v>8.4700000000000006</v>
      </c>
      <c r="F327" s="47">
        <v>7.68</v>
      </c>
      <c r="G327" s="35">
        <v>14.35</v>
      </c>
      <c r="H327" s="64" t="s">
        <v>170</v>
      </c>
      <c r="I327" s="35">
        <v>0.08</v>
      </c>
      <c r="J327" s="35">
        <v>7.4</v>
      </c>
      <c r="K327" s="74">
        <v>3076</v>
      </c>
      <c r="L327" s="30"/>
      <c r="M327" s="30"/>
      <c r="N327" s="30"/>
      <c r="FI327" s="35"/>
      <c r="FJ327" s="35"/>
      <c r="FK327" s="35"/>
      <c r="FL327" s="35"/>
      <c r="FM327" s="35"/>
      <c r="FN327" s="35"/>
      <c r="FO327" s="35"/>
      <c r="FP327" s="35"/>
      <c r="FQ327" s="35"/>
      <c r="FR327" s="35"/>
      <c r="FS327" s="35"/>
    </row>
    <row r="328" spans="1:175" x14ac:dyDescent="0.35">
      <c r="A328" s="63">
        <v>39008</v>
      </c>
      <c r="B328" s="35">
        <v>102008</v>
      </c>
      <c r="C328" s="35">
        <v>521</v>
      </c>
      <c r="D328" s="35">
        <v>0.33400000000000002</v>
      </c>
      <c r="E328" s="35">
        <v>9.02</v>
      </c>
      <c r="F328" s="47">
        <v>7.82</v>
      </c>
      <c r="G328" s="35">
        <v>13.85</v>
      </c>
      <c r="H328" s="64" t="s">
        <v>170</v>
      </c>
      <c r="I328" s="35">
        <v>0.1</v>
      </c>
      <c r="J328" s="35">
        <v>7.8</v>
      </c>
      <c r="K328" s="40">
        <v>5475</v>
      </c>
    </row>
    <row r="329" spans="1:175" x14ac:dyDescent="0.35">
      <c r="A329" s="63">
        <v>39013</v>
      </c>
      <c r="B329" s="35">
        <v>102042</v>
      </c>
      <c r="C329" s="35">
        <v>555</v>
      </c>
      <c r="D329" s="35">
        <v>0.35499999999999998</v>
      </c>
      <c r="E329" s="35">
        <v>8.99</v>
      </c>
      <c r="F329" s="47">
        <v>7.88</v>
      </c>
      <c r="G329" s="35">
        <v>10.09</v>
      </c>
      <c r="H329" s="64" t="s">
        <v>170</v>
      </c>
      <c r="I329" s="35">
        <v>0.2</v>
      </c>
      <c r="J329" s="35">
        <v>7.6</v>
      </c>
      <c r="K329" s="40">
        <v>171</v>
      </c>
    </row>
    <row r="330" spans="1:175" x14ac:dyDescent="0.35">
      <c r="A330" s="63">
        <v>39016</v>
      </c>
      <c r="B330" s="35">
        <v>101756</v>
      </c>
      <c r="C330" s="35">
        <v>666</v>
      </c>
      <c r="D330" s="35">
        <v>0.42599999999999999</v>
      </c>
      <c r="E330" s="35">
        <v>8.43</v>
      </c>
      <c r="F330" s="47">
        <v>8.11</v>
      </c>
      <c r="G330" s="35">
        <v>9.69</v>
      </c>
      <c r="H330" s="64" t="s">
        <v>170</v>
      </c>
      <c r="I330" s="35">
        <v>0.3</v>
      </c>
      <c r="J330" s="35">
        <v>7.7</v>
      </c>
      <c r="K330" s="40">
        <v>74</v>
      </c>
      <c r="L330" s="30">
        <f>AVERAGE(K326:K330)</f>
        <v>4358.6000000000004</v>
      </c>
      <c r="M330" s="41">
        <f>GEOMEAN(K326:K330)</f>
        <v>1225.9938192880816</v>
      </c>
      <c r="N330" s="76" t="s">
        <v>274</v>
      </c>
    </row>
    <row r="331" spans="1:175" x14ac:dyDescent="0.35">
      <c r="A331" s="63">
        <v>39022</v>
      </c>
      <c r="B331" s="35">
        <v>104536</v>
      </c>
      <c r="C331" s="35">
        <v>593</v>
      </c>
      <c r="D331" s="35">
        <v>0.3795</v>
      </c>
      <c r="E331" s="35">
        <v>10.94</v>
      </c>
      <c r="F331" s="47">
        <v>7.83</v>
      </c>
      <c r="G331" s="35">
        <v>9.99</v>
      </c>
      <c r="H331" s="64" t="s">
        <v>170</v>
      </c>
      <c r="I331" s="35">
        <v>0.32</v>
      </c>
      <c r="J331" s="35">
        <v>7.4</v>
      </c>
      <c r="K331" s="40">
        <v>393</v>
      </c>
    </row>
    <row r="332" spans="1:175" x14ac:dyDescent="0.35">
      <c r="A332" s="63">
        <v>39028</v>
      </c>
      <c r="B332" s="35">
        <v>101349</v>
      </c>
      <c r="C332" s="35">
        <v>715.8</v>
      </c>
      <c r="D332" s="35">
        <v>0.45810000000000001</v>
      </c>
      <c r="E332" s="35">
        <v>8.5299999999999994</v>
      </c>
      <c r="F332" s="47">
        <v>7.7</v>
      </c>
      <c r="G332" s="35">
        <v>10.029999999999999</v>
      </c>
      <c r="H332" s="64" t="s">
        <v>170</v>
      </c>
      <c r="I332" s="35">
        <v>0.05</v>
      </c>
      <c r="J332" s="35">
        <v>8</v>
      </c>
      <c r="K332" s="40">
        <v>4352</v>
      </c>
    </row>
    <row r="333" spans="1:175" x14ac:dyDescent="0.35">
      <c r="A333" s="63">
        <v>39035</v>
      </c>
      <c r="B333" s="35">
        <v>101055</v>
      </c>
      <c r="C333" s="35">
        <v>670.8</v>
      </c>
      <c r="D333" s="35">
        <v>0.42930000000000001</v>
      </c>
      <c r="E333" s="35">
        <v>11.4</v>
      </c>
      <c r="F333" s="47">
        <v>7.76</v>
      </c>
      <c r="G333" s="35">
        <v>8.1</v>
      </c>
      <c r="H333" s="64" t="s">
        <v>170</v>
      </c>
      <c r="I333" s="35">
        <v>0.04</v>
      </c>
      <c r="J333" s="35">
        <v>7.7</v>
      </c>
      <c r="K333" s="40">
        <v>156</v>
      </c>
    </row>
    <row r="334" spans="1:175" x14ac:dyDescent="0.35">
      <c r="A334" s="63">
        <v>39048</v>
      </c>
      <c r="B334" s="35">
        <v>100840</v>
      </c>
      <c r="C334" s="35">
        <v>735.3</v>
      </c>
      <c r="D334" s="35">
        <v>0.47060000000000002</v>
      </c>
      <c r="E334" s="35">
        <v>10.97</v>
      </c>
      <c r="F334" s="47">
        <v>7.65</v>
      </c>
      <c r="G334" s="35">
        <v>8.57</v>
      </c>
      <c r="H334" s="64" t="s">
        <v>170</v>
      </c>
      <c r="I334" s="35">
        <v>0.45</v>
      </c>
      <c r="J334" s="35">
        <v>8</v>
      </c>
      <c r="K334" s="40">
        <v>31</v>
      </c>
    </row>
    <row r="335" spans="1:175" x14ac:dyDescent="0.35">
      <c r="A335" s="63">
        <v>39050</v>
      </c>
      <c r="B335" s="35">
        <v>110605</v>
      </c>
      <c r="C335" s="35">
        <v>746</v>
      </c>
      <c r="D335" s="35">
        <v>0.47699999999999998</v>
      </c>
      <c r="E335" s="35">
        <v>10.39</v>
      </c>
      <c r="F335" s="47">
        <v>7.7</v>
      </c>
      <c r="G335" s="35">
        <v>10.73</v>
      </c>
      <c r="H335" s="64" t="s">
        <v>170</v>
      </c>
      <c r="I335" s="35">
        <v>0.2</v>
      </c>
      <c r="J335" s="35">
        <v>7.7</v>
      </c>
      <c r="K335" s="40">
        <v>10</v>
      </c>
      <c r="L335" s="30">
        <f>AVERAGE(K331:K335)</f>
        <v>988.4</v>
      </c>
      <c r="M335" s="41">
        <f>GEOMEAN(K331:K335)</f>
        <v>152.58559862371416</v>
      </c>
      <c r="N335" s="76" t="s">
        <v>275</v>
      </c>
    </row>
    <row r="336" spans="1:175" x14ac:dyDescent="0.35">
      <c r="A336" s="63">
        <v>39055</v>
      </c>
      <c r="B336" s="35">
        <v>103120</v>
      </c>
      <c r="C336" s="35">
        <v>361.6</v>
      </c>
      <c r="D336" s="35">
        <v>0.23139999999999999</v>
      </c>
      <c r="E336" s="35">
        <v>13.28</v>
      </c>
      <c r="F336" s="47">
        <v>7.91</v>
      </c>
      <c r="G336" s="35">
        <v>0.8</v>
      </c>
      <c r="H336" s="64" t="s">
        <v>170</v>
      </c>
      <c r="I336" s="35">
        <v>0.03</v>
      </c>
      <c r="J336" s="35">
        <v>7.3</v>
      </c>
      <c r="K336" s="40">
        <v>5475</v>
      </c>
    </row>
    <row r="337" spans="1:14" x14ac:dyDescent="0.35">
      <c r="A337" s="63">
        <v>39058</v>
      </c>
      <c r="B337" s="35">
        <v>111837</v>
      </c>
      <c r="C337" s="35">
        <v>575</v>
      </c>
      <c r="D337" s="35">
        <v>0.36799999999999999</v>
      </c>
      <c r="E337" s="35">
        <v>12.82</v>
      </c>
      <c r="F337" s="47">
        <v>7.53</v>
      </c>
      <c r="G337" s="35">
        <v>2.8</v>
      </c>
      <c r="H337" s="64" t="s">
        <v>170</v>
      </c>
      <c r="I337" s="35">
        <v>0.7</v>
      </c>
      <c r="J337" s="35">
        <v>7.7</v>
      </c>
      <c r="K337" s="40">
        <v>1054</v>
      </c>
    </row>
    <row r="338" spans="1:14" x14ac:dyDescent="0.35">
      <c r="A338" s="63">
        <v>39064</v>
      </c>
      <c r="B338" s="35">
        <v>101105</v>
      </c>
      <c r="C338" s="35">
        <v>638.29999999999995</v>
      </c>
      <c r="D338" s="35">
        <v>0.40849999999999997</v>
      </c>
      <c r="E338" s="35">
        <v>11.44</v>
      </c>
      <c r="F338" s="47">
        <v>8.02</v>
      </c>
      <c r="G338" s="35">
        <v>5.95</v>
      </c>
      <c r="H338" s="64" t="s">
        <v>170</v>
      </c>
      <c r="I338" s="35">
        <v>0.02</v>
      </c>
      <c r="J338" s="35">
        <v>7.6</v>
      </c>
      <c r="K338" s="40">
        <v>988</v>
      </c>
    </row>
    <row r="339" spans="1:14" x14ac:dyDescent="0.35">
      <c r="A339" s="63">
        <v>39069</v>
      </c>
      <c r="B339" s="35">
        <v>104826</v>
      </c>
      <c r="C339" s="35">
        <v>638.79999999999995</v>
      </c>
      <c r="D339" s="35">
        <v>0.4088</v>
      </c>
      <c r="E339" s="35">
        <v>10.63</v>
      </c>
      <c r="F339" s="47">
        <v>8.1999999999999993</v>
      </c>
      <c r="G339" s="35">
        <v>8.27</v>
      </c>
      <c r="H339" s="64" t="s">
        <v>170</v>
      </c>
      <c r="I339" s="35">
        <v>0.62</v>
      </c>
      <c r="J339" s="35">
        <v>7.7</v>
      </c>
      <c r="K339" s="40">
        <v>175</v>
      </c>
    </row>
    <row r="340" spans="1:14" x14ac:dyDescent="0.35">
      <c r="A340" s="63">
        <v>39071</v>
      </c>
      <c r="B340" s="35">
        <v>95240</v>
      </c>
      <c r="C340" s="35">
        <v>654</v>
      </c>
      <c r="D340" s="35">
        <v>0.41860000000000003</v>
      </c>
      <c r="E340" s="35">
        <v>11.07</v>
      </c>
      <c r="F340" s="47">
        <v>8.1199999999999992</v>
      </c>
      <c r="G340" s="35">
        <v>6.81</v>
      </c>
      <c r="H340" s="64" t="s">
        <v>170</v>
      </c>
      <c r="I340" s="35">
        <v>0.52</v>
      </c>
      <c r="J340" s="35">
        <v>7.8</v>
      </c>
      <c r="K340" s="40">
        <v>134</v>
      </c>
      <c r="L340" s="30">
        <f>AVERAGE(K336:K340)</f>
        <v>1565.2</v>
      </c>
      <c r="M340" s="41">
        <f>GEOMEAN(K336:K340)</f>
        <v>668.69011803894716</v>
      </c>
      <c r="N340" s="76" t="s">
        <v>276</v>
      </c>
    </row>
    <row r="341" spans="1:14" x14ac:dyDescent="0.35">
      <c r="A341" s="63">
        <v>39086</v>
      </c>
      <c r="B341" s="35">
        <v>102638</v>
      </c>
      <c r="C341" s="35">
        <v>451.5</v>
      </c>
      <c r="D341" s="35">
        <v>0.28899999999999998</v>
      </c>
      <c r="E341" s="35">
        <v>10.66</v>
      </c>
      <c r="F341" s="47">
        <v>8.02</v>
      </c>
      <c r="G341" s="35">
        <v>7.28</v>
      </c>
      <c r="H341" s="64" t="s">
        <v>170</v>
      </c>
      <c r="I341" s="35">
        <v>0.11</v>
      </c>
      <c r="J341" s="35">
        <v>8.1</v>
      </c>
      <c r="K341" s="40">
        <v>855</v>
      </c>
    </row>
    <row r="342" spans="1:14" x14ac:dyDescent="0.35">
      <c r="A342" s="63">
        <v>39091</v>
      </c>
      <c r="B342" s="35">
        <v>100220</v>
      </c>
      <c r="C342" s="35">
        <v>437.5</v>
      </c>
      <c r="D342" s="35">
        <v>0.28000000000000003</v>
      </c>
      <c r="E342" s="35">
        <v>11.62</v>
      </c>
      <c r="F342" s="47">
        <v>7.99</v>
      </c>
      <c r="G342" s="35">
        <v>5.76</v>
      </c>
      <c r="H342" s="64" t="s">
        <v>170</v>
      </c>
      <c r="I342" s="35">
        <v>0.12</v>
      </c>
      <c r="J342" s="35">
        <v>7.8</v>
      </c>
      <c r="K342" s="40">
        <v>1935</v>
      </c>
    </row>
    <row r="343" spans="1:14" x14ac:dyDescent="0.35">
      <c r="A343" s="63">
        <v>39099</v>
      </c>
      <c r="B343" s="35">
        <v>103537</v>
      </c>
      <c r="C343" s="35">
        <v>210.8</v>
      </c>
      <c r="D343" s="35">
        <v>0.13489999999999999</v>
      </c>
      <c r="E343" s="35">
        <v>8.33</v>
      </c>
      <c r="F343" s="47">
        <v>7.78</v>
      </c>
      <c r="G343" s="35">
        <v>9.0500000000000007</v>
      </c>
      <c r="H343" s="64" t="s">
        <v>170</v>
      </c>
      <c r="I343" s="35">
        <v>0.84</v>
      </c>
      <c r="J343" s="35">
        <v>7.6</v>
      </c>
      <c r="K343" s="40">
        <v>1785</v>
      </c>
    </row>
    <row r="344" spans="1:14" x14ac:dyDescent="0.35">
      <c r="A344" s="63">
        <v>39104</v>
      </c>
      <c r="B344" s="35">
        <v>100529</v>
      </c>
      <c r="C344" s="35">
        <v>578.5</v>
      </c>
      <c r="D344" s="35">
        <v>0.37019999999999997</v>
      </c>
      <c r="E344" s="35">
        <v>12.21</v>
      </c>
      <c r="F344" s="47">
        <v>7.88</v>
      </c>
      <c r="G344" s="35">
        <v>3.35</v>
      </c>
      <c r="H344" s="64" t="s">
        <v>170</v>
      </c>
      <c r="I344" s="35">
        <v>0.33</v>
      </c>
      <c r="J344" s="35">
        <v>7.4</v>
      </c>
      <c r="K344" s="40">
        <v>609</v>
      </c>
    </row>
    <row r="345" spans="1:14" x14ac:dyDescent="0.35">
      <c r="A345" s="63">
        <v>39107</v>
      </c>
      <c r="B345" s="35">
        <v>101114</v>
      </c>
      <c r="C345" s="35">
        <v>325.7</v>
      </c>
      <c r="D345" s="35">
        <v>0.20849999999999999</v>
      </c>
      <c r="E345" s="35">
        <v>8.7799999999999994</v>
      </c>
      <c r="F345" s="47">
        <v>8.1199999999999992</v>
      </c>
      <c r="G345" s="35">
        <v>7.89</v>
      </c>
      <c r="H345" s="64" t="s">
        <v>170</v>
      </c>
      <c r="I345" s="35">
        <v>0.35</v>
      </c>
      <c r="J345" s="35">
        <v>7.9</v>
      </c>
      <c r="K345" s="40">
        <v>228</v>
      </c>
      <c r="L345" s="30">
        <f>AVERAGE(K341:K345)</f>
        <v>1082.4000000000001</v>
      </c>
      <c r="M345" s="41">
        <f>GEOMEAN(K341:K345)</f>
        <v>836.69560713086344</v>
      </c>
      <c r="N345" s="76" t="s">
        <v>277</v>
      </c>
    </row>
    <row r="346" spans="1:14" x14ac:dyDescent="0.35">
      <c r="A346" s="63">
        <v>39118</v>
      </c>
      <c r="B346" s="35">
        <v>102535</v>
      </c>
      <c r="C346" s="35">
        <v>658</v>
      </c>
      <c r="D346" s="35">
        <v>0.42099999999999999</v>
      </c>
      <c r="E346" s="35">
        <v>9.8800000000000008</v>
      </c>
      <c r="F346" s="47">
        <v>7.67</v>
      </c>
      <c r="G346" s="35">
        <v>3.84</v>
      </c>
      <c r="H346" s="64" t="s">
        <v>170</v>
      </c>
      <c r="I346" s="35">
        <v>0.7</v>
      </c>
      <c r="J346" s="35">
        <v>7.7</v>
      </c>
      <c r="K346" s="40">
        <v>41</v>
      </c>
    </row>
    <row r="347" spans="1:14" x14ac:dyDescent="0.35">
      <c r="A347" s="63">
        <v>39121</v>
      </c>
      <c r="G347" s="35" t="s">
        <v>225</v>
      </c>
    </row>
    <row r="348" spans="1:14" x14ac:dyDescent="0.35">
      <c r="A348" s="63">
        <v>39126</v>
      </c>
      <c r="G348" s="35" t="s">
        <v>278</v>
      </c>
    </row>
    <row r="349" spans="1:14" x14ac:dyDescent="0.35">
      <c r="A349" s="63">
        <v>39133</v>
      </c>
      <c r="B349" s="30"/>
      <c r="G349" s="35" t="s">
        <v>278</v>
      </c>
    </row>
    <row r="350" spans="1:14" x14ac:dyDescent="0.35">
      <c r="A350" s="63">
        <v>39139</v>
      </c>
      <c r="B350" s="35">
        <v>102801</v>
      </c>
      <c r="C350" s="35">
        <v>735.9</v>
      </c>
      <c r="D350" s="35">
        <v>0.47099999999999997</v>
      </c>
      <c r="E350" s="35">
        <v>11.72</v>
      </c>
      <c r="F350" s="47">
        <v>7.87</v>
      </c>
      <c r="G350" s="35">
        <v>2.5299999999999998</v>
      </c>
      <c r="H350" s="64" t="s">
        <v>170</v>
      </c>
      <c r="I350" s="35">
        <v>0.1</v>
      </c>
      <c r="J350" s="35">
        <v>8.1999999999999993</v>
      </c>
      <c r="K350" s="40">
        <v>1187</v>
      </c>
      <c r="L350" s="30">
        <f>AVERAGE(K346:K350)</f>
        <v>614</v>
      </c>
      <c r="M350" s="41">
        <f>GEOMEAN(K346:K350)</f>
        <v>220.60598359972016</v>
      </c>
      <c r="N350" s="76" t="s">
        <v>279</v>
      </c>
    </row>
    <row r="351" spans="1:14" x14ac:dyDescent="0.35">
      <c r="A351" s="63">
        <v>39149</v>
      </c>
      <c r="B351" s="35">
        <v>103238</v>
      </c>
      <c r="C351" s="35">
        <v>502</v>
      </c>
      <c r="D351" s="35">
        <v>0.32100000000000001</v>
      </c>
      <c r="E351" s="35">
        <v>12.38</v>
      </c>
      <c r="F351" s="47">
        <v>7.66</v>
      </c>
      <c r="G351" s="35">
        <v>3.08</v>
      </c>
      <c r="H351" s="64" t="s">
        <v>170</v>
      </c>
      <c r="I351" s="35">
        <v>0.5</v>
      </c>
      <c r="J351" s="35">
        <v>7.4</v>
      </c>
      <c r="K351" s="40">
        <v>199</v>
      </c>
    </row>
    <row r="352" spans="1:14" x14ac:dyDescent="0.35">
      <c r="A352" s="63">
        <v>39155</v>
      </c>
      <c r="B352" s="35">
        <v>103752</v>
      </c>
      <c r="C352" s="35">
        <v>587</v>
      </c>
      <c r="D352" s="35">
        <v>0.376</v>
      </c>
      <c r="E352" s="35">
        <v>9.35</v>
      </c>
      <c r="F352" s="47">
        <v>8.0399999999999991</v>
      </c>
      <c r="G352" s="35">
        <v>11.1</v>
      </c>
      <c r="H352" s="64" t="s">
        <v>170</v>
      </c>
      <c r="I352" s="35">
        <v>0.1</v>
      </c>
      <c r="J352" s="35">
        <v>7.2</v>
      </c>
      <c r="K352" s="40">
        <v>84</v>
      </c>
    </row>
    <row r="353" spans="1:31" x14ac:dyDescent="0.35">
      <c r="A353" s="63">
        <v>39160</v>
      </c>
      <c r="B353" s="35">
        <v>102331</v>
      </c>
      <c r="C353" s="35">
        <v>407.8</v>
      </c>
      <c r="D353" s="35">
        <v>0.26100000000000001</v>
      </c>
      <c r="E353" s="35">
        <v>10.050000000000001</v>
      </c>
      <c r="F353" s="47">
        <v>7.22</v>
      </c>
      <c r="G353" s="35">
        <v>7.26</v>
      </c>
      <c r="H353" s="64" t="s">
        <v>170</v>
      </c>
      <c r="I353" s="35">
        <v>0.13</v>
      </c>
      <c r="J353" s="35">
        <v>7.6</v>
      </c>
      <c r="K353" s="40">
        <v>1246</v>
      </c>
    </row>
    <row r="354" spans="1:31" x14ac:dyDescent="0.35">
      <c r="A354" s="63">
        <v>39163</v>
      </c>
      <c r="B354" s="35">
        <v>112450</v>
      </c>
      <c r="C354" s="35">
        <v>539.9</v>
      </c>
      <c r="D354" s="35">
        <v>0.34560000000000002</v>
      </c>
      <c r="E354" s="35">
        <v>11.16</v>
      </c>
      <c r="F354" s="47">
        <v>7.79</v>
      </c>
      <c r="G354" s="35">
        <v>9.76</v>
      </c>
      <c r="H354" s="64" t="s">
        <v>170</v>
      </c>
      <c r="I354" s="35">
        <v>0.67</v>
      </c>
      <c r="J354" s="35">
        <v>7.9</v>
      </c>
      <c r="K354" s="40">
        <v>1274</v>
      </c>
    </row>
    <row r="355" spans="1:31" x14ac:dyDescent="0.35">
      <c r="A355" s="63">
        <v>39168</v>
      </c>
      <c r="B355" s="35">
        <v>94618</v>
      </c>
      <c r="C355" s="35">
        <v>334.3</v>
      </c>
      <c r="D355" s="35">
        <v>0.214</v>
      </c>
      <c r="E355" s="35">
        <v>7.44</v>
      </c>
      <c r="F355" s="47">
        <v>7.82</v>
      </c>
      <c r="G355" s="35">
        <v>18.97</v>
      </c>
      <c r="H355" s="64" t="s">
        <v>170</v>
      </c>
      <c r="I355" s="35">
        <v>0.28999999999999998</v>
      </c>
      <c r="J355" s="35">
        <v>7.7</v>
      </c>
      <c r="K355" s="40">
        <v>985</v>
      </c>
      <c r="L355" s="30">
        <f>AVERAGE(K351:K355)</f>
        <v>757.6</v>
      </c>
      <c r="M355" s="41">
        <f>GEOMEAN(K351:K355)</f>
        <v>482.44878016410104</v>
      </c>
      <c r="N355" s="76" t="s">
        <v>280</v>
      </c>
      <c r="O355" s="30">
        <v>1.5</v>
      </c>
      <c r="P355" s="30">
        <v>56.4</v>
      </c>
      <c r="Q355" s="30" t="s">
        <v>107</v>
      </c>
      <c r="R355" s="30" t="s">
        <v>107</v>
      </c>
      <c r="S355" s="30" t="s">
        <v>107</v>
      </c>
      <c r="T355" s="30">
        <v>3.6</v>
      </c>
      <c r="U355" s="30" t="s">
        <v>107</v>
      </c>
      <c r="V355" s="30">
        <v>2.2000000000000002</v>
      </c>
      <c r="W355" s="30">
        <v>12.1</v>
      </c>
      <c r="X355" s="30">
        <v>20.100000000000001</v>
      </c>
      <c r="Y355" s="30" t="s">
        <v>107</v>
      </c>
      <c r="Z355" s="30">
        <v>1.9</v>
      </c>
      <c r="AA355" s="30">
        <v>0.77</v>
      </c>
      <c r="AB355" s="30">
        <v>17.5</v>
      </c>
      <c r="AC355" s="30" t="s">
        <v>107</v>
      </c>
      <c r="AD355" s="30">
        <v>170</v>
      </c>
      <c r="AE355" s="30" t="s">
        <v>107</v>
      </c>
    </row>
    <row r="356" spans="1:31" x14ac:dyDescent="0.35">
      <c r="A356" s="63">
        <v>39176</v>
      </c>
      <c r="B356" s="35">
        <v>103911</v>
      </c>
      <c r="C356" s="30" t="s">
        <v>232</v>
      </c>
      <c r="D356" s="30" t="s">
        <v>232</v>
      </c>
      <c r="E356" s="35">
        <v>9.74</v>
      </c>
      <c r="F356" s="47">
        <v>8.4600000000000009</v>
      </c>
      <c r="G356" s="35">
        <v>13.41</v>
      </c>
      <c r="H356" s="64" t="s">
        <v>170</v>
      </c>
      <c r="I356" s="35">
        <v>0.11</v>
      </c>
      <c r="J356" s="35">
        <v>7.6</v>
      </c>
      <c r="K356" s="40">
        <v>2613</v>
      </c>
    </row>
    <row r="357" spans="1:31" x14ac:dyDescent="0.35">
      <c r="A357" s="63">
        <v>39182</v>
      </c>
      <c r="B357" s="35">
        <v>103844</v>
      </c>
      <c r="C357" s="35">
        <v>670</v>
      </c>
      <c r="D357" s="35">
        <v>0.42880000000000001</v>
      </c>
      <c r="E357" s="35">
        <v>9.01</v>
      </c>
      <c r="F357" s="47">
        <v>8.0299999999999994</v>
      </c>
      <c r="G357" s="35">
        <v>6.67</v>
      </c>
      <c r="H357" s="64" t="s">
        <v>170</v>
      </c>
      <c r="I357" s="35">
        <v>0.12</v>
      </c>
      <c r="J357" s="35">
        <v>7.4</v>
      </c>
      <c r="K357" s="40">
        <v>10</v>
      </c>
    </row>
    <row r="358" spans="1:31" x14ac:dyDescent="0.35">
      <c r="A358" s="63">
        <v>39189</v>
      </c>
      <c r="B358" s="35">
        <v>90812</v>
      </c>
      <c r="C358" s="35">
        <v>502.8</v>
      </c>
      <c r="D358" s="35">
        <v>0.32179999999999997</v>
      </c>
      <c r="E358" s="35">
        <v>7.2</v>
      </c>
      <c r="F358" s="47">
        <v>7.86</v>
      </c>
      <c r="G358" s="35">
        <v>9.07</v>
      </c>
      <c r="H358" s="64" t="s">
        <v>170</v>
      </c>
      <c r="I358" s="35">
        <v>0.06</v>
      </c>
      <c r="J358" s="35">
        <v>7.6</v>
      </c>
      <c r="K358" s="40">
        <v>677</v>
      </c>
    </row>
    <row r="359" spans="1:31" x14ac:dyDescent="0.35">
      <c r="A359" s="63">
        <v>39190</v>
      </c>
      <c r="B359" s="35">
        <v>91949</v>
      </c>
      <c r="C359" s="35">
        <v>548.9</v>
      </c>
      <c r="D359" s="35">
        <v>0.3513</v>
      </c>
      <c r="E359" s="35">
        <v>10.49</v>
      </c>
      <c r="F359" s="47">
        <v>8.01</v>
      </c>
      <c r="G359" s="35">
        <v>10.63</v>
      </c>
      <c r="H359" s="64" t="s">
        <v>170</v>
      </c>
      <c r="I359" s="35">
        <v>0.7</v>
      </c>
      <c r="J359" s="35">
        <v>7.3</v>
      </c>
      <c r="K359" s="40">
        <v>246</v>
      </c>
    </row>
    <row r="360" spans="1:31" x14ac:dyDescent="0.35">
      <c r="A360" s="63">
        <v>39197</v>
      </c>
      <c r="B360" s="35">
        <v>100508</v>
      </c>
      <c r="C360" s="35">
        <v>676.6</v>
      </c>
      <c r="D360" s="35">
        <v>0.433</v>
      </c>
      <c r="E360" s="35">
        <v>8.51</v>
      </c>
      <c r="F360" s="47">
        <v>8.19</v>
      </c>
      <c r="G360" s="35">
        <v>17.850000000000001</v>
      </c>
      <c r="H360" s="64" t="s">
        <v>170</v>
      </c>
      <c r="I360" s="35">
        <v>0.02</v>
      </c>
      <c r="J360" s="35">
        <v>7.3</v>
      </c>
      <c r="K360" s="40">
        <v>85</v>
      </c>
      <c r="L360" s="30">
        <f>AVERAGE(K356:K360)</f>
        <v>726.2</v>
      </c>
      <c r="M360" s="41">
        <f>GEOMEAN(K356:K360)</f>
        <v>205.88107263458193</v>
      </c>
      <c r="N360" s="76" t="s">
        <v>281</v>
      </c>
    </row>
    <row r="361" spans="1:31" x14ac:dyDescent="0.35">
      <c r="A361" s="63">
        <v>39205</v>
      </c>
      <c r="B361" s="35">
        <v>113739</v>
      </c>
      <c r="C361" s="35">
        <v>631</v>
      </c>
      <c r="D361" s="35">
        <v>0.40400000000000003</v>
      </c>
      <c r="E361" s="35">
        <v>9.2799999999999994</v>
      </c>
      <c r="F361" s="47">
        <v>7.99</v>
      </c>
      <c r="G361" s="35">
        <v>17.84</v>
      </c>
      <c r="H361" s="64" t="s">
        <v>170</v>
      </c>
      <c r="I361" s="35">
        <v>0.2</v>
      </c>
      <c r="J361" s="35">
        <v>7.8</v>
      </c>
      <c r="K361" s="40">
        <v>20</v>
      </c>
    </row>
    <row r="362" spans="1:31" x14ac:dyDescent="0.35">
      <c r="A362" s="63">
        <v>39211</v>
      </c>
      <c r="B362" s="35">
        <v>94219</v>
      </c>
      <c r="C362" s="35">
        <v>394.5</v>
      </c>
      <c r="D362" s="35">
        <v>0.2525</v>
      </c>
      <c r="E362" s="35">
        <v>8.89</v>
      </c>
      <c r="F362" s="47">
        <v>8.49</v>
      </c>
      <c r="G362" s="35">
        <v>22.52</v>
      </c>
      <c r="H362" s="64" t="s">
        <v>170</v>
      </c>
      <c r="I362" s="35">
        <v>0.02</v>
      </c>
      <c r="J362" s="35">
        <v>7.7</v>
      </c>
      <c r="K362" s="40">
        <v>547</v>
      </c>
    </row>
    <row r="363" spans="1:31" x14ac:dyDescent="0.35">
      <c r="A363" s="63">
        <v>39216</v>
      </c>
      <c r="B363" s="35">
        <v>104921</v>
      </c>
      <c r="C363" s="35">
        <v>700.6</v>
      </c>
      <c r="D363" s="35">
        <v>0.44840000000000002</v>
      </c>
      <c r="E363" s="35">
        <v>9.59</v>
      </c>
      <c r="F363" s="47">
        <v>8.42</v>
      </c>
      <c r="G363" s="35">
        <v>20.58</v>
      </c>
      <c r="H363" s="64" t="s">
        <v>170</v>
      </c>
      <c r="I363" s="35">
        <v>0.23</v>
      </c>
      <c r="J363" s="35">
        <v>7.2</v>
      </c>
      <c r="K363" s="40">
        <v>97</v>
      </c>
    </row>
    <row r="364" spans="1:31" x14ac:dyDescent="0.35">
      <c r="A364" s="63">
        <v>39225</v>
      </c>
      <c r="B364" s="35">
        <v>101038</v>
      </c>
      <c r="C364" s="35">
        <v>874.7</v>
      </c>
      <c r="D364" s="35">
        <v>0.55979999999999996</v>
      </c>
      <c r="E364" s="35">
        <v>8.4499999999999993</v>
      </c>
      <c r="F364" s="47">
        <v>8.33</v>
      </c>
      <c r="G364" s="35">
        <v>22.08</v>
      </c>
      <c r="H364" s="64" t="s">
        <v>170</v>
      </c>
      <c r="I364" s="35">
        <v>0.35</v>
      </c>
      <c r="J364" s="35">
        <v>7.4</v>
      </c>
      <c r="K364" s="40">
        <v>31</v>
      </c>
    </row>
    <row r="365" spans="1:31" x14ac:dyDescent="0.35">
      <c r="A365" s="63">
        <v>39232</v>
      </c>
      <c r="B365" s="35">
        <v>92949</v>
      </c>
      <c r="C365" s="35">
        <v>765</v>
      </c>
      <c r="D365" s="35">
        <v>0.48899999999999999</v>
      </c>
      <c r="E365" s="35">
        <v>8.42</v>
      </c>
      <c r="F365" s="47">
        <v>7.89</v>
      </c>
      <c r="G365" s="35">
        <v>23.34</v>
      </c>
      <c r="H365" s="64" t="s">
        <v>170</v>
      </c>
      <c r="I365" s="35">
        <v>0.5</v>
      </c>
      <c r="J365" s="35">
        <v>7.8</v>
      </c>
      <c r="K365" s="40">
        <v>63</v>
      </c>
      <c r="L365" s="30">
        <f>AVERAGE(K361:K365)</f>
        <v>151.6</v>
      </c>
      <c r="M365" s="41">
        <f>GEOMEAN(K361:K365)</f>
        <v>72.995865099475466</v>
      </c>
      <c r="N365" s="76" t="s">
        <v>282</v>
      </c>
    </row>
    <row r="366" spans="1:31" x14ac:dyDescent="0.35">
      <c r="A366" s="63">
        <v>39239</v>
      </c>
      <c r="B366" s="35">
        <v>102619</v>
      </c>
      <c r="C366" s="35">
        <v>823</v>
      </c>
      <c r="D366" s="35">
        <v>0.52700000000000002</v>
      </c>
      <c r="E366" s="35">
        <v>6.48</v>
      </c>
      <c r="F366" s="47">
        <v>7.87</v>
      </c>
      <c r="G366" s="35">
        <v>21.96</v>
      </c>
      <c r="H366" s="64" t="s">
        <v>170</v>
      </c>
      <c r="I366" s="35">
        <v>0.2</v>
      </c>
      <c r="J366" s="35">
        <v>7.9</v>
      </c>
      <c r="K366" s="40">
        <v>30</v>
      </c>
    </row>
    <row r="367" spans="1:31" x14ac:dyDescent="0.35">
      <c r="A367" s="63">
        <v>39247</v>
      </c>
      <c r="B367" s="35">
        <v>102014</v>
      </c>
      <c r="C367" s="35">
        <v>780</v>
      </c>
      <c r="D367" s="35">
        <v>0.499</v>
      </c>
      <c r="E367" s="35">
        <v>10.86</v>
      </c>
      <c r="F367" s="47">
        <v>8.43</v>
      </c>
      <c r="G367" s="35">
        <v>26.61</v>
      </c>
      <c r="H367" s="64" t="s">
        <v>170</v>
      </c>
      <c r="I367" s="35">
        <v>0.3</v>
      </c>
      <c r="J367" s="35">
        <v>7.6</v>
      </c>
      <c r="K367" s="40">
        <v>1</v>
      </c>
    </row>
    <row r="368" spans="1:31" x14ac:dyDescent="0.35">
      <c r="A368" s="63">
        <v>39251</v>
      </c>
      <c r="B368" s="35">
        <v>103004</v>
      </c>
      <c r="C368" s="35">
        <v>837.1</v>
      </c>
      <c r="D368" s="35">
        <v>0.53580000000000005</v>
      </c>
      <c r="E368" s="35">
        <v>11.07</v>
      </c>
      <c r="F368" s="47">
        <v>8.3000000000000007</v>
      </c>
      <c r="G368" s="35">
        <v>26.82</v>
      </c>
      <c r="H368" s="64" t="s">
        <v>170</v>
      </c>
      <c r="I368" s="35">
        <v>0.24</v>
      </c>
      <c r="J368" s="35">
        <v>7.5</v>
      </c>
      <c r="K368" s="40">
        <v>1</v>
      </c>
    </row>
    <row r="369" spans="1:31" x14ac:dyDescent="0.35">
      <c r="A369" s="63">
        <v>39254</v>
      </c>
      <c r="B369" s="35">
        <v>100249</v>
      </c>
      <c r="C369" s="35">
        <v>882.1</v>
      </c>
      <c r="D369" s="35">
        <v>0.5645</v>
      </c>
      <c r="E369" s="35">
        <v>8.42</v>
      </c>
      <c r="F369" s="47">
        <v>8.59</v>
      </c>
      <c r="G369" s="35">
        <v>25.48</v>
      </c>
      <c r="H369" s="64" t="s">
        <v>170</v>
      </c>
      <c r="I369" s="35">
        <v>0.47</v>
      </c>
      <c r="J369" s="35">
        <v>7.5</v>
      </c>
      <c r="K369" s="40">
        <v>109</v>
      </c>
    </row>
    <row r="370" spans="1:31" x14ac:dyDescent="0.35">
      <c r="A370" s="63">
        <v>39260</v>
      </c>
      <c r="B370" s="35">
        <v>94335</v>
      </c>
      <c r="C370" s="35">
        <v>653.4</v>
      </c>
      <c r="D370" s="35">
        <v>0.41820000000000002</v>
      </c>
      <c r="E370" s="35">
        <v>5.48</v>
      </c>
      <c r="F370" s="47">
        <v>8.14</v>
      </c>
      <c r="G370" s="35">
        <v>25.46</v>
      </c>
      <c r="H370" s="64" t="s">
        <v>170</v>
      </c>
      <c r="I370" s="35">
        <v>0.41</v>
      </c>
      <c r="J370" s="35">
        <v>7.7</v>
      </c>
      <c r="K370" s="40">
        <v>17329</v>
      </c>
      <c r="L370" s="30">
        <f>AVERAGE(K366:K370)</f>
        <v>3494</v>
      </c>
      <c r="M370" s="41">
        <f>GEOMEAN(K366:K370)</f>
        <v>35.535648947070975</v>
      </c>
      <c r="N370" s="76" t="s">
        <v>283</v>
      </c>
    </row>
    <row r="371" spans="1:31" x14ac:dyDescent="0.35">
      <c r="A371" s="63">
        <v>39265</v>
      </c>
      <c r="B371" s="35">
        <v>105521</v>
      </c>
      <c r="C371" s="30" t="s">
        <v>232</v>
      </c>
      <c r="D371" s="30" t="s">
        <v>232</v>
      </c>
      <c r="E371" s="35">
        <v>9.6999999999999993</v>
      </c>
      <c r="F371" s="47">
        <v>8.19</v>
      </c>
      <c r="G371" s="35">
        <v>23.15</v>
      </c>
      <c r="H371" s="64" t="s">
        <v>170</v>
      </c>
      <c r="I371" s="35">
        <v>0.27</v>
      </c>
      <c r="J371" s="35">
        <v>7.5</v>
      </c>
      <c r="K371" s="40">
        <v>98</v>
      </c>
    </row>
    <row r="372" spans="1:31" x14ac:dyDescent="0.35">
      <c r="A372" s="63">
        <v>39274</v>
      </c>
      <c r="B372" s="35">
        <v>94513</v>
      </c>
      <c r="C372" s="35">
        <v>707</v>
      </c>
      <c r="D372" s="35">
        <v>0.45200000000000001</v>
      </c>
      <c r="E372" s="35">
        <v>5.34</v>
      </c>
      <c r="F372" s="47">
        <v>7.81</v>
      </c>
      <c r="G372" s="35">
        <v>25.61</v>
      </c>
      <c r="H372" s="64" t="s">
        <v>170</v>
      </c>
      <c r="I372" s="35">
        <v>0.1</v>
      </c>
      <c r="J372" s="35">
        <v>7.7</v>
      </c>
      <c r="K372" s="40">
        <v>20</v>
      </c>
      <c r="O372" s="30">
        <v>3.1</v>
      </c>
      <c r="P372" s="30">
        <v>63.1</v>
      </c>
      <c r="Q372" s="30" t="s">
        <v>107</v>
      </c>
      <c r="R372" s="30" t="s">
        <v>107</v>
      </c>
      <c r="S372" s="30" t="s">
        <v>107</v>
      </c>
      <c r="T372" s="30" t="s">
        <v>107</v>
      </c>
      <c r="U372" s="30" t="s">
        <v>107</v>
      </c>
      <c r="V372" s="30">
        <v>1.6</v>
      </c>
      <c r="W372" s="30" t="s">
        <v>107</v>
      </c>
      <c r="X372" s="30">
        <v>83.9</v>
      </c>
      <c r="Y372" s="30" t="s">
        <v>107</v>
      </c>
      <c r="Z372" s="30" t="s">
        <v>107</v>
      </c>
      <c r="AA372" s="30" t="s">
        <v>107</v>
      </c>
      <c r="AB372" s="30">
        <v>65.900000000000006</v>
      </c>
      <c r="AC372" s="30" t="s">
        <v>107</v>
      </c>
      <c r="AD372" s="30">
        <v>252</v>
      </c>
      <c r="AE372" s="30" t="s">
        <v>107</v>
      </c>
    </row>
    <row r="373" spans="1:31" x14ac:dyDescent="0.35">
      <c r="A373" s="63">
        <v>39279</v>
      </c>
      <c r="B373" s="35">
        <v>100411</v>
      </c>
      <c r="C373" s="30" t="s">
        <v>232</v>
      </c>
      <c r="D373" s="30" t="s">
        <v>232</v>
      </c>
      <c r="E373" s="35">
        <v>8.84</v>
      </c>
      <c r="F373" s="47">
        <v>8.52</v>
      </c>
      <c r="G373" s="35">
        <v>25.5</v>
      </c>
      <c r="H373" s="64" t="s">
        <v>170</v>
      </c>
      <c r="I373" s="35">
        <v>0.16</v>
      </c>
      <c r="J373" s="35">
        <v>7.5</v>
      </c>
      <c r="K373" s="40">
        <v>10</v>
      </c>
    </row>
    <row r="374" spans="1:31" x14ac:dyDescent="0.35">
      <c r="A374" s="63">
        <v>39282</v>
      </c>
      <c r="B374" s="35">
        <v>100440</v>
      </c>
      <c r="C374" s="35">
        <v>831.3</v>
      </c>
      <c r="D374" s="35">
        <v>0.53210000000000002</v>
      </c>
      <c r="E374" s="35">
        <v>7.34</v>
      </c>
      <c r="F374" s="47">
        <v>8.0299999999999994</v>
      </c>
      <c r="G374" s="35">
        <v>25.25</v>
      </c>
      <c r="H374" s="64" t="s">
        <v>170</v>
      </c>
      <c r="I374" s="35">
        <v>0.11</v>
      </c>
      <c r="J374" s="35">
        <v>7.4</v>
      </c>
      <c r="K374" s="40">
        <v>294</v>
      </c>
    </row>
    <row r="375" spans="1:31" x14ac:dyDescent="0.35">
      <c r="A375" s="63">
        <v>39288</v>
      </c>
      <c r="B375" s="35">
        <v>95933</v>
      </c>
      <c r="C375" s="35">
        <v>800.4</v>
      </c>
      <c r="D375" s="35">
        <v>0.51229999999999998</v>
      </c>
      <c r="E375" s="35">
        <v>9.25</v>
      </c>
      <c r="F375" s="47">
        <v>8.6199999999999992</v>
      </c>
      <c r="G375" s="35">
        <v>24.04</v>
      </c>
      <c r="H375" s="64" t="s">
        <v>170</v>
      </c>
      <c r="I375" s="35">
        <v>0.48</v>
      </c>
      <c r="J375" s="35">
        <v>7.9</v>
      </c>
      <c r="K375" s="40">
        <v>10</v>
      </c>
      <c r="L375" s="30">
        <f>AVERAGE(K371:K375)</f>
        <v>86.4</v>
      </c>
      <c r="M375" s="41">
        <f>GEOMEAN(K371:K375)</f>
        <v>35.655019668373086</v>
      </c>
      <c r="N375" s="76" t="s">
        <v>284</v>
      </c>
    </row>
    <row r="376" spans="1:31" x14ac:dyDescent="0.35">
      <c r="A376" s="63">
        <v>39303</v>
      </c>
      <c r="B376" s="35">
        <v>93423</v>
      </c>
      <c r="C376" s="35">
        <v>901.4</v>
      </c>
      <c r="D376" s="35">
        <v>0.57689999999999997</v>
      </c>
      <c r="E376" s="35">
        <v>9.2899999999999991</v>
      </c>
      <c r="F376" s="47">
        <v>8.58</v>
      </c>
      <c r="G376" s="35">
        <v>29.17</v>
      </c>
      <c r="H376" s="64" t="s">
        <v>170</v>
      </c>
      <c r="I376" s="35">
        <v>0.33</v>
      </c>
      <c r="J376" s="35">
        <v>7.6</v>
      </c>
      <c r="K376" s="40">
        <v>122</v>
      </c>
    </row>
    <row r="377" spans="1:31" x14ac:dyDescent="0.35">
      <c r="A377" s="63">
        <v>39308</v>
      </c>
      <c r="B377" s="35">
        <v>102110</v>
      </c>
      <c r="C377" s="35">
        <v>869.5</v>
      </c>
      <c r="D377" s="35">
        <v>0.55649999999999999</v>
      </c>
      <c r="E377" s="35">
        <v>11.83</v>
      </c>
      <c r="F377" s="47">
        <v>8.7899999999999991</v>
      </c>
      <c r="G377" s="35">
        <v>26.74</v>
      </c>
      <c r="H377" s="64" t="s">
        <v>170</v>
      </c>
      <c r="I377" s="35">
        <v>0.41</v>
      </c>
      <c r="J377" s="35">
        <v>7.5</v>
      </c>
      <c r="K377" s="40">
        <v>20</v>
      </c>
    </row>
    <row r="378" spans="1:31" x14ac:dyDescent="0.35">
      <c r="A378" s="63">
        <v>39314</v>
      </c>
      <c r="B378" s="35">
        <v>104058</v>
      </c>
      <c r="C378" s="35">
        <v>646.6</v>
      </c>
      <c r="D378" s="35">
        <v>0.4138</v>
      </c>
      <c r="E378" s="35">
        <v>5.21</v>
      </c>
      <c r="F378" s="47">
        <v>8.06</v>
      </c>
      <c r="G378" s="35">
        <v>25.24</v>
      </c>
      <c r="H378" s="64" t="s">
        <v>170</v>
      </c>
      <c r="I378" s="35">
        <v>0.14000000000000001</v>
      </c>
      <c r="J378" s="35">
        <v>7.3</v>
      </c>
      <c r="K378" s="40">
        <v>17329</v>
      </c>
    </row>
    <row r="379" spans="1:31" x14ac:dyDescent="0.35">
      <c r="A379" s="63">
        <v>39317</v>
      </c>
      <c r="B379" s="35">
        <v>101847</v>
      </c>
      <c r="C379" s="35">
        <v>712.4</v>
      </c>
      <c r="D379" s="35">
        <v>0.45600000000000002</v>
      </c>
      <c r="E379" s="35">
        <v>6.44</v>
      </c>
      <c r="F379" s="47">
        <v>7.82</v>
      </c>
      <c r="G379" s="35">
        <v>26.38</v>
      </c>
      <c r="H379" s="64" t="s">
        <v>170</v>
      </c>
      <c r="I379" s="35">
        <v>0.25</v>
      </c>
      <c r="J379" s="35">
        <v>7.4</v>
      </c>
      <c r="K379" s="40">
        <v>546</v>
      </c>
    </row>
    <row r="380" spans="1:31" x14ac:dyDescent="0.35">
      <c r="A380" s="63">
        <v>39323</v>
      </c>
      <c r="B380" s="35">
        <v>101306</v>
      </c>
      <c r="C380" s="35">
        <v>663.7</v>
      </c>
      <c r="D380" s="35">
        <v>0.42480000000000001</v>
      </c>
      <c r="E380" s="35">
        <v>5.87</v>
      </c>
      <c r="F380" s="47">
        <v>7.88</v>
      </c>
      <c r="G380" s="35">
        <v>26.1</v>
      </c>
      <c r="H380" s="64" t="s">
        <v>170</v>
      </c>
      <c r="I380" s="35">
        <v>0.28999999999999998</v>
      </c>
      <c r="J380" s="35">
        <v>7</v>
      </c>
      <c r="K380" s="40">
        <v>148</v>
      </c>
      <c r="L380" s="30">
        <f>AVERAGE(K376:K380)</f>
        <v>3633</v>
      </c>
      <c r="M380" s="41">
        <f>GEOMEAN(K376:K380)</f>
        <v>321.16154406738809</v>
      </c>
      <c r="N380" s="76" t="s">
        <v>285</v>
      </c>
    </row>
    <row r="381" spans="1:31" x14ac:dyDescent="0.35">
      <c r="A381" s="63">
        <v>39335</v>
      </c>
      <c r="B381" s="35">
        <v>102316</v>
      </c>
      <c r="C381" s="35">
        <v>896.8</v>
      </c>
      <c r="D381" s="35">
        <v>0.57399999999999995</v>
      </c>
      <c r="E381" s="35">
        <v>5.56</v>
      </c>
      <c r="F381" s="47">
        <v>8.06</v>
      </c>
      <c r="G381" s="35">
        <v>23.85</v>
      </c>
      <c r="H381" s="64" t="s">
        <v>170</v>
      </c>
      <c r="I381" s="35">
        <v>0.34</v>
      </c>
      <c r="J381" s="35">
        <v>7.7</v>
      </c>
      <c r="K381" s="40">
        <v>487</v>
      </c>
    </row>
    <row r="382" spans="1:31" x14ac:dyDescent="0.35">
      <c r="A382" s="63">
        <v>39337</v>
      </c>
      <c r="B382" s="35">
        <v>92620</v>
      </c>
      <c r="C382" s="35">
        <v>822.3</v>
      </c>
      <c r="D382" s="35">
        <v>0.5262</v>
      </c>
      <c r="E382" s="35">
        <v>5.58</v>
      </c>
      <c r="F382" s="47">
        <v>7.94</v>
      </c>
      <c r="G382" s="35">
        <v>22.12</v>
      </c>
      <c r="H382" s="64" t="s">
        <v>170</v>
      </c>
      <c r="I382" s="35">
        <v>0.2</v>
      </c>
      <c r="J382" s="35">
        <v>7.6</v>
      </c>
      <c r="K382" s="40">
        <v>141</v>
      </c>
    </row>
    <row r="383" spans="1:31" x14ac:dyDescent="0.35">
      <c r="A383" s="63">
        <v>39342</v>
      </c>
      <c r="B383" s="35">
        <v>103009</v>
      </c>
      <c r="C383" s="35">
        <v>836.2</v>
      </c>
      <c r="D383" s="35">
        <v>0.53520000000000001</v>
      </c>
      <c r="E383" s="35">
        <v>9.44</v>
      </c>
      <c r="F383" s="47">
        <v>8.1300000000000008</v>
      </c>
      <c r="G383" s="35">
        <v>19.32</v>
      </c>
      <c r="H383" s="64" t="s">
        <v>170</v>
      </c>
      <c r="I383" s="35">
        <v>0.6</v>
      </c>
      <c r="J383" s="35">
        <v>7.6</v>
      </c>
      <c r="K383" s="40">
        <v>20</v>
      </c>
    </row>
    <row r="384" spans="1:31" x14ac:dyDescent="0.35">
      <c r="A384" s="63">
        <v>39345</v>
      </c>
      <c r="B384" s="35">
        <v>101256</v>
      </c>
      <c r="C384" s="35">
        <v>934.5</v>
      </c>
      <c r="D384" s="35">
        <v>0.59809999999999997</v>
      </c>
      <c r="E384" s="35">
        <v>12.68</v>
      </c>
      <c r="F384" s="47">
        <v>8.65</v>
      </c>
      <c r="G384" s="35">
        <v>22.06</v>
      </c>
      <c r="H384" s="64" t="s">
        <v>170</v>
      </c>
      <c r="I384" s="35">
        <v>0.47</v>
      </c>
      <c r="J384" s="35">
        <v>7.4</v>
      </c>
      <c r="K384" s="40">
        <v>20</v>
      </c>
    </row>
    <row r="385" spans="1:31" x14ac:dyDescent="0.35">
      <c r="A385" s="63">
        <v>39350</v>
      </c>
      <c r="B385" s="35">
        <v>100818</v>
      </c>
      <c r="C385" s="35">
        <v>952.2</v>
      </c>
      <c r="D385" s="35">
        <v>0.60940000000000005</v>
      </c>
      <c r="E385" s="35">
        <v>10.210000000000001</v>
      </c>
      <c r="F385" s="47">
        <v>8.57</v>
      </c>
      <c r="G385" s="35">
        <v>24.13</v>
      </c>
      <c r="H385" s="64" t="s">
        <v>170</v>
      </c>
      <c r="I385" s="35">
        <v>0.3</v>
      </c>
      <c r="J385" s="35">
        <v>7.4</v>
      </c>
      <c r="K385" s="40">
        <v>10</v>
      </c>
      <c r="L385" s="30">
        <f>AVERAGE(K381:K385)</f>
        <v>135.6</v>
      </c>
      <c r="M385" s="41">
        <f>GEOMEAN(K381:K385)</f>
        <v>48.726095609482513</v>
      </c>
      <c r="N385" s="76" t="s">
        <v>286</v>
      </c>
      <c r="O385" s="30">
        <v>2.9</v>
      </c>
      <c r="P385" s="30">
        <v>72.8</v>
      </c>
      <c r="Q385" s="30" t="s">
        <v>107</v>
      </c>
      <c r="R385" s="30" t="s">
        <v>107</v>
      </c>
      <c r="S385" s="30" t="s">
        <v>107</v>
      </c>
      <c r="T385" s="30" t="s">
        <v>107</v>
      </c>
      <c r="U385" s="30" t="s">
        <v>107</v>
      </c>
      <c r="V385" s="30">
        <v>1.7</v>
      </c>
      <c r="W385" s="30" t="s">
        <v>107</v>
      </c>
      <c r="X385" s="30">
        <v>105</v>
      </c>
      <c r="Y385" s="30" t="s">
        <v>107</v>
      </c>
      <c r="Z385" s="30">
        <v>1.6</v>
      </c>
      <c r="AA385" s="30">
        <v>0.2</v>
      </c>
      <c r="AB385" s="30">
        <v>82.4</v>
      </c>
      <c r="AC385" s="30" t="s">
        <v>107</v>
      </c>
      <c r="AD385" s="30">
        <v>275</v>
      </c>
      <c r="AE385" s="30" t="s">
        <v>107</v>
      </c>
    </row>
    <row r="386" spans="1:31" x14ac:dyDescent="0.35">
      <c r="A386" s="63">
        <v>39357</v>
      </c>
      <c r="B386" s="35">
        <v>103245</v>
      </c>
      <c r="C386" s="35">
        <v>927.6</v>
      </c>
      <c r="D386" s="35">
        <v>0.59370000000000001</v>
      </c>
      <c r="E386" s="35">
        <v>6.87</v>
      </c>
      <c r="F386" s="47">
        <v>8.18</v>
      </c>
      <c r="G386" s="35">
        <v>20.38</v>
      </c>
      <c r="H386" s="64" t="s">
        <v>170</v>
      </c>
      <c r="I386" s="35">
        <v>0.4</v>
      </c>
      <c r="J386" s="35">
        <v>7.5</v>
      </c>
      <c r="K386" s="40">
        <v>63</v>
      </c>
    </row>
    <row r="387" spans="1:31" x14ac:dyDescent="0.35">
      <c r="A387" s="63">
        <v>39366</v>
      </c>
      <c r="B387" s="35">
        <v>101548</v>
      </c>
      <c r="C387" s="35">
        <v>985.6</v>
      </c>
      <c r="D387" s="35">
        <v>0.63080000000000003</v>
      </c>
      <c r="E387" s="35">
        <v>6.31</v>
      </c>
      <c r="F387" s="47">
        <v>8.4600000000000009</v>
      </c>
      <c r="G387" s="35">
        <v>17.59</v>
      </c>
      <c r="H387" s="64" t="s">
        <v>170</v>
      </c>
      <c r="I387" s="35">
        <v>0.04</v>
      </c>
      <c r="J387" s="35">
        <v>7.7</v>
      </c>
      <c r="K387" s="40">
        <v>10</v>
      </c>
    </row>
    <row r="388" spans="1:31" x14ac:dyDescent="0.35">
      <c r="A388" s="63">
        <v>39372</v>
      </c>
      <c r="B388" s="35">
        <v>101054</v>
      </c>
      <c r="C388" s="35">
        <v>1011</v>
      </c>
      <c r="D388" s="35">
        <v>0.64710000000000001</v>
      </c>
      <c r="E388" s="35">
        <v>7.5</v>
      </c>
      <c r="F388" s="47">
        <v>8.09</v>
      </c>
      <c r="G388" s="35">
        <v>17.329999999999998</v>
      </c>
      <c r="H388" s="64" t="s">
        <v>170</v>
      </c>
      <c r="I388" s="35">
        <v>0.26</v>
      </c>
      <c r="J388" s="35">
        <v>7.2</v>
      </c>
      <c r="K388" s="40">
        <v>464</v>
      </c>
    </row>
    <row r="389" spans="1:31" x14ac:dyDescent="0.35">
      <c r="A389" s="63">
        <v>39380</v>
      </c>
      <c r="B389" s="35">
        <v>104219</v>
      </c>
      <c r="C389" s="35">
        <v>841</v>
      </c>
      <c r="D389" s="35">
        <v>0.53800000000000003</v>
      </c>
      <c r="E389" s="35">
        <v>8.94</v>
      </c>
      <c r="F389" s="47">
        <v>7.88</v>
      </c>
      <c r="G389" s="35">
        <v>13.39</v>
      </c>
      <c r="H389" s="64" t="s">
        <v>170</v>
      </c>
      <c r="I389" s="35">
        <v>0.3</v>
      </c>
      <c r="J389" s="35">
        <v>7.6</v>
      </c>
      <c r="K389" s="40">
        <v>314</v>
      </c>
    </row>
    <row r="390" spans="1:31" x14ac:dyDescent="0.35">
      <c r="A390" s="63">
        <v>39386</v>
      </c>
      <c r="B390" s="35">
        <v>100923</v>
      </c>
      <c r="C390" s="35">
        <v>778</v>
      </c>
      <c r="D390" s="35">
        <v>0.498</v>
      </c>
      <c r="E390" s="35">
        <v>8.5500000000000007</v>
      </c>
      <c r="F390" s="47">
        <v>7.76</v>
      </c>
      <c r="G390" s="35">
        <v>12.17</v>
      </c>
      <c r="H390" s="64" t="s">
        <v>170</v>
      </c>
      <c r="I390" s="35">
        <v>0.3</v>
      </c>
      <c r="J390" s="35">
        <v>7.9</v>
      </c>
      <c r="K390" s="40">
        <v>63</v>
      </c>
      <c r="L390" s="30">
        <f>AVERAGE(K386:K390)</f>
        <v>182.8</v>
      </c>
      <c r="M390" s="41">
        <f>GEOMEAN(K386:K390)</f>
        <v>89.62429356621422</v>
      </c>
      <c r="N390" s="76" t="s">
        <v>287</v>
      </c>
    </row>
    <row r="391" spans="1:31" x14ac:dyDescent="0.35">
      <c r="A391" s="63">
        <v>39392</v>
      </c>
      <c r="B391" s="35">
        <v>100822</v>
      </c>
      <c r="C391" s="35">
        <v>947</v>
      </c>
      <c r="D391" s="35">
        <v>0.60599999999999998</v>
      </c>
      <c r="E391" s="35">
        <v>10.45</v>
      </c>
      <c r="F391" s="47">
        <v>8.27</v>
      </c>
      <c r="G391" s="35">
        <v>9.33</v>
      </c>
      <c r="H391" s="64" t="s">
        <v>170</v>
      </c>
      <c r="I391" s="35">
        <v>0.3</v>
      </c>
      <c r="J391" s="35">
        <v>7.7</v>
      </c>
      <c r="K391" s="40">
        <v>41</v>
      </c>
    </row>
    <row r="392" spans="1:31" x14ac:dyDescent="0.35">
      <c r="A392" s="63">
        <v>39399</v>
      </c>
      <c r="B392" s="35">
        <v>101358</v>
      </c>
      <c r="C392" s="35">
        <v>848.7</v>
      </c>
      <c r="D392" s="35">
        <v>0.54310000000000003</v>
      </c>
      <c r="E392" s="35">
        <v>10</v>
      </c>
      <c r="F392" s="47">
        <v>7.86</v>
      </c>
      <c r="G392" s="35">
        <v>10.18</v>
      </c>
      <c r="H392" s="64" t="s">
        <v>170</v>
      </c>
      <c r="I392" s="35">
        <v>0.31</v>
      </c>
      <c r="J392" s="35">
        <v>7.4</v>
      </c>
      <c r="K392" s="40">
        <v>5475</v>
      </c>
    </row>
    <row r="393" spans="1:31" x14ac:dyDescent="0.35">
      <c r="A393" s="63">
        <v>39405</v>
      </c>
      <c r="B393" s="35">
        <v>102959</v>
      </c>
      <c r="C393" s="35">
        <v>784</v>
      </c>
      <c r="D393" s="35">
        <v>0.50180000000000002</v>
      </c>
      <c r="E393" s="35">
        <v>10.66</v>
      </c>
      <c r="F393" s="47">
        <v>7.61</v>
      </c>
      <c r="G393" s="35">
        <v>8.0299999999999994</v>
      </c>
      <c r="H393" s="64" t="s">
        <v>170</v>
      </c>
      <c r="I393" s="35">
        <v>0.28000000000000003</v>
      </c>
      <c r="J393" s="35">
        <v>7.3</v>
      </c>
      <c r="K393" s="40">
        <v>31</v>
      </c>
    </row>
    <row r="394" spans="1:31" x14ac:dyDescent="0.35">
      <c r="A394" s="63">
        <v>39412</v>
      </c>
      <c r="B394" s="35">
        <v>102837</v>
      </c>
      <c r="C394" s="35">
        <v>768</v>
      </c>
      <c r="D394" s="35">
        <v>0.49149999999999999</v>
      </c>
      <c r="E394" s="35">
        <v>11.27</v>
      </c>
      <c r="F394" s="47">
        <v>7.65</v>
      </c>
      <c r="G394" s="35">
        <v>6.2</v>
      </c>
      <c r="H394" s="64" t="s">
        <v>170</v>
      </c>
      <c r="I394" s="35">
        <v>0.61</v>
      </c>
      <c r="J394" s="35">
        <v>7.5</v>
      </c>
      <c r="K394" s="40">
        <v>193</v>
      </c>
    </row>
    <row r="395" spans="1:31" x14ac:dyDescent="0.35">
      <c r="A395" s="63">
        <v>39414</v>
      </c>
      <c r="C395" s="30" t="s">
        <v>232</v>
      </c>
      <c r="D395" s="30" t="s">
        <v>232</v>
      </c>
      <c r="E395" s="30" t="s">
        <v>232</v>
      </c>
      <c r="F395" s="30" t="s">
        <v>232</v>
      </c>
      <c r="G395" s="30" t="s">
        <v>232</v>
      </c>
      <c r="H395" s="64" t="s">
        <v>170</v>
      </c>
      <c r="I395" s="30" t="s">
        <v>232</v>
      </c>
      <c r="J395" s="30" t="s">
        <v>232</v>
      </c>
      <c r="K395" s="40">
        <v>249</v>
      </c>
      <c r="L395" s="30">
        <f>AVERAGE(K391:K395)</f>
        <v>1197.8</v>
      </c>
      <c r="M395" s="41">
        <f>GEOMEAN(K391:K395)</f>
        <v>201.77031222361143</v>
      </c>
      <c r="N395" s="76" t="s">
        <v>288</v>
      </c>
    </row>
    <row r="396" spans="1:31" x14ac:dyDescent="0.35">
      <c r="A396" s="63">
        <v>39419</v>
      </c>
      <c r="B396" s="35">
        <v>104032</v>
      </c>
      <c r="C396" s="35">
        <v>658</v>
      </c>
      <c r="D396" s="35">
        <v>0.42109999999999997</v>
      </c>
      <c r="E396" s="35">
        <v>11</v>
      </c>
      <c r="F396" s="47">
        <v>7.54</v>
      </c>
      <c r="G396" s="35">
        <v>4.53</v>
      </c>
      <c r="H396" s="64" t="s">
        <v>170</v>
      </c>
      <c r="I396" s="35">
        <v>0.13</v>
      </c>
      <c r="J396" s="35">
        <v>7.6</v>
      </c>
      <c r="K396" s="40">
        <v>15531</v>
      </c>
    </row>
    <row r="397" spans="1:31" x14ac:dyDescent="0.35">
      <c r="A397" s="63">
        <v>39422</v>
      </c>
      <c r="C397" s="30" t="s">
        <v>232</v>
      </c>
      <c r="D397" s="30" t="s">
        <v>232</v>
      </c>
      <c r="E397" s="30" t="s">
        <v>232</v>
      </c>
      <c r="F397" s="30" t="s">
        <v>232</v>
      </c>
      <c r="G397" s="30" t="s">
        <v>232</v>
      </c>
      <c r="H397" s="64" t="s">
        <v>170</v>
      </c>
      <c r="I397" s="30" t="s">
        <v>232</v>
      </c>
      <c r="J397" s="30" t="s">
        <v>232</v>
      </c>
      <c r="K397" s="40">
        <v>6131</v>
      </c>
    </row>
    <row r="398" spans="1:31" x14ac:dyDescent="0.35">
      <c r="A398" s="63">
        <v>39428</v>
      </c>
      <c r="B398" s="35">
        <v>100647</v>
      </c>
      <c r="C398" s="35">
        <v>702.2</v>
      </c>
      <c r="D398" s="35">
        <v>0.44940000000000002</v>
      </c>
      <c r="E398" s="35">
        <v>12.24</v>
      </c>
      <c r="F398" s="47">
        <v>7.67</v>
      </c>
      <c r="G398" s="35">
        <v>5.77</v>
      </c>
      <c r="H398" s="64" t="s">
        <v>170</v>
      </c>
      <c r="I398" s="35">
        <v>0.14000000000000001</v>
      </c>
      <c r="J398" s="35">
        <v>7.3</v>
      </c>
      <c r="K398" s="40">
        <v>2481</v>
      </c>
    </row>
    <row r="399" spans="1:31" x14ac:dyDescent="0.35">
      <c r="A399" s="63">
        <v>39433</v>
      </c>
      <c r="B399" s="35">
        <v>103244</v>
      </c>
      <c r="C399" s="35">
        <v>575</v>
      </c>
      <c r="D399" s="35">
        <v>0.36799999999999999</v>
      </c>
      <c r="E399" s="35">
        <v>12.83</v>
      </c>
      <c r="F399" s="47">
        <v>7.49</v>
      </c>
      <c r="G399" s="35">
        <v>3.42</v>
      </c>
      <c r="H399" s="64" t="s">
        <v>170</v>
      </c>
      <c r="I399" s="35">
        <v>0.2</v>
      </c>
      <c r="J399" s="35">
        <v>7.4</v>
      </c>
      <c r="K399" s="40">
        <v>988</v>
      </c>
    </row>
    <row r="400" spans="1:31" x14ac:dyDescent="0.35">
      <c r="A400" s="63">
        <v>39435</v>
      </c>
      <c r="B400" s="35">
        <v>102335</v>
      </c>
      <c r="C400" s="35">
        <v>615</v>
      </c>
      <c r="D400" s="35">
        <v>0.39400000000000002</v>
      </c>
      <c r="E400" s="35">
        <v>11.8</v>
      </c>
      <c r="F400" s="47">
        <v>8.0299999999999994</v>
      </c>
      <c r="G400" s="35">
        <v>3.4</v>
      </c>
      <c r="H400" s="64" t="s">
        <v>170</v>
      </c>
      <c r="I400" s="35">
        <v>0.2</v>
      </c>
      <c r="J400" s="35">
        <v>7.9</v>
      </c>
      <c r="K400" s="40">
        <v>697</v>
      </c>
      <c r="L400" s="30">
        <f>AVERAGE(K396:K400)</f>
        <v>5165.6000000000004</v>
      </c>
      <c r="M400" s="41">
        <f>GEOMEAN(K396:K400)</f>
        <v>2768.6588412739302</v>
      </c>
      <c r="N400" s="76" t="s">
        <v>289</v>
      </c>
    </row>
    <row r="401" spans="1:31" x14ac:dyDescent="0.35">
      <c r="A401" s="63">
        <v>39455</v>
      </c>
      <c r="B401" s="35">
        <v>100017</v>
      </c>
      <c r="C401" s="35">
        <v>713</v>
      </c>
      <c r="D401" s="35">
        <v>0.45600000000000002</v>
      </c>
      <c r="E401" s="35">
        <v>9.68</v>
      </c>
      <c r="F401" s="47">
        <v>8.02</v>
      </c>
      <c r="G401" s="35">
        <v>9.1300000000000008</v>
      </c>
      <c r="H401" s="64" t="s">
        <v>170</v>
      </c>
      <c r="I401" s="35">
        <v>0.3</v>
      </c>
      <c r="J401" s="35">
        <v>7.9</v>
      </c>
      <c r="K401" s="40">
        <v>146</v>
      </c>
    </row>
    <row r="402" spans="1:31" x14ac:dyDescent="0.35">
      <c r="A402" s="63">
        <v>39462</v>
      </c>
      <c r="B402" s="35">
        <v>102138</v>
      </c>
      <c r="C402" s="35">
        <v>577.1</v>
      </c>
      <c r="D402" s="35">
        <v>0.36930000000000002</v>
      </c>
      <c r="E402" s="35">
        <v>12.44</v>
      </c>
      <c r="F402" s="47">
        <v>7.73</v>
      </c>
      <c r="G402" s="35">
        <v>3.11</v>
      </c>
      <c r="H402" s="64" t="s">
        <v>170</v>
      </c>
      <c r="I402" s="35">
        <v>0.35</v>
      </c>
      <c r="J402" s="35">
        <v>7.8</v>
      </c>
      <c r="K402" s="40">
        <v>862</v>
      </c>
    </row>
    <row r="403" spans="1:31" x14ac:dyDescent="0.35">
      <c r="A403" s="63">
        <v>39469</v>
      </c>
      <c r="B403" s="35">
        <v>103308</v>
      </c>
      <c r="C403" s="35">
        <v>736.4</v>
      </c>
      <c r="D403" s="35">
        <v>0.4713</v>
      </c>
      <c r="E403" s="35">
        <v>14.6</v>
      </c>
      <c r="F403" s="47">
        <v>8.01</v>
      </c>
      <c r="G403" s="35">
        <v>0.64</v>
      </c>
      <c r="H403" s="64" t="s">
        <v>170</v>
      </c>
      <c r="I403" s="35">
        <v>0.14000000000000001</v>
      </c>
      <c r="J403" s="35">
        <v>7.1</v>
      </c>
      <c r="K403" s="40">
        <v>404</v>
      </c>
    </row>
    <row r="404" spans="1:31" x14ac:dyDescent="0.35">
      <c r="A404" s="63">
        <v>39476</v>
      </c>
      <c r="B404" s="35">
        <v>101613</v>
      </c>
      <c r="C404" s="35">
        <v>720.1</v>
      </c>
      <c r="D404" s="35">
        <v>0.46089999999999998</v>
      </c>
      <c r="E404" s="35">
        <v>11.14</v>
      </c>
      <c r="F404" s="47">
        <v>7.96</v>
      </c>
      <c r="G404" s="35">
        <v>2.97</v>
      </c>
      <c r="H404" s="64" t="s">
        <v>170</v>
      </c>
      <c r="I404" s="35">
        <v>0.53</v>
      </c>
      <c r="J404" s="35">
        <v>7.2</v>
      </c>
      <c r="K404" s="40">
        <v>85</v>
      </c>
    </row>
    <row r="405" spans="1:31" x14ac:dyDescent="0.35">
      <c r="A405" s="63">
        <v>39478</v>
      </c>
      <c r="B405" s="35">
        <v>103345</v>
      </c>
      <c r="C405" s="35">
        <v>813.6</v>
      </c>
      <c r="D405" s="35">
        <v>0.52070000000000005</v>
      </c>
      <c r="E405" s="35">
        <v>13.5</v>
      </c>
      <c r="F405" s="47">
        <v>7.91</v>
      </c>
      <c r="G405" s="35">
        <v>0.04</v>
      </c>
      <c r="H405" s="64" t="s">
        <v>170</v>
      </c>
      <c r="I405" s="35">
        <v>0.63</v>
      </c>
      <c r="J405" s="35">
        <v>6.9</v>
      </c>
      <c r="K405" s="40">
        <v>435</v>
      </c>
      <c r="L405" s="30">
        <f>AVERAGE(K401:K405)</f>
        <v>386.4</v>
      </c>
      <c r="M405" s="41">
        <f>GEOMEAN(K401:K405)</f>
        <v>284.99020509274885</v>
      </c>
      <c r="N405" s="76" t="s">
        <v>290</v>
      </c>
    </row>
    <row r="406" spans="1:31" x14ac:dyDescent="0.35">
      <c r="A406" s="63">
        <v>39482</v>
      </c>
      <c r="B406" s="35">
        <v>113358</v>
      </c>
      <c r="C406" s="35">
        <v>792</v>
      </c>
      <c r="D406" s="35">
        <v>0.50700000000000001</v>
      </c>
      <c r="E406" s="35">
        <v>12.27</v>
      </c>
      <c r="F406" s="47">
        <v>8.1300000000000008</v>
      </c>
      <c r="G406" s="35">
        <v>2.67</v>
      </c>
      <c r="H406" s="64" t="s">
        <v>170</v>
      </c>
      <c r="I406" s="35">
        <v>0.5</v>
      </c>
      <c r="J406" s="35">
        <v>7.9</v>
      </c>
      <c r="K406" s="40">
        <v>1789</v>
      </c>
    </row>
    <row r="407" spans="1:31" x14ac:dyDescent="0.35">
      <c r="A407" s="63">
        <v>39485</v>
      </c>
      <c r="B407" s="35">
        <v>102721</v>
      </c>
      <c r="C407" s="35">
        <v>326</v>
      </c>
      <c r="D407" s="35">
        <v>0.20899999999999999</v>
      </c>
      <c r="E407" s="35">
        <v>12.32</v>
      </c>
      <c r="F407" s="47">
        <v>7.47</v>
      </c>
      <c r="G407" s="35">
        <v>3.29</v>
      </c>
      <c r="H407" s="64" t="s">
        <v>170</v>
      </c>
      <c r="I407" s="35">
        <v>0.6</v>
      </c>
      <c r="J407" s="35">
        <v>7.6</v>
      </c>
      <c r="K407" s="103">
        <v>4106</v>
      </c>
    </row>
    <row r="408" spans="1:31" x14ac:dyDescent="0.35">
      <c r="A408" s="63">
        <v>39490</v>
      </c>
      <c r="B408" s="35">
        <v>104247</v>
      </c>
      <c r="C408" s="35">
        <v>482.6</v>
      </c>
      <c r="D408" s="35">
        <v>0.30880000000000002</v>
      </c>
      <c r="E408" s="35">
        <v>12.48</v>
      </c>
      <c r="F408" s="47">
        <v>7.41</v>
      </c>
      <c r="G408" s="35">
        <v>0.98</v>
      </c>
      <c r="H408" s="64" t="s">
        <v>170</v>
      </c>
      <c r="I408" s="35">
        <v>0.31</v>
      </c>
      <c r="J408" s="35">
        <v>7.5</v>
      </c>
      <c r="K408" s="40">
        <v>1259</v>
      </c>
    </row>
    <row r="409" spans="1:31" x14ac:dyDescent="0.35">
      <c r="A409" s="63">
        <v>39497</v>
      </c>
      <c r="B409" s="35">
        <v>100943</v>
      </c>
      <c r="C409" s="35">
        <v>368</v>
      </c>
      <c r="D409" s="35">
        <v>0.23499999999999999</v>
      </c>
      <c r="E409" s="35">
        <v>11.58</v>
      </c>
      <c r="F409" s="47">
        <v>8.1300000000000008</v>
      </c>
      <c r="G409" s="35">
        <v>4.0199999999999996</v>
      </c>
      <c r="H409" s="64" t="s">
        <v>170</v>
      </c>
      <c r="I409" s="35">
        <v>0.2</v>
      </c>
      <c r="J409" s="35">
        <v>7.7</v>
      </c>
      <c r="K409" s="40">
        <v>3448</v>
      </c>
    </row>
    <row r="410" spans="1:31" x14ac:dyDescent="0.35">
      <c r="A410" s="63">
        <v>39503</v>
      </c>
      <c r="B410" s="35">
        <v>102000</v>
      </c>
      <c r="C410" s="35">
        <v>691</v>
      </c>
      <c r="D410" s="35">
        <v>0.442</v>
      </c>
      <c r="E410" s="35">
        <v>13.03</v>
      </c>
      <c r="F410" s="47">
        <v>7.79</v>
      </c>
      <c r="G410" s="35">
        <v>2.36</v>
      </c>
      <c r="H410" s="64" t="s">
        <v>170</v>
      </c>
      <c r="I410" s="35">
        <v>0.2</v>
      </c>
      <c r="J410" s="35">
        <v>8</v>
      </c>
      <c r="K410" s="65">
        <v>213</v>
      </c>
      <c r="L410" s="30">
        <f>AVERAGE(K406:K410)</f>
        <v>2163</v>
      </c>
      <c r="M410" s="41">
        <f>GEOMEAN(K406:K410)</f>
        <v>1466.8995497076446</v>
      </c>
      <c r="N410" s="76" t="s">
        <v>291</v>
      </c>
    </row>
    <row r="411" spans="1:31" x14ac:dyDescent="0.35">
      <c r="A411" s="63">
        <v>39513</v>
      </c>
      <c r="B411" s="35">
        <v>103224</v>
      </c>
      <c r="C411" s="30" t="s">
        <v>232</v>
      </c>
      <c r="D411" s="30" t="s">
        <v>232</v>
      </c>
      <c r="E411" s="35">
        <v>12.69</v>
      </c>
      <c r="F411" s="47">
        <v>7.71</v>
      </c>
      <c r="G411" s="35">
        <v>2.5</v>
      </c>
      <c r="H411" s="64" t="s">
        <v>170</v>
      </c>
      <c r="I411" s="35">
        <v>0.4</v>
      </c>
      <c r="J411" s="35">
        <v>7.7</v>
      </c>
      <c r="K411" s="65">
        <v>1956</v>
      </c>
    </row>
    <row r="412" spans="1:31" x14ac:dyDescent="0.35">
      <c r="A412" s="63">
        <v>39519</v>
      </c>
      <c r="B412" s="35">
        <v>100335</v>
      </c>
      <c r="C412" s="35">
        <v>514</v>
      </c>
      <c r="D412" s="35">
        <v>0.32900000000000001</v>
      </c>
      <c r="E412" s="35">
        <v>12.35</v>
      </c>
      <c r="F412" s="47">
        <v>7.79</v>
      </c>
      <c r="G412" s="35">
        <v>4.6100000000000003</v>
      </c>
      <c r="H412" s="64" t="s">
        <v>170</v>
      </c>
      <c r="I412" s="35">
        <v>0.3</v>
      </c>
      <c r="J412" s="35">
        <v>7.6</v>
      </c>
      <c r="K412" s="65">
        <v>364</v>
      </c>
    </row>
    <row r="413" spans="1:31" x14ac:dyDescent="0.35">
      <c r="A413" s="63">
        <v>39524</v>
      </c>
      <c r="B413" s="35">
        <v>101231</v>
      </c>
      <c r="C413" s="35">
        <v>550</v>
      </c>
      <c r="D413" s="35">
        <v>0.35199999999999998</v>
      </c>
      <c r="E413" s="35">
        <v>10.99</v>
      </c>
      <c r="F413" s="47">
        <v>7.86</v>
      </c>
      <c r="G413" s="35">
        <v>8.07</v>
      </c>
      <c r="H413" s="64" t="s">
        <v>170</v>
      </c>
      <c r="I413" s="35">
        <v>0.2</v>
      </c>
      <c r="J413" s="35">
        <v>7.6</v>
      </c>
      <c r="K413" s="65">
        <v>203</v>
      </c>
    </row>
    <row r="414" spans="1:31" x14ac:dyDescent="0.35">
      <c r="A414" s="63">
        <v>39527</v>
      </c>
      <c r="B414" s="35">
        <v>101433</v>
      </c>
      <c r="C414" s="35">
        <v>383</v>
      </c>
      <c r="D414" s="35">
        <v>0.245</v>
      </c>
      <c r="E414" s="35">
        <v>11.58</v>
      </c>
      <c r="F414" s="47">
        <v>7.66</v>
      </c>
      <c r="G414" s="35">
        <v>6.05</v>
      </c>
      <c r="H414" s="64" t="s">
        <v>170</v>
      </c>
      <c r="I414" s="35">
        <v>0.8</v>
      </c>
      <c r="J414" s="35">
        <v>8</v>
      </c>
      <c r="K414" s="65">
        <v>4611</v>
      </c>
    </row>
    <row r="415" spans="1:31" x14ac:dyDescent="0.35">
      <c r="A415" s="63">
        <v>39532</v>
      </c>
      <c r="B415" s="35">
        <v>100451</v>
      </c>
      <c r="C415" s="35">
        <v>517.9</v>
      </c>
      <c r="D415" s="35">
        <v>0.33150000000000002</v>
      </c>
      <c r="E415" s="35">
        <v>12.96</v>
      </c>
      <c r="F415" s="47">
        <v>7.8</v>
      </c>
      <c r="G415" s="35">
        <v>6.52</v>
      </c>
      <c r="H415" s="64" t="s">
        <v>170</v>
      </c>
      <c r="I415" s="35">
        <v>0.18</v>
      </c>
      <c r="J415" s="35">
        <v>7.2</v>
      </c>
      <c r="K415" s="65">
        <v>331</v>
      </c>
      <c r="L415" s="30">
        <f>AVERAGE(K411:K415)</f>
        <v>1493</v>
      </c>
      <c r="M415" s="41">
        <f>GEOMEAN(K411:K415)</f>
        <v>739.12497548353304</v>
      </c>
      <c r="N415" s="76" t="s">
        <v>292</v>
      </c>
      <c r="O415" s="30" t="s">
        <v>107</v>
      </c>
      <c r="P415" s="30">
        <v>58.2</v>
      </c>
      <c r="Q415" s="30" t="s">
        <v>107</v>
      </c>
      <c r="R415" s="30" t="s">
        <v>107</v>
      </c>
      <c r="S415" s="30" t="s">
        <v>107</v>
      </c>
      <c r="T415" s="30" t="s">
        <v>107</v>
      </c>
      <c r="U415" s="30" t="s">
        <v>107</v>
      </c>
      <c r="V415" s="30">
        <v>1.1000000000000001</v>
      </c>
      <c r="W415" s="30">
        <v>11</v>
      </c>
      <c r="X415" s="30">
        <v>37.5</v>
      </c>
      <c r="Y415" s="30" t="s">
        <v>107</v>
      </c>
      <c r="Z415" s="30">
        <v>3.5</v>
      </c>
      <c r="AA415" s="30" t="s">
        <v>107</v>
      </c>
      <c r="AB415" s="30">
        <v>33.1</v>
      </c>
      <c r="AC415" s="30" t="s">
        <v>107</v>
      </c>
      <c r="AD415" s="30">
        <v>219</v>
      </c>
      <c r="AE415" s="30" t="s">
        <v>107</v>
      </c>
    </row>
    <row r="416" spans="1:31" x14ac:dyDescent="0.35">
      <c r="A416" s="63">
        <v>39540</v>
      </c>
      <c r="B416" s="35">
        <v>85651</v>
      </c>
      <c r="C416" s="35">
        <v>463.7</v>
      </c>
      <c r="D416" s="35">
        <v>0.29680000000000001</v>
      </c>
      <c r="E416" s="35">
        <v>11.31</v>
      </c>
      <c r="F416" s="47">
        <v>7.69</v>
      </c>
      <c r="G416" s="35">
        <v>8.1</v>
      </c>
      <c r="H416" s="64" t="s">
        <v>170</v>
      </c>
      <c r="I416" s="35">
        <v>1.01</v>
      </c>
      <c r="J416" s="35">
        <v>6.8</v>
      </c>
      <c r="K416" s="65">
        <v>4611</v>
      </c>
      <c r="M416" s="77"/>
      <c r="N416" s="35"/>
    </row>
    <row r="417" spans="1:31" x14ac:dyDescent="0.35">
      <c r="A417" s="63">
        <v>39545</v>
      </c>
      <c r="B417" s="35">
        <v>101257</v>
      </c>
      <c r="C417" s="35">
        <v>491.9</v>
      </c>
      <c r="D417" s="35">
        <v>0.31480000000000002</v>
      </c>
      <c r="E417" s="35">
        <v>8.68</v>
      </c>
      <c r="F417" s="47">
        <v>8.07</v>
      </c>
      <c r="G417" s="35">
        <v>11.4</v>
      </c>
      <c r="H417" s="64" t="s">
        <v>170</v>
      </c>
      <c r="I417" s="35">
        <v>0.35</v>
      </c>
      <c r="J417" s="35">
        <v>7.4</v>
      </c>
      <c r="K417" s="65">
        <v>388</v>
      </c>
      <c r="M417" s="77"/>
      <c r="N417" s="35"/>
    </row>
    <row r="418" spans="1:31" x14ac:dyDescent="0.35">
      <c r="A418" s="63">
        <v>39547</v>
      </c>
      <c r="B418" s="35">
        <v>100805</v>
      </c>
      <c r="C418" s="35">
        <v>611.1</v>
      </c>
      <c r="D418" s="35">
        <v>0.3911</v>
      </c>
      <c r="E418" s="35">
        <v>9.66</v>
      </c>
      <c r="F418" s="47">
        <v>8.0299999999999994</v>
      </c>
      <c r="G418" s="35">
        <v>12.44</v>
      </c>
      <c r="H418" s="64" t="s">
        <v>170</v>
      </c>
      <c r="I418" s="35">
        <v>0.16</v>
      </c>
      <c r="J418" s="35">
        <v>7.2</v>
      </c>
      <c r="K418" s="65">
        <v>86</v>
      </c>
      <c r="M418" s="77"/>
      <c r="N418" s="35"/>
    </row>
    <row r="419" spans="1:31" x14ac:dyDescent="0.35">
      <c r="A419" s="63">
        <v>39554</v>
      </c>
      <c r="B419" s="35">
        <v>94602</v>
      </c>
      <c r="C419" s="35">
        <v>584</v>
      </c>
      <c r="D419" s="35">
        <v>0.374</v>
      </c>
      <c r="E419" s="35">
        <v>10.15</v>
      </c>
      <c r="F419" s="47">
        <v>8.17</v>
      </c>
      <c r="G419" s="35">
        <v>10.38</v>
      </c>
      <c r="H419" s="64" t="s">
        <v>170</v>
      </c>
      <c r="I419" s="35">
        <v>0.3</v>
      </c>
      <c r="J419" s="35">
        <v>7.7</v>
      </c>
      <c r="K419" s="65">
        <v>98</v>
      </c>
      <c r="M419" s="77"/>
      <c r="N419" s="35"/>
    </row>
    <row r="420" spans="1:31" x14ac:dyDescent="0.35">
      <c r="A420" s="63">
        <v>39561</v>
      </c>
      <c r="B420" s="35">
        <v>101847</v>
      </c>
      <c r="C420" s="35">
        <v>653</v>
      </c>
      <c r="D420" s="35">
        <v>0.41789999999999999</v>
      </c>
      <c r="E420" s="35">
        <v>8.23</v>
      </c>
      <c r="F420" s="47">
        <v>8.5</v>
      </c>
      <c r="G420" s="35">
        <v>18.350000000000001</v>
      </c>
      <c r="H420" s="64" t="s">
        <v>170</v>
      </c>
      <c r="I420" s="35">
        <v>0.42</v>
      </c>
      <c r="J420" s="35">
        <v>7.4</v>
      </c>
      <c r="K420" s="65">
        <v>10</v>
      </c>
      <c r="L420" s="74">
        <f>AVERAGE(K416:K420)</f>
        <v>1038.5999999999999</v>
      </c>
      <c r="M420" s="41">
        <f>GEOMEAN(K416:K420)</f>
        <v>172.05617940820818</v>
      </c>
      <c r="N420" s="76" t="s">
        <v>294</v>
      </c>
    </row>
    <row r="421" spans="1:31" x14ac:dyDescent="0.35">
      <c r="A421" s="63">
        <v>39569</v>
      </c>
      <c r="B421" s="35">
        <v>101347</v>
      </c>
      <c r="C421" s="35">
        <v>721.2</v>
      </c>
      <c r="D421" s="35">
        <v>0.46150000000000002</v>
      </c>
      <c r="E421" s="35">
        <v>9.64</v>
      </c>
      <c r="F421" s="47">
        <v>8.5399999999999991</v>
      </c>
      <c r="G421" s="35">
        <v>15.48</v>
      </c>
      <c r="H421" s="64" t="s">
        <v>170</v>
      </c>
      <c r="I421" s="35">
        <v>0.06</v>
      </c>
      <c r="J421" s="35">
        <v>7.3</v>
      </c>
      <c r="K421" s="65">
        <v>63</v>
      </c>
      <c r="M421" s="77"/>
      <c r="N421" s="35"/>
    </row>
    <row r="422" spans="1:31" x14ac:dyDescent="0.35">
      <c r="A422" s="63">
        <v>39576</v>
      </c>
      <c r="B422" s="35">
        <v>101815</v>
      </c>
      <c r="C422" s="35">
        <v>718</v>
      </c>
      <c r="D422" s="35">
        <v>0.45900000000000002</v>
      </c>
      <c r="E422" s="35">
        <v>8.17</v>
      </c>
      <c r="F422" s="47">
        <v>8.18</v>
      </c>
      <c r="G422" s="35">
        <v>17.690000000000001</v>
      </c>
      <c r="H422" s="64" t="s">
        <v>170</v>
      </c>
      <c r="I422" s="35">
        <v>0.3</v>
      </c>
      <c r="J422" s="35">
        <v>7.4</v>
      </c>
      <c r="K422" s="65">
        <v>309</v>
      </c>
      <c r="M422" s="77"/>
      <c r="N422" s="35"/>
    </row>
    <row r="423" spans="1:31" x14ac:dyDescent="0.35">
      <c r="A423" s="63">
        <v>39580</v>
      </c>
      <c r="B423" s="35">
        <v>102928</v>
      </c>
      <c r="C423" s="35">
        <v>535.1</v>
      </c>
      <c r="D423" s="35">
        <v>0.34250000000000003</v>
      </c>
      <c r="E423" s="35">
        <v>8.9600000000000009</v>
      </c>
      <c r="F423" s="47">
        <v>7.91</v>
      </c>
      <c r="G423" s="35">
        <v>13.74</v>
      </c>
      <c r="H423" s="64" t="s">
        <v>170</v>
      </c>
      <c r="I423" s="35">
        <v>0.08</v>
      </c>
      <c r="J423" s="35">
        <v>7</v>
      </c>
      <c r="K423" s="65">
        <v>2359</v>
      </c>
      <c r="M423" s="77"/>
      <c r="N423" s="35"/>
    </row>
    <row r="424" spans="1:31" x14ac:dyDescent="0.35">
      <c r="A424" s="63">
        <v>39589</v>
      </c>
      <c r="B424" s="35">
        <v>95424</v>
      </c>
      <c r="C424" s="35">
        <v>648.20000000000005</v>
      </c>
      <c r="D424" s="35">
        <v>0.41489999999999999</v>
      </c>
      <c r="E424" s="35">
        <v>9.5299999999999994</v>
      </c>
      <c r="F424" s="47">
        <v>8.1</v>
      </c>
      <c r="G424" s="35">
        <v>14.73</v>
      </c>
      <c r="H424" s="64" t="s">
        <v>170</v>
      </c>
      <c r="I424" s="35">
        <v>0.41</v>
      </c>
      <c r="J424" s="35">
        <v>7.7</v>
      </c>
      <c r="K424" s="65">
        <v>98</v>
      </c>
      <c r="M424" s="77"/>
      <c r="N424" s="35"/>
    </row>
    <row r="425" spans="1:31" x14ac:dyDescent="0.35">
      <c r="A425" s="63">
        <v>39596</v>
      </c>
      <c r="B425" s="35">
        <v>100104</v>
      </c>
      <c r="C425" s="35">
        <v>706.5</v>
      </c>
      <c r="D425" s="35">
        <v>0.4521</v>
      </c>
      <c r="E425" s="35">
        <v>7.65</v>
      </c>
      <c r="F425" s="47">
        <v>8.35</v>
      </c>
      <c r="G425" s="35">
        <v>17.809999999999999</v>
      </c>
      <c r="H425" s="64" t="s">
        <v>170</v>
      </c>
      <c r="I425" s="35">
        <v>0.39</v>
      </c>
      <c r="J425" s="35">
        <v>7.2</v>
      </c>
      <c r="K425" s="65">
        <v>74</v>
      </c>
      <c r="L425" s="74">
        <f>AVERAGE(K421:K425)</f>
        <v>580.6</v>
      </c>
      <c r="M425" s="41">
        <f>GEOMEAN(K421:K425)</f>
        <v>201.60298263703606</v>
      </c>
      <c r="N425" s="76" t="s">
        <v>295</v>
      </c>
    </row>
    <row r="426" spans="1:31" x14ac:dyDescent="0.35">
      <c r="A426" s="63">
        <v>39602</v>
      </c>
      <c r="B426" s="35">
        <v>93408</v>
      </c>
      <c r="C426" s="35">
        <v>673</v>
      </c>
      <c r="D426" s="35">
        <v>0.43099999999999999</v>
      </c>
      <c r="E426" s="35">
        <v>6.69</v>
      </c>
      <c r="F426" s="47">
        <v>8.2100000000000009</v>
      </c>
      <c r="G426" s="35">
        <v>22.22</v>
      </c>
      <c r="H426" s="64" t="s">
        <v>170</v>
      </c>
      <c r="I426" s="35">
        <v>0</v>
      </c>
      <c r="J426" s="35">
        <v>7.9</v>
      </c>
      <c r="K426" s="65">
        <v>354</v>
      </c>
      <c r="M426" s="77"/>
      <c r="N426" s="35"/>
    </row>
    <row r="427" spans="1:31" x14ac:dyDescent="0.35">
      <c r="A427" s="63">
        <v>39611</v>
      </c>
      <c r="B427" s="35">
        <v>95812</v>
      </c>
      <c r="C427" s="35">
        <v>387</v>
      </c>
      <c r="D427" s="35">
        <v>0.248</v>
      </c>
      <c r="E427" s="35">
        <v>7.31</v>
      </c>
      <c r="F427" s="47">
        <v>7.5</v>
      </c>
      <c r="G427" s="35">
        <v>22.31</v>
      </c>
      <c r="H427" s="64" t="s">
        <v>170</v>
      </c>
      <c r="I427" s="35">
        <v>0.5</v>
      </c>
      <c r="J427" s="35">
        <v>7.6</v>
      </c>
      <c r="K427" s="65">
        <v>794</v>
      </c>
      <c r="M427" s="77"/>
      <c r="N427" s="35"/>
    </row>
    <row r="428" spans="1:31" x14ac:dyDescent="0.35">
      <c r="A428" s="63">
        <v>39615</v>
      </c>
      <c r="B428" s="35">
        <v>102950</v>
      </c>
      <c r="C428" s="35">
        <v>581</v>
      </c>
      <c r="D428" s="35">
        <v>0.372</v>
      </c>
      <c r="E428" s="35">
        <v>8.14</v>
      </c>
      <c r="F428" s="47">
        <v>7.93</v>
      </c>
      <c r="G428" s="35">
        <v>22.55</v>
      </c>
      <c r="H428" s="64" t="s">
        <v>170</v>
      </c>
      <c r="I428" s="35">
        <v>0.1</v>
      </c>
      <c r="J428" s="35">
        <v>7.9</v>
      </c>
      <c r="K428" s="65">
        <v>422</v>
      </c>
      <c r="M428" s="77"/>
      <c r="N428" s="35"/>
    </row>
    <row r="429" spans="1:31" x14ac:dyDescent="0.35">
      <c r="A429" s="63">
        <v>39618</v>
      </c>
      <c r="B429" s="35">
        <v>103506</v>
      </c>
      <c r="C429" s="35">
        <v>637</v>
      </c>
      <c r="D429" s="35">
        <v>0.40699999999999997</v>
      </c>
      <c r="E429" s="35">
        <v>7.99</v>
      </c>
      <c r="F429" s="47">
        <v>7.93</v>
      </c>
      <c r="G429" s="35">
        <v>21.36</v>
      </c>
      <c r="H429" s="64" t="s">
        <v>170</v>
      </c>
      <c r="I429" s="35">
        <v>0.4</v>
      </c>
      <c r="J429" s="35">
        <v>7.6</v>
      </c>
      <c r="K429" s="65">
        <v>156</v>
      </c>
      <c r="M429" s="77"/>
      <c r="N429" s="35"/>
    </row>
    <row r="430" spans="1:31" x14ac:dyDescent="0.35">
      <c r="A430" s="63">
        <v>39624</v>
      </c>
      <c r="B430" s="35">
        <v>92917</v>
      </c>
      <c r="C430" s="35">
        <v>771</v>
      </c>
      <c r="D430" s="35">
        <v>0.49299999999999999</v>
      </c>
      <c r="E430" s="35">
        <v>8.64</v>
      </c>
      <c r="F430" s="47">
        <v>8.2200000000000006</v>
      </c>
      <c r="G430" s="35">
        <v>22.64</v>
      </c>
      <c r="H430" s="64" t="s">
        <v>170</v>
      </c>
      <c r="I430" s="35">
        <v>0.4</v>
      </c>
      <c r="J430" s="35">
        <v>7.8</v>
      </c>
      <c r="K430" s="65">
        <v>160</v>
      </c>
      <c r="L430" s="74">
        <f>AVERAGE(K426:K430)</f>
        <v>377.2</v>
      </c>
      <c r="M430" s="41">
        <f>GEOMEAN(K426:K430)</f>
        <v>312.08734550768042</v>
      </c>
      <c r="N430" s="76" t="s">
        <v>296</v>
      </c>
    </row>
    <row r="431" spans="1:31" x14ac:dyDescent="0.35">
      <c r="A431" s="63">
        <v>39638</v>
      </c>
      <c r="B431" s="35">
        <v>100723</v>
      </c>
      <c r="C431" s="35">
        <v>558.79999999999995</v>
      </c>
      <c r="D431" s="35">
        <v>0.35759999999999997</v>
      </c>
      <c r="E431" s="35">
        <v>7.55</v>
      </c>
      <c r="F431" s="47">
        <v>7.93</v>
      </c>
      <c r="G431" s="35">
        <v>23.41</v>
      </c>
      <c r="H431" s="64" t="s">
        <v>170</v>
      </c>
      <c r="I431" s="35">
        <v>0.14000000000000001</v>
      </c>
      <c r="J431" s="35">
        <v>7.2</v>
      </c>
      <c r="K431" s="65">
        <v>8164</v>
      </c>
      <c r="M431" s="77"/>
      <c r="N431" s="35"/>
      <c r="O431" s="30">
        <v>1.8</v>
      </c>
      <c r="P431" s="30">
        <v>62.5</v>
      </c>
      <c r="Q431" s="30" t="s">
        <v>107</v>
      </c>
      <c r="R431" s="30" t="s">
        <v>107</v>
      </c>
      <c r="S431" s="30" t="s">
        <v>107</v>
      </c>
      <c r="T431" s="30">
        <v>2.2999999999999998</v>
      </c>
      <c r="U431" s="30" t="s">
        <v>107</v>
      </c>
      <c r="V431" s="30">
        <v>1.6</v>
      </c>
      <c r="W431" s="30">
        <v>22.2</v>
      </c>
      <c r="X431" s="30">
        <v>37.6</v>
      </c>
      <c r="Y431" s="30" t="s">
        <v>107</v>
      </c>
      <c r="Z431" s="30">
        <v>3</v>
      </c>
      <c r="AA431" s="30" t="s">
        <v>107</v>
      </c>
      <c r="AB431" s="30">
        <v>33.700000000000003</v>
      </c>
      <c r="AC431" s="30" t="s">
        <v>107</v>
      </c>
      <c r="AD431" s="30">
        <v>190</v>
      </c>
      <c r="AE431" s="30" t="s">
        <v>107</v>
      </c>
    </row>
    <row r="432" spans="1:31" x14ac:dyDescent="0.35">
      <c r="A432" s="63">
        <v>39643</v>
      </c>
      <c r="B432" s="35">
        <v>103640</v>
      </c>
      <c r="C432" s="35">
        <v>568</v>
      </c>
      <c r="D432" s="35">
        <v>0.36399999999999999</v>
      </c>
      <c r="E432" s="35">
        <v>5.53</v>
      </c>
      <c r="F432" s="47">
        <v>8.0399999999999991</v>
      </c>
      <c r="G432" s="35">
        <v>24.01</v>
      </c>
      <c r="H432" s="64" t="s">
        <v>170</v>
      </c>
      <c r="I432" s="35">
        <v>0.1</v>
      </c>
      <c r="J432" s="35">
        <v>8</v>
      </c>
      <c r="K432" s="65">
        <v>738</v>
      </c>
      <c r="M432" s="77"/>
      <c r="N432" s="35"/>
    </row>
    <row r="433" spans="1:31" x14ac:dyDescent="0.35">
      <c r="A433" s="63">
        <v>39646</v>
      </c>
      <c r="B433" s="35">
        <v>90743</v>
      </c>
      <c r="C433" s="35">
        <v>617</v>
      </c>
      <c r="D433" s="35">
        <v>0.39500000000000002</v>
      </c>
      <c r="E433" s="35">
        <v>7.25</v>
      </c>
      <c r="F433" s="47">
        <v>7.78</v>
      </c>
      <c r="G433" s="35">
        <v>25.41</v>
      </c>
      <c r="H433" s="64" t="s">
        <v>170</v>
      </c>
      <c r="I433" s="35">
        <v>0.6</v>
      </c>
      <c r="J433" s="35">
        <v>7.8</v>
      </c>
      <c r="K433" s="65">
        <v>160</v>
      </c>
      <c r="M433" s="77"/>
      <c r="N433" s="35"/>
    </row>
    <row r="434" spans="1:31" x14ac:dyDescent="0.35">
      <c r="A434" s="63">
        <v>39652</v>
      </c>
      <c r="B434" s="35">
        <v>113738</v>
      </c>
      <c r="C434" s="35">
        <v>493</v>
      </c>
      <c r="D434" s="35">
        <v>0.3155</v>
      </c>
      <c r="E434" s="35">
        <v>8.74</v>
      </c>
      <c r="F434" s="47">
        <v>8.5</v>
      </c>
      <c r="G434" s="35">
        <v>24.74</v>
      </c>
      <c r="H434" s="64" t="s">
        <v>170</v>
      </c>
      <c r="I434" s="35">
        <v>0.02</v>
      </c>
      <c r="J434" s="35">
        <v>7</v>
      </c>
      <c r="K434" s="65">
        <v>1576</v>
      </c>
      <c r="M434" s="77"/>
      <c r="N434" s="35"/>
    </row>
    <row r="435" spans="1:31" x14ac:dyDescent="0.35">
      <c r="A435" s="63">
        <v>39659</v>
      </c>
      <c r="B435" s="35">
        <v>93808</v>
      </c>
      <c r="C435" s="35">
        <v>625.29999999999995</v>
      </c>
      <c r="D435" s="35">
        <v>0.4002</v>
      </c>
      <c r="E435" s="35">
        <v>6.3</v>
      </c>
      <c r="F435" s="47">
        <v>7.89</v>
      </c>
      <c r="G435" s="35">
        <v>24.11</v>
      </c>
      <c r="H435" s="64" t="s">
        <v>170</v>
      </c>
      <c r="I435" s="35">
        <v>0.2</v>
      </c>
      <c r="J435" s="35">
        <v>6.7</v>
      </c>
      <c r="K435" s="65">
        <v>294</v>
      </c>
      <c r="L435" s="30">
        <f>AVERAGE(K431:K435)</f>
        <v>2186.4</v>
      </c>
      <c r="M435" s="41">
        <f>GEOMEAN(K431:K435)</f>
        <v>851.13132941542881</v>
      </c>
      <c r="N435" s="76" t="s">
        <v>297</v>
      </c>
    </row>
    <row r="436" spans="1:31" x14ac:dyDescent="0.35">
      <c r="A436" s="63">
        <v>39667</v>
      </c>
      <c r="B436" s="35">
        <v>100935</v>
      </c>
      <c r="C436" s="35">
        <v>519.1</v>
      </c>
      <c r="D436" s="35">
        <v>0.3322</v>
      </c>
      <c r="E436" s="35">
        <v>5.67</v>
      </c>
      <c r="F436" s="47">
        <v>7.93</v>
      </c>
      <c r="G436" s="35">
        <v>25.12</v>
      </c>
      <c r="H436" s="64" t="s">
        <v>170</v>
      </c>
      <c r="I436" s="35">
        <v>0.05</v>
      </c>
      <c r="J436" s="35">
        <v>7.2</v>
      </c>
      <c r="K436" s="65">
        <v>633</v>
      </c>
      <c r="M436" s="77"/>
      <c r="N436" s="35"/>
    </row>
    <row r="437" spans="1:31" x14ac:dyDescent="0.35">
      <c r="A437" s="63">
        <v>39672</v>
      </c>
      <c r="B437" s="35">
        <v>101311</v>
      </c>
      <c r="C437" s="35">
        <v>687.1</v>
      </c>
      <c r="D437" s="35">
        <v>0.43980000000000002</v>
      </c>
      <c r="E437" s="35">
        <v>7.81</v>
      </c>
      <c r="F437" s="47">
        <v>8.06</v>
      </c>
      <c r="G437" s="35">
        <v>23.28</v>
      </c>
      <c r="H437" s="64" t="s">
        <v>170</v>
      </c>
      <c r="I437" s="35">
        <v>0.1</v>
      </c>
      <c r="J437" s="35">
        <v>7.5</v>
      </c>
      <c r="K437" s="65">
        <v>158</v>
      </c>
      <c r="M437" s="77"/>
      <c r="N437" s="35"/>
    </row>
    <row r="438" spans="1:31" x14ac:dyDescent="0.35">
      <c r="A438" s="63">
        <v>39678</v>
      </c>
      <c r="B438" s="35">
        <v>101925</v>
      </c>
      <c r="C438" s="35">
        <v>668</v>
      </c>
      <c r="D438" s="35">
        <v>0.42799999999999999</v>
      </c>
      <c r="E438" s="35">
        <v>11.2</v>
      </c>
      <c r="F438" s="47">
        <v>8.34</v>
      </c>
      <c r="G438" s="35">
        <v>23.44</v>
      </c>
      <c r="H438" s="64" t="s">
        <v>170</v>
      </c>
      <c r="I438" s="35">
        <v>0.2</v>
      </c>
      <c r="J438" s="35">
        <v>8.1</v>
      </c>
      <c r="K438" s="65">
        <v>122</v>
      </c>
      <c r="M438" s="77"/>
      <c r="N438" s="35"/>
    </row>
    <row r="439" spans="1:31" x14ac:dyDescent="0.35">
      <c r="A439" s="63">
        <v>39685</v>
      </c>
      <c r="B439" s="35">
        <v>101945</v>
      </c>
      <c r="C439" s="35">
        <v>799.7</v>
      </c>
      <c r="D439" s="35">
        <v>0.51180000000000003</v>
      </c>
      <c r="E439" s="35">
        <v>5.55</v>
      </c>
      <c r="F439" s="47">
        <v>7.76</v>
      </c>
      <c r="G439" s="35">
        <v>24.68</v>
      </c>
      <c r="H439" s="64" t="s">
        <v>170</v>
      </c>
      <c r="I439" s="35">
        <v>0.22</v>
      </c>
      <c r="J439" s="35">
        <v>7</v>
      </c>
      <c r="K439" s="65">
        <v>10</v>
      </c>
      <c r="M439" s="77"/>
      <c r="N439" s="35"/>
    </row>
    <row r="440" spans="1:31" x14ac:dyDescent="0.35">
      <c r="A440" s="63">
        <v>39687</v>
      </c>
      <c r="B440" s="35">
        <v>100919</v>
      </c>
      <c r="C440" s="35">
        <v>839</v>
      </c>
      <c r="D440" s="35">
        <v>0.53700000000000003</v>
      </c>
      <c r="E440" s="35">
        <v>5.97</v>
      </c>
      <c r="F440" s="47">
        <v>7.83</v>
      </c>
      <c r="G440" s="35">
        <v>23.32</v>
      </c>
      <c r="H440" s="64" t="s">
        <v>170</v>
      </c>
      <c r="I440" s="35">
        <v>0.1</v>
      </c>
      <c r="J440" s="35">
        <v>7.8</v>
      </c>
      <c r="K440" s="65">
        <v>20</v>
      </c>
      <c r="L440" s="30">
        <f>AVERAGE(K436:K440)</f>
        <v>188.6</v>
      </c>
      <c r="M440" s="41">
        <f>GEOMEAN(K436:K440)</f>
        <v>75.420624590320287</v>
      </c>
      <c r="N440" s="76" t="s">
        <v>298</v>
      </c>
    </row>
    <row r="441" spans="1:31" x14ac:dyDescent="0.35">
      <c r="A441" s="63">
        <v>39695</v>
      </c>
      <c r="B441" s="35">
        <v>100432</v>
      </c>
      <c r="C441" s="35">
        <v>916.9</v>
      </c>
      <c r="D441" s="35">
        <v>0.58679999999999999</v>
      </c>
      <c r="E441" s="35">
        <v>4.49</v>
      </c>
      <c r="F441" s="47">
        <v>7.81</v>
      </c>
      <c r="G441" s="35">
        <v>25.33</v>
      </c>
      <c r="H441" s="64" t="s">
        <v>170</v>
      </c>
      <c r="I441" s="35">
        <v>0.11</v>
      </c>
      <c r="J441" s="35">
        <v>7.8</v>
      </c>
      <c r="K441" s="65">
        <v>1722</v>
      </c>
      <c r="M441" s="77"/>
      <c r="N441" s="35"/>
    </row>
    <row r="442" spans="1:31" x14ac:dyDescent="0.35">
      <c r="A442" s="63">
        <v>39700</v>
      </c>
      <c r="B442" s="35">
        <v>95752</v>
      </c>
      <c r="C442" s="35">
        <v>881.7</v>
      </c>
      <c r="D442" s="35">
        <v>0.56430000000000002</v>
      </c>
      <c r="E442" s="35">
        <v>7.91</v>
      </c>
      <c r="F442" s="47">
        <v>7.49</v>
      </c>
      <c r="G442" s="35">
        <v>21.91</v>
      </c>
      <c r="H442" s="64" t="s">
        <v>170</v>
      </c>
      <c r="I442" s="35">
        <v>0.33</v>
      </c>
      <c r="J442" s="35">
        <v>7.7</v>
      </c>
      <c r="K442" s="65">
        <v>256</v>
      </c>
      <c r="M442" s="77"/>
      <c r="N442" s="35"/>
    </row>
    <row r="443" spans="1:31" x14ac:dyDescent="0.35">
      <c r="A443" s="63">
        <v>39706</v>
      </c>
      <c r="B443" s="35">
        <v>102922</v>
      </c>
      <c r="C443" s="35">
        <v>880.7</v>
      </c>
      <c r="D443" s="35">
        <v>0.56369999999999998</v>
      </c>
      <c r="E443" s="35">
        <v>6.15</v>
      </c>
      <c r="F443" s="47">
        <v>7.63</v>
      </c>
      <c r="G443" s="35">
        <v>21.05</v>
      </c>
      <c r="H443" s="64" t="s">
        <v>170</v>
      </c>
      <c r="I443" s="35">
        <v>0.19</v>
      </c>
      <c r="J443" s="35">
        <v>7.2</v>
      </c>
      <c r="K443" s="65">
        <v>2098</v>
      </c>
      <c r="M443" s="77"/>
      <c r="N443" s="35"/>
    </row>
    <row r="444" spans="1:31" x14ac:dyDescent="0.35">
      <c r="A444" s="63">
        <v>39715</v>
      </c>
      <c r="B444" s="35">
        <v>95134</v>
      </c>
      <c r="C444" s="35">
        <v>939.8</v>
      </c>
      <c r="D444" s="35">
        <v>0.60150000000000003</v>
      </c>
      <c r="E444" s="35">
        <v>6.91</v>
      </c>
      <c r="F444" s="47">
        <v>7.73</v>
      </c>
      <c r="G444" s="35">
        <v>21.1</v>
      </c>
      <c r="H444" s="64" t="s">
        <v>170</v>
      </c>
      <c r="I444" s="35">
        <v>0.75</v>
      </c>
      <c r="J444" s="35">
        <v>7.9</v>
      </c>
      <c r="K444" s="65">
        <v>160</v>
      </c>
      <c r="M444" s="77"/>
      <c r="N444" s="35"/>
    </row>
    <row r="445" spans="1:31" x14ac:dyDescent="0.35">
      <c r="A445" s="63">
        <v>39721</v>
      </c>
      <c r="B445" s="35">
        <v>101427</v>
      </c>
      <c r="C445" s="35">
        <v>922.2</v>
      </c>
      <c r="D445" s="35">
        <v>0.59019999999999995</v>
      </c>
      <c r="E445" s="35">
        <v>10.01</v>
      </c>
      <c r="F445" s="47">
        <v>8.06</v>
      </c>
      <c r="G445" s="35">
        <v>20.190000000000001</v>
      </c>
      <c r="H445" s="64" t="s">
        <v>170</v>
      </c>
      <c r="I445" s="35">
        <v>0.09</v>
      </c>
      <c r="J445" s="35">
        <v>7.6</v>
      </c>
      <c r="K445" s="65">
        <v>84</v>
      </c>
      <c r="L445" s="30">
        <f>AVERAGE(K441:K445)</f>
        <v>864</v>
      </c>
      <c r="M445" s="41">
        <f>GEOMEAN(K441:K445)</f>
        <v>415.81061595700669</v>
      </c>
      <c r="N445" s="76" t="s">
        <v>299</v>
      </c>
    </row>
    <row r="446" spans="1:31" x14ac:dyDescent="0.35">
      <c r="A446" s="63">
        <v>39723</v>
      </c>
      <c r="B446" s="35">
        <v>101249</v>
      </c>
      <c r="C446" s="35">
        <v>994</v>
      </c>
      <c r="D446" s="35">
        <v>0.63600000000000001</v>
      </c>
      <c r="E446" s="35">
        <v>8.82</v>
      </c>
      <c r="F446" s="47">
        <v>7.99</v>
      </c>
      <c r="G446" s="35">
        <v>16.920000000000002</v>
      </c>
      <c r="H446" s="64" t="s">
        <v>170</v>
      </c>
      <c r="I446" s="35">
        <v>0</v>
      </c>
      <c r="J446" s="35">
        <v>7.7</v>
      </c>
      <c r="K446" s="65">
        <v>63</v>
      </c>
    </row>
    <row r="447" spans="1:31" x14ac:dyDescent="0.35">
      <c r="A447" s="63">
        <v>39727</v>
      </c>
      <c r="B447" s="35">
        <v>103408</v>
      </c>
      <c r="C447" s="35">
        <v>963.5</v>
      </c>
      <c r="D447" s="35">
        <v>0.61670000000000003</v>
      </c>
      <c r="E447" s="35">
        <v>5.81</v>
      </c>
      <c r="F447" s="47">
        <v>7.95</v>
      </c>
      <c r="G447" s="35">
        <v>17.2</v>
      </c>
      <c r="H447" s="64" t="s">
        <v>170</v>
      </c>
      <c r="I447" s="35">
        <v>0.46</v>
      </c>
      <c r="J447" s="35">
        <v>7.4</v>
      </c>
      <c r="K447" s="65">
        <v>86</v>
      </c>
    </row>
    <row r="448" spans="1:31" x14ac:dyDescent="0.35">
      <c r="A448" s="63">
        <v>39735</v>
      </c>
      <c r="B448" s="35">
        <v>95933</v>
      </c>
      <c r="C448" s="35">
        <v>717.4</v>
      </c>
      <c r="D448" s="35">
        <v>0.45910000000000001</v>
      </c>
      <c r="E448" s="35">
        <v>7.69</v>
      </c>
      <c r="F448" s="47">
        <v>7.89</v>
      </c>
      <c r="G448" s="35">
        <v>19.21</v>
      </c>
      <c r="H448" s="64" t="s">
        <v>170</v>
      </c>
      <c r="I448" s="35">
        <v>0.45</v>
      </c>
      <c r="J448" s="35">
        <v>7.6</v>
      </c>
      <c r="K448" s="65">
        <v>84</v>
      </c>
      <c r="O448" s="30">
        <v>2.1</v>
      </c>
      <c r="P448" s="30">
        <v>73.400000000000006</v>
      </c>
      <c r="Q448" s="30" t="s">
        <v>107</v>
      </c>
      <c r="R448" s="30" t="s">
        <v>107</v>
      </c>
      <c r="S448" s="30" t="s">
        <v>107</v>
      </c>
      <c r="T448" s="30" t="s">
        <v>107</v>
      </c>
      <c r="U448" s="30" t="s">
        <v>107</v>
      </c>
      <c r="V448" s="30" t="s">
        <v>107</v>
      </c>
      <c r="W448" s="30">
        <v>17.899999999999999</v>
      </c>
      <c r="X448" s="30">
        <v>105</v>
      </c>
      <c r="Y448" s="30" t="s">
        <v>107</v>
      </c>
      <c r="Z448" s="30">
        <v>2</v>
      </c>
      <c r="AA448" s="30">
        <v>0.28999999999999998</v>
      </c>
      <c r="AB448" s="30">
        <v>89.1</v>
      </c>
      <c r="AC448" s="30" t="s">
        <v>107</v>
      </c>
      <c r="AD448" s="30">
        <v>313</v>
      </c>
      <c r="AE448" s="30" t="s">
        <v>107</v>
      </c>
    </row>
    <row r="449" spans="1:14" x14ac:dyDescent="0.35">
      <c r="A449" s="63">
        <v>39737</v>
      </c>
      <c r="B449" s="35">
        <v>101441</v>
      </c>
      <c r="C449" s="35">
        <v>968.1</v>
      </c>
      <c r="D449" s="35">
        <v>0.61960000000000004</v>
      </c>
      <c r="E449" s="35">
        <v>9.2799999999999994</v>
      </c>
      <c r="F449" s="47">
        <v>7.51</v>
      </c>
      <c r="G449" s="35">
        <v>19.2</v>
      </c>
      <c r="H449" s="64" t="s">
        <v>170</v>
      </c>
      <c r="I449" s="35">
        <v>0.4</v>
      </c>
      <c r="J449" s="35">
        <v>7</v>
      </c>
      <c r="K449" s="65">
        <v>62</v>
      </c>
    </row>
    <row r="450" spans="1:14" x14ac:dyDescent="0.35">
      <c r="A450" s="63">
        <v>39750</v>
      </c>
      <c r="B450" s="35">
        <v>100356</v>
      </c>
      <c r="C450" s="35">
        <v>906</v>
      </c>
      <c r="D450" s="35">
        <v>0.57999999999999996</v>
      </c>
      <c r="E450" s="35">
        <v>10.66</v>
      </c>
      <c r="F450" s="47">
        <v>7.86</v>
      </c>
      <c r="G450" s="35">
        <v>8.27</v>
      </c>
      <c r="H450" s="64" t="s">
        <v>170</v>
      </c>
      <c r="I450" s="35">
        <v>0.4</v>
      </c>
      <c r="J450" s="35">
        <v>7.7</v>
      </c>
      <c r="K450" s="65">
        <v>85</v>
      </c>
      <c r="L450" s="30">
        <f>AVERAGE(K446:K450)</f>
        <v>76</v>
      </c>
      <c r="M450" s="41">
        <f>GEOMEAN(K446:K450)</f>
        <v>75.159828489546797</v>
      </c>
      <c r="N450" s="76" t="s">
        <v>300</v>
      </c>
    </row>
    <row r="451" spans="1:14" x14ac:dyDescent="0.35">
      <c r="A451" s="63">
        <v>39756</v>
      </c>
      <c r="B451" s="35">
        <v>101816</v>
      </c>
      <c r="C451" s="35">
        <v>893.8</v>
      </c>
      <c r="D451" s="35">
        <v>0.57199999999999995</v>
      </c>
      <c r="E451" s="35">
        <v>9.59</v>
      </c>
      <c r="F451" s="47">
        <v>7.9</v>
      </c>
      <c r="G451" s="35">
        <v>13.37</v>
      </c>
      <c r="H451" s="64" t="s">
        <v>170</v>
      </c>
      <c r="I451" s="35">
        <v>0.49</v>
      </c>
      <c r="J451" s="35">
        <v>7.5</v>
      </c>
      <c r="K451" s="65">
        <v>20</v>
      </c>
      <c r="M451" s="77"/>
      <c r="N451" s="35"/>
    </row>
    <row r="452" spans="1:14" x14ac:dyDescent="0.35">
      <c r="A452" s="63">
        <v>39762</v>
      </c>
      <c r="B452" s="35">
        <v>102418</v>
      </c>
      <c r="C452" s="35">
        <v>952.7</v>
      </c>
      <c r="D452" s="35">
        <v>0.60970000000000002</v>
      </c>
      <c r="E452" s="35">
        <v>10.29</v>
      </c>
      <c r="F452" s="47">
        <v>8.15</v>
      </c>
      <c r="G452" s="35">
        <v>8.23</v>
      </c>
      <c r="H452" s="64" t="s">
        <v>170</v>
      </c>
      <c r="I452" s="35">
        <v>0.45</v>
      </c>
      <c r="J452" s="35">
        <v>7.4</v>
      </c>
      <c r="K452" s="65">
        <v>10</v>
      </c>
      <c r="M452" s="77"/>
      <c r="N452" s="35"/>
    </row>
    <row r="453" spans="1:14" x14ac:dyDescent="0.35">
      <c r="A453" s="63">
        <v>39764</v>
      </c>
      <c r="F453" s="47"/>
      <c r="G453" s="35" t="s">
        <v>437</v>
      </c>
      <c r="H453" s="64"/>
      <c r="M453" s="77"/>
      <c r="N453" s="35"/>
    </row>
    <row r="454" spans="1:14" x14ac:dyDescent="0.35">
      <c r="A454" s="63">
        <v>39769</v>
      </c>
      <c r="B454" s="35">
        <v>103039</v>
      </c>
      <c r="C454" s="35">
        <v>933.6</v>
      </c>
      <c r="D454" s="35">
        <v>0.59750000000000003</v>
      </c>
      <c r="E454" s="35">
        <v>11.01</v>
      </c>
      <c r="F454" s="47">
        <v>7.88</v>
      </c>
      <c r="G454" s="35">
        <v>6.97</v>
      </c>
      <c r="H454" s="64" t="s">
        <v>170</v>
      </c>
      <c r="I454" s="35">
        <v>0.24</v>
      </c>
      <c r="J454" s="35">
        <v>7.5</v>
      </c>
      <c r="K454" s="65">
        <v>173</v>
      </c>
      <c r="M454" s="77"/>
      <c r="N454" s="35"/>
    </row>
    <row r="455" spans="1:14" x14ac:dyDescent="0.35">
      <c r="A455" s="63">
        <v>39771</v>
      </c>
      <c r="B455" s="35">
        <v>100254</v>
      </c>
      <c r="C455" s="35">
        <v>954.6</v>
      </c>
      <c r="D455" s="35">
        <v>0.6109</v>
      </c>
      <c r="E455" s="35">
        <v>9.89</v>
      </c>
      <c r="F455" s="47">
        <v>7.9</v>
      </c>
      <c r="G455" s="35">
        <v>6.37</v>
      </c>
      <c r="H455" s="64" t="s">
        <v>170</v>
      </c>
      <c r="I455" s="35">
        <v>0.12</v>
      </c>
      <c r="J455" s="35">
        <v>7.7</v>
      </c>
      <c r="K455" s="65">
        <v>10</v>
      </c>
      <c r="L455" s="30">
        <f>AVERAGE(K451:K455)</f>
        <v>53.25</v>
      </c>
      <c r="M455" s="41">
        <f>GEOMEAN(K451:K455)</f>
        <v>24.253198692009878</v>
      </c>
      <c r="N455" s="76" t="s">
        <v>301</v>
      </c>
    </row>
    <row r="456" spans="1:14" x14ac:dyDescent="0.35">
      <c r="A456" s="63">
        <v>39783</v>
      </c>
      <c r="B456" s="35">
        <v>103524</v>
      </c>
      <c r="C456" s="35">
        <v>931.1</v>
      </c>
      <c r="D456" s="35">
        <v>0.59589999999999999</v>
      </c>
      <c r="E456" s="35">
        <v>11.86</v>
      </c>
      <c r="F456" s="47">
        <v>7.87</v>
      </c>
      <c r="G456" s="35">
        <v>4.01</v>
      </c>
      <c r="H456" s="64" t="s">
        <v>170</v>
      </c>
      <c r="I456" s="35">
        <v>0.37</v>
      </c>
      <c r="J456" s="35">
        <v>7.4</v>
      </c>
      <c r="K456" s="65">
        <v>41</v>
      </c>
      <c r="M456" s="77"/>
      <c r="N456" s="35"/>
    </row>
    <row r="457" spans="1:14" x14ac:dyDescent="0.35">
      <c r="A457" s="63">
        <v>39791</v>
      </c>
      <c r="B457" s="35">
        <v>101036</v>
      </c>
      <c r="C457" s="35">
        <v>1031</v>
      </c>
      <c r="D457" s="35">
        <v>0.65990000000000004</v>
      </c>
      <c r="E457" s="35">
        <v>12.9</v>
      </c>
      <c r="F457" s="47">
        <v>8.15</v>
      </c>
      <c r="G457" s="35">
        <v>2.44</v>
      </c>
      <c r="H457" s="64" t="s">
        <v>170</v>
      </c>
      <c r="I457" s="35">
        <v>0.35</v>
      </c>
      <c r="J457" s="35">
        <v>7.3</v>
      </c>
      <c r="K457" s="65">
        <v>19863</v>
      </c>
      <c r="M457" s="77"/>
      <c r="N457" s="35"/>
    </row>
    <row r="458" spans="1:14" x14ac:dyDescent="0.35">
      <c r="A458" s="63">
        <v>39793</v>
      </c>
      <c r="B458" s="35">
        <v>95853</v>
      </c>
      <c r="C458" s="35">
        <v>801</v>
      </c>
      <c r="D458" s="35">
        <v>0.51200000000000001</v>
      </c>
      <c r="E458" s="35">
        <v>11.66</v>
      </c>
      <c r="F458" s="47">
        <v>8.0399999999999991</v>
      </c>
      <c r="G458" s="35">
        <v>2.83</v>
      </c>
      <c r="H458" s="64" t="s">
        <v>170</v>
      </c>
      <c r="I458" s="35">
        <v>0.2</v>
      </c>
      <c r="J458" s="35">
        <v>7.4</v>
      </c>
      <c r="K458" s="65">
        <v>2382</v>
      </c>
      <c r="M458" s="77"/>
      <c r="N458" s="35"/>
    </row>
    <row r="459" spans="1:14" x14ac:dyDescent="0.35">
      <c r="A459" s="63">
        <v>39798</v>
      </c>
      <c r="B459" s="35">
        <v>100021</v>
      </c>
      <c r="C459" s="35">
        <v>723.4</v>
      </c>
      <c r="D459" s="35">
        <v>0.46300000000000002</v>
      </c>
      <c r="E459" s="35">
        <v>11.93</v>
      </c>
      <c r="F459" s="47">
        <v>8.36</v>
      </c>
      <c r="G459" s="35">
        <v>1.34</v>
      </c>
      <c r="H459" s="64" t="s">
        <v>170</v>
      </c>
      <c r="I459" s="35">
        <v>0.56999999999999995</v>
      </c>
      <c r="J459" s="35">
        <v>7.5</v>
      </c>
      <c r="K459" s="65">
        <v>256</v>
      </c>
      <c r="M459" s="77"/>
      <c r="N459" s="35"/>
    </row>
    <row r="460" spans="1:14" x14ac:dyDescent="0.35">
      <c r="A460" s="63">
        <v>39811</v>
      </c>
      <c r="B460" s="35">
        <v>102806</v>
      </c>
      <c r="C460" s="35">
        <v>365.9</v>
      </c>
      <c r="D460" s="35">
        <v>0.2341</v>
      </c>
      <c r="E460" s="35">
        <v>12.36</v>
      </c>
      <c r="F460" s="47">
        <v>7.58</v>
      </c>
      <c r="G460" s="35">
        <v>4.58</v>
      </c>
      <c r="H460" s="64" t="s">
        <v>170</v>
      </c>
      <c r="I460" s="35">
        <v>0.16</v>
      </c>
      <c r="J460" s="35">
        <v>8</v>
      </c>
      <c r="K460" s="65">
        <v>4611</v>
      </c>
      <c r="L460" s="30">
        <f>AVERAGE(K456:K460)</f>
        <v>5430.6</v>
      </c>
      <c r="M460" s="41">
        <f>GEOMEAN(K456:K460)</f>
        <v>1180.2149423196324</v>
      </c>
      <c r="N460" s="76" t="s">
        <v>302</v>
      </c>
    </row>
    <row r="461" spans="1:14" x14ac:dyDescent="0.35">
      <c r="A461" s="63">
        <v>39819</v>
      </c>
      <c r="B461" s="47">
        <v>100346</v>
      </c>
      <c r="C461" s="47">
        <v>675</v>
      </c>
      <c r="D461" s="47">
        <v>0.432</v>
      </c>
      <c r="E461" s="47">
        <v>11.13</v>
      </c>
      <c r="F461" s="47">
        <v>7.89</v>
      </c>
      <c r="G461" s="47">
        <v>3.16</v>
      </c>
      <c r="H461" s="64" t="s">
        <v>170</v>
      </c>
      <c r="I461" s="47">
        <v>0.3</v>
      </c>
      <c r="J461" s="47">
        <v>7.8</v>
      </c>
      <c r="K461" s="65">
        <v>10</v>
      </c>
    </row>
    <row r="462" spans="1:14" x14ac:dyDescent="0.35">
      <c r="A462" s="63">
        <v>39825</v>
      </c>
      <c r="B462" s="47">
        <v>94224</v>
      </c>
      <c r="C462" s="47">
        <v>775</v>
      </c>
      <c r="D462" s="47">
        <v>0.496</v>
      </c>
      <c r="E462" s="47">
        <v>14.37</v>
      </c>
      <c r="F462" s="47">
        <v>7.78</v>
      </c>
      <c r="G462" s="47">
        <v>1.04</v>
      </c>
      <c r="H462" s="64" t="s">
        <v>170</v>
      </c>
      <c r="I462" s="47">
        <v>0.3</v>
      </c>
      <c r="J462" s="47">
        <v>7.5</v>
      </c>
      <c r="K462" s="65">
        <v>158</v>
      </c>
    </row>
    <row r="463" spans="1:14" x14ac:dyDescent="0.35">
      <c r="A463" s="63">
        <v>39834</v>
      </c>
      <c r="G463" s="35" t="s">
        <v>303</v>
      </c>
    </row>
    <row r="464" spans="1:14" x14ac:dyDescent="0.35">
      <c r="A464" s="63">
        <v>39839</v>
      </c>
      <c r="G464" s="35" t="s">
        <v>303</v>
      </c>
    </row>
    <row r="465" spans="1:31" x14ac:dyDescent="0.35">
      <c r="A465" s="63">
        <v>39848</v>
      </c>
      <c r="G465" s="35" t="s">
        <v>303</v>
      </c>
      <c r="L465" s="30">
        <f>AVERAGE(K461:K465)</f>
        <v>84</v>
      </c>
      <c r="M465" s="41">
        <f>GEOMEAN(K461:K465)</f>
        <v>39.749213828703581</v>
      </c>
      <c r="N465" s="76" t="s">
        <v>304</v>
      </c>
    </row>
    <row r="466" spans="1:31" x14ac:dyDescent="0.35">
      <c r="A466" s="63">
        <v>39855</v>
      </c>
      <c r="B466" s="47">
        <v>104356</v>
      </c>
      <c r="C466" s="47">
        <v>512</v>
      </c>
      <c r="D466" s="47">
        <v>0.32769999999999999</v>
      </c>
      <c r="E466" s="47">
        <v>11.24</v>
      </c>
      <c r="F466" s="47">
        <v>8.1199999999999992</v>
      </c>
      <c r="G466" s="47">
        <v>6.23</v>
      </c>
      <c r="H466" s="64" t="s">
        <v>170</v>
      </c>
      <c r="I466" s="47">
        <v>1.47</v>
      </c>
      <c r="J466" s="47">
        <v>7.4</v>
      </c>
      <c r="K466" s="65">
        <v>2723</v>
      </c>
    </row>
    <row r="467" spans="1:31" x14ac:dyDescent="0.35">
      <c r="A467" s="63">
        <v>39861</v>
      </c>
      <c r="B467" s="47">
        <v>95644</v>
      </c>
      <c r="C467" s="47">
        <v>477.5</v>
      </c>
      <c r="D467" s="47">
        <v>0.30559999999999998</v>
      </c>
      <c r="E467" s="47">
        <v>11.04</v>
      </c>
      <c r="F467" s="47">
        <v>7.52</v>
      </c>
      <c r="G467" s="47">
        <v>5.58</v>
      </c>
      <c r="H467" s="64" t="s">
        <v>170</v>
      </c>
      <c r="I467" s="47">
        <v>0.33</v>
      </c>
      <c r="J467" s="47">
        <v>7.7</v>
      </c>
      <c r="K467" s="65">
        <v>583</v>
      </c>
    </row>
    <row r="468" spans="1:31" x14ac:dyDescent="0.35">
      <c r="A468" s="63">
        <v>39862</v>
      </c>
      <c r="B468" s="47">
        <v>101617</v>
      </c>
      <c r="C468" s="47">
        <v>477</v>
      </c>
      <c r="D468" s="47">
        <v>0.30599999999999999</v>
      </c>
      <c r="E468" s="47">
        <v>12.86</v>
      </c>
      <c r="F468" s="47">
        <v>7.76</v>
      </c>
      <c r="G468" s="47">
        <v>4.5999999999999996</v>
      </c>
      <c r="H468" s="64" t="s">
        <v>170</v>
      </c>
      <c r="I468" s="47">
        <v>0.7</v>
      </c>
      <c r="J468" s="47">
        <v>7.7</v>
      </c>
      <c r="K468" s="65">
        <v>552</v>
      </c>
    </row>
    <row r="469" spans="1:31" x14ac:dyDescent="0.35">
      <c r="A469" s="63">
        <v>39863</v>
      </c>
      <c r="B469" s="47">
        <v>102505</v>
      </c>
      <c r="C469" s="47">
        <v>554</v>
      </c>
      <c r="D469" s="47">
        <v>0.35449999999999998</v>
      </c>
      <c r="E469" s="47">
        <v>12.72</v>
      </c>
      <c r="F469" s="47">
        <v>8.1999999999999993</v>
      </c>
      <c r="G469" s="47">
        <v>3.29</v>
      </c>
      <c r="H469" s="64" t="s">
        <v>170</v>
      </c>
      <c r="I469" s="47">
        <v>0.19</v>
      </c>
      <c r="J469" s="47">
        <v>7.6</v>
      </c>
      <c r="K469" s="65">
        <v>471</v>
      </c>
    </row>
    <row r="470" spans="1:31" x14ac:dyDescent="0.35">
      <c r="A470" s="63">
        <v>39869</v>
      </c>
      <c r="B470" s="47">
        <v>94746</v>
      </c>
      <c r="C470" s="47">
        <v>690.6</v>
      </c>
      <c r="D470" s="47">
        <v>1E-3</v>
      </c>
      <c r="E470" s="47">
        <v>12.47</v>
      </c>
      <c r="F470" s="47">
        <v>7.78</v>
      </c>
      <c r="G470" s="47">
        <v>3.26</v>
      </c>
      <c r="H470" s="64" t="s">
        <v>170</v>
      </c>
      <c r="I470" s="47">
        <v>0.16</v>
      </c>
      <c r="J470" s="47">
        <v>7.7</v>
      </c>
      <c r="K470" s="65">
        <v>1081</v>
      </c>
      <c r="L470" s="74">
        <f>AVERAGE(K466:K470)</f>
        <v>1082</v>
      </c>
      <c r="M470" s="41">
        <f>GEOMEAN(K466:K470)</f>
        <v>850.94281371565</v>
      </c>
      <c r="N470" s="76" t="s">
        <v>305</v>
      </c>
    </row>
    <row r="471" spans="1:31" x14ac:dyDescent="0.35">
      <c r="A471" s="63">
        <v>39874</v>
      </c>
      <c r="B471" s="47">
        <v>100115</v>
      </c>
      <c r="C471" s="47">
        <v>576</v>
      </c>
      <c r="D471" s="47">
        <v>0.36899999999999999</v>
      </c>
      <c r="E471" s="47">
        <v>12.75</v>
      </c>
      <c r="F471" s="47">
        <v>7.7</v>
      </c>
      <c r="G471" s="47">
        <v>1.9</v>
      </c>
      <c r="H471" s="64" t="s">
        <v>170</v>
      </c>
      <c r="I471" s="47">
        <v>0.5</v>
      </c>
      <c r="J471" s="47">
        <v>7.5</v>
      </c>
      <c r="K471" s="65">
        <v>609</v>
      </c>
    </row>
    <row r="472" spans="1:31" x14ac:dyDescent="0.35">
      <c r="A472" s="63">
        <v>39877</v>
      </c>
      <c r="B472" s="47">
        <v>100129</v>
      </c>
      <c r="C472" s="47">
        <v>657</v>
      </c>
      <c r="D472" s="47">
        <v>0.42</v>
      </c>
      <c r="E472" s="47">
        <v>12.38</v>
      </c>
      <c r="F472" s="47">
        <v>7.27</v>
      </c>
      <c r="G472" s="47">
        <v>3.99</v>
      </c>
      <c r="H472" s="64" t="s">
        <v>170</v>
      </c>
      <c r="I472" s="47">
        <v>0.3</v>
      </c>
      <c r="J472" s="47">
        <v>7.7</v>
      </c>
      <c r="K472" s="65">
        <v>155</v>
      </c>
    </row>
    <row r="473" spans="1:31" x14ac:dyDescent="0.35">
      <c r="A473" s="63">
        <v>39883</v>
      </c>
      <c r="B473" s="47">
        <v>100357</v>
      </c>
      <c r="C473" s="47">
        <v>576</v>
      </c>
      <c r="D473" s="47">
        <v>0.36859999999999998</v>
      </c>
      <c r="E473" s="47">
        <v>10.42</v>
      </c>
      <c r="F473" s="47">
        <v>7.74</v>
      </c>
      <c r="G473" s="47">
        <v>9.7799999999999994</v>
      </c>
      <c r="H473" s="64" t="s">
        <v>170</v>
      </c>
      <c r="I473" s="47">
        <v>0.32</v>
      </c>
      <c r="J473" s="47">
        <v>7.7</v>
      </c>
      <c r="K473" s="65">
        <v>452</v>
      </c>
    </row>
    <row r="474" spans="1:31" x14ac:dyDescent="0.35">
      <c r="A474" s="63">
        <v>39889</v>
      </c>
      <c r="B474" s="47">
        <v>95501</v>
      </c>
      <c r="C474" s="47">
        <v>681.5</v>
      </c>
      <c r="D474" s="47">
        <v>0.43619999999999998</v>
      </c>
      <c r="E474" s="47">
        <v>10.36</v>
      </c>
      <c r="F474" s="47">
        <v>8</v>
      </c>
      <c r="G474" s="47">
        <v>10.09</v>
      </c>
      <c r="H474" s="64" t="s">
        <v>170</v>
      </c>
      <c r="I474" s="47">
        <v>0.39</v>
      </c>
      <c r="J474" s="47">
        <v>7.6</v>
      </c>
      <c r="K474" s="65">
        <v>583</v>
      </c>
      <c r="O474" s="30">
        <v>1.1000000000000001</v>
      </c>
      <c r="P474" s="30">
        <v>61.6</v>
      </c>
      <c r="Q474" s="30" t="s">
        <v>107</v>
      </c>
      <c r="R474" s="30" t="s">
        <v>107</v>
      </c>
      <c r="S474" s="30" t="s">
        <v>107</v>
      </c>
      <c r="T474" s="30" t="s">
        <v>107</v>
      </c>
      <c r="U474" s="30" t="s">
        <v>107</v>
      </c>
      <c r="V474" s="30" t="s">
        <v>107</v>
      </c>
      <c r="W474" s="30" t="s">
        <v>107</v>
      </c>
      <c r="X474" s="30">
        <v>59.5</v>
      </c>
      <c r="Y474" s="30" t="s">
        <v>107</v>
      </c>
      <c r="Z474" s="30">
        <v>3.6</v>
      </c>
      <c r="AA474" s="30" t="s">
        <v>107</v>
      </c>
      <c r="AB474" s="30">
        <v>50.1</v>
      </c>
      <c r="AC474" s="30" t="s">
        <v>107</v>
      </c>
      <c r="AD474" s="30">
        <v>265</v>
      </c>
      <c r="AE474" s="30" t="s">
        <v>107</v>
      </c>
    </row>
    <row r="475" spans="1:31" x14ac:dyDescent="0.35">
      <c r="A475" s="63">
        <v>39895</v>
      </c>
      <c r="B475" s="47">
        <v>100426</v>
      </c>
      <c r="C475" s="47">
        <v>709.1</v>
      </c>
      <c r="D475" s="47">
        <v>0.45379999999999998</v>
      </c>
      <c r="E475" s="47">
        <v>11.85</v>
      </c>
      <c r="F475" s="47">
        <v>8.61</v>
      </c>
      <c r="G475" s="47">
        <v>11.05</v>
      </c>
      <c r="H475" s="64" t="s">
        <v>170</v>
      </c>
      <c r="I475" s="47">
        <v>0.73</v>
      </c>
      <c r="J475" s="47">
        <v>7.4</v>
      </c>
      <c r="K475" s="65">
        <v>20</v>
      </c>
      <c r="L475" s="74">
        <f>AVERAGE(K471:K475)</f>
        <v>363.8</v>
      </c>
      <c r="M475" s="41">
        <f>GEOMEAN(K471:K475)</f>
        <v>218.45258853330887</v>
      </c>
      <c r="N475" s="76" t="s">
        <v>307</v>
      </c>
    </row>
    <row r="476" spans="1:31" x14ac:dyDescent="0.35">
      <c r="A476" s="63">
        <v>39912</v>
      </c>
      <c r="B476" s="47">
        <v>101613</v>
      </c>
      <c r="C476" s="47">
        <v>407</v>
      </c>
      <c r="D476" s="47">
        <v>0.26050000000000001</v>
      </c>
      <c r="E476" s="47">
        <v>10.06</v>
      </c>
      <c r="F476" s="47">
        <v>7.44</v>
      </c>
      <c r="G476" s="47">
        <v>8.65</v>
      </c>
      <c r="H476" s="64" t="s">
        <v>170</v>
      </c>
      <c r="I476" s="47">
        <v>0.76</v>
      </c>
      <c r="J476" s="47">
        <v>7.6</v>
      </c>
      <c r="K476" s="65">
        <v>987</v>
      </c>
    </row>
    <row r="477" spans="1:31" x14ac:dyDescent="0.35">
      <c r="A477" s="63">
        <v>39918</v>
      </c>
      <c r="B477" s="47">
        <v>101756</v>
      </c>
      <c r="C477" s="47">
        <v>435.4</v>
      </c>
      <c r="D477" s="47">
        <v>0.2787</v>
      </c>
      <c r="E477" s="47">
        <v>10.97</v>
      </c>
      <c r="F477" s="47">
        <v>6.37</v>
      </c>
      <c r="G477" s="47">
        <v>9.7799999999999994</v>
      </c>
      <c r="H477" s="64" t="s">
        <v>170</v>
      </c>
      <c r="I477" s="47">
        <v>0.51</v>
      </c>
      <c r="J477" s="47">
        <v>7.7</v>
      </c>
      <c r="K477" s="65">
        <v>3076</v>
      </c>
    </row>
    <row r="478" spans="1:31" x14ac:dyDescent="0.35">
      <c r="A478" s="63">
        <v>39924</v>
      </c>
      <c r="B478" s="47">
        <v>110221</v>
      </c>
      <c r="C478" s="47">
        <v>341.3</v>
      </c>
      <c r="D478" s="47">
        <v>0.2185</v>
      </c>
      <c r="E478" s="47">
        <v>10.39</v>
      </c>
      <c r="F478" s="47">
        <v>8.06</v>
      </c>
      <c r="G478" s="47">
        <v>10.57</v>
      </c>
      <c r="H478" s="64" t="s">
        <v>170</v>
      </c>
      <c r="I478" s="47">
        <v>0.97</v>
      </c>
      <c r="J478" s="47">
        <v>7.5</v>
      </c>
      <c r="K478" s="65">
        <v>216</v>
      </c>
    </row>
    <row r="479" spans="1:31" x14ac:dyDescent="0.35">
      <c r="A479" s="63">
        <v>39926</v>
      </c>
      <c r="B479" s="47">
        <v>102332</v>
      </c>
      <c r="C479" s="47">
        <v>553</v>
      </c>
      <c r="D479" s="47">
        <v>0.35389999999999999</v>
      </c>
      <c r="E479" s="47">
        <v>10.18</v>
      </c>
      <c r="F479" s="47">
        <v>8.0500000000000007</v>
      </c>
      <c r="G479" s="47">
        <v>10.92</v>
      </c>
      <c r="H479" s="64" t="s">
        <v>170</v>
      </c>
      <c r="I479" s="47">
        <v>0.28000000000000003</v>
      </c>
      <c r="J479" s="47">
        <v>7.3</v>
      </c>
      <c r="K479" s="65">
        <v>441</v>
      </c>
    </row>
    <row r="480" spans="1:31" x14ac:dyDescent="0.35">
      <c r="A480" s="63">
        <v>39933</v>
      </c>
      <c r="B480" s="47">
        <v>100214</v>
      </c>
      <c r="C480" s="47">
        <v>522</v>
      </c>
      <c r="D480" s="47">
        <v>0.33400000000000002</v>
      </c>
      <c r="E480" s="47">
        <v>8.17</v>
      </c>
      <c r="F480" s="47">
        <v>7.84</v>
      </c>
      <c r="G480" s="47">
        <v>15.81</v>
      </c>
      <c r="H480" s="64" t="s">
        <v>170</v>
      </c>
      <c r="I480" s="47">
        <v>0.2</v>
      </c>
      <c r="J480" s="47">
        <v>7.8</v>
      </c>
      <c r="K480" s="65">
        <v>1607</v>
      </c>
      <c r="L480" s="74">
        <f>AVERAGE(K476:K480)</f>
        <v>1265.4000000000001</v>
      </c>
      <c r="M480" s="41">
        <f>GEOMEAN(K476:K480)</f>
        <v>857.91120528230931</v>
      </c>
      <c r="N480" s="76" t="s">
        <v>308</v>
      </c>
    </row>
    <row r="481" spans="1:31" x14ac:dyDescent="0.35">
      <c r="A481" s="63">
        <v>39937</v>
      </c>
      <c r="B481" s="47">
        <v>101602</v>
      </c>
      <c r="C481" s="47">
        <v>458</v>
      </c>
      <c r="D481" s="47">
        <v>0.29299999999999998</v>
      </c>
      <c r="E481" s="47">
        <v>8.0399999999999991</v>
      </c>
      <c r="F481" s="47">
        <v>7.84</v>
      </c>
      <c r="G481" s="47">
        <v>15.36</v>
      </c>
      <c r="H481" s="64" t="s">
        <v>170</v>
      </c>
      <c r="I481" s="47">
        <v>0.8</v>
      </c>
      <c r="J481" s="47">
        <v>7.7</v>
      </c>
      <c r="K481" s="65">
        <v>563</v>
      </c>
    </row>
    <row r="482" spans="1:31" x14ac:dyDescent="0.35">
      <c r="A482" s="63">
        <v>39939</v>
      </c>
      <c r="B482" s="47">
        <v>105123</v>
      </c>
      <c r="C482" s="47">
        <v>557.6</v>
      </c>
      <c r="D482" s="47">
        <v>0.3569</v>
      </c>
      <c r="E482" s="47">
        <v>6.67</v>
      </c>
      <c r="F482" s="47">
        <v>7.99</v>
      </c>
      <c r="G482" s="47">
        <v>15.99</v>
      </c>
      <c r="H482" s="64" t="s">
        <v>170</v>
      </c>
      <c r="I482" s="47">
        <v>0.52</v>
      </c>
      <c r="J482" s="47">
        <v>7.9</v>
      </c>
      <c r="K482" s="65">
        <v>148</v>
      </c>
    </row>
    <row r="483" spans="1:31" x14ac:dyDescent="0.35">
      <c r="A483" s="63">
        <v>39940</v>
      </c>
      <c r="B483" s="47">
        <v>94628</v>
      </c>
      <c r="C483" s="47">
        <v>572.9</v>
      </c>
      <c r="D483" s="47">
        <v>0.36670000000000003</v>
      </c>
      <c r="E483" s="47">
        <v>8.5500000000000007</v>
      </c>
      <c r="F483" s="47">
        <v>8.19</v>
      </c>
      <c r="G483" s="47">
        <v>16.23</v>
      </c>
      <c r="H483" s="64" t="s">
        <v>170</v>
      </c>
      <c r="I483" s="47">
        <v>0.32</v>
      </c>
      <c r="J483" s="47">
        <v>7.9</v>
      </c>
      <c r="K483" s="65">
        <v>295</v>
      </c>
    </row>
    <row r="484" spans="1:31" x14ac:dyDescent="0.35">
      <c r="A484" s="63">
        <v>39959</v>
      </c>
      <c r="B484" s="47">
        <v>101155</v>
      </c>
      <c r="C484" s="47">
        <v>634</v>
      </c>
      <c r="D484" s="47">
        <v>0.40600000000000003</v>
      </c>
      <c r="E484" s="47">
        <v>8.76</v>
      </c>
      <c r="F484" s="47">
        <v>8.17</v>
      </c>
      <c r="G484" s="47">
        <v>20.39</v>
      </c>
      <c r="H484" s="64" t="s">
        <v>170</v>
      </c>
      <c r="I484" s="47">
        <v>0.2</v>
      </c>
      <c r="J484" s="47">
        <v>7.5</v>
      </c>
      <c r="K484" s="65">
        <v>1779</v>
      </c>
    </row>
    <row r="485" spans="1:31" x14ac:dyDescent="0.35">
      <c r="A485" s="63">
        <v>39961</v>
      </c>
      <c r="B485" s="47">
        <v>101650</v>
      </c>
      <c r="C485" s="47">
        <v>723</v>
      </c>
      <c r="D485" s="47">
        <v>0.46200000000000002</v>
      </c>
      <c r="E485" s="47">
        <v>6.14</v>
      </c>
      <c r="F485" s="47">
        <v>8.25</v>
      </c>
      <c r="G485" s="47">
        <v>22.23</v>
      </c>
      <c r="H485" s="64" t="s">
        <v>170</v>
      </c>
      <c r="I485" s="47">
        <v>0.1</v>
      </c>
      <c r="J485" s="47">
        <v>7.7</v>
      </c>
      <c r="K485" s="65">
        <v>368</v>
      </c>
      <c r="L485" s="74">
        <f>AVERAGE(K481:K485)</f>
        <v>630.6</v>
      </c>
      <c r="M485" s="41">
        <f>GEOMEAN(K481:K485)</f>
        <v>437.84780674804688</v>
      </c>
      <c r="N485" s="76" t="s">
        <v>309</v>
      </c>
    </row>
    <row r="486" spans="1:31" x14ac:dyDescent="0.35">
      <c r="A486" s="63">
        <v>39968</v>
      </c>
      <c r="B486" s="47">
        <v>100101</v>
      </c>
      <c r="C486" s="47">
        <v>526.1</v>
      </c>
      <c r="D486" s="47">
        <v>0.3367</v>
      </c>
      <c r="E486" s="47">
        <v>8.3699999999999992</v>
      </c>
      <c r="F486" s="47">
        <v>7.99</v>
      </c>
      <c r="G486" s="47">
        <v>18.850000000000001</v>
      </c>
      <c r="H486" s="64" t="s">
        <v>170</v>
      </c>
      <c r="I486" s="47">
        <v>0.13</v>
      </c>
      <c r="J486" s="47">
        <v>8</v>
      </c>
      <c r="K486" s="65">
        <v>839</v>
      </c>
    </row>
    <row r="487" spans="1:31" x14ac:dyDescent="0.35">
      <c r="A487" s="63">
        <v>39975</v>
      </c>
      <c r="B487" s="47">
        <v>85925</v>
      </c>
      <c r="C487" s="47">
        <v>621</v>
      </c>
      <c r="D487" s="47">
        <v>0.39750000000000002</v>
      </c>
      <c r="E487" s="47">
        <v>8.39</v>
      </c>
      <c r="F487" s="47">
        <v>8.1999999999999993</v>
      </c>
      <c r="G487" s="47">
        <v>21.55</v>
      </c>
      <c r="H487" s="64" t="s">
        <v>170</v>
      </c>
      <c r="I487" s="47">
        <v>0</v>
      </c>
      <c r="J487" s="47">
        <v>7.6</v>
      </c>
      <c r="K487" s="65">
        <v>12997</v>
      </c>
    </row>
    <row r="488" spans="1:31" x14ac:dyDescent="0.35">
      <c r="A488" s="63">
        <v>39981</v>
      </c>
      <c r="B488" s="47">
        <v>100158</v>
      </c>
      <c r="C488" s="47">
        <v>525.9</v>
      </c>
      <c r="D488" s="47">
        <v>0.33660000000000001</v>
      </c>
      <c r="E488" s="47">
        <v>8.56</v>
      </c>
      <c r="F488" s="47">
        <v>7.99</v>
      </c>
      <c r="G488" s="47">
        <v>21.33</v>
      </c>
      <c r="H488" s="64" t="s">
        <v>170</v>
      </c>
      <c r="I488" s="47">
        <v>0.37</v>
      </c>
      <c r="J488" s="47">
        <v>7.7</v>
      </c>
      <c r="K488" s="65">
        <v>6867</v>
      </c>
    </row>
    <row r="489" spans="1:31" x14ac:dyDescent="0.35">
      <c r="A489" s="63">
        <v>39986</v>
      </c>
      <c r="B489" s="47">
        <v>104023</v>
      </c>
      <c r="C489" s="47">
        <v>578.70000000000005</v>
      </c>
      <c r="D489" s="47">
        <v>0.37040000000000001</v>
      </c>
      <c r="E489" s="47">
        <v>7.28</v>
      </c>
      <c r="F489" s="47">
        <v>8</v>
      </c>
      <c r="G489" s="47">
        <v>24.25</v>
      </c>
      <c r="H489" s="64" t="s">
        <v>170</v>
      </c>
      <c r="I489" s="47">
        <v>0.11</v>
      </c>
      <c r="J489" s="47">
        <v>7.6</v>
      </c>
      <c r="K489" s="65">
        <v>933</v>
      </c>
    </row>
    <row r="490" spans="1:31" x14ac:dyDescent="0.35">
      <c r="A490" s="63">
        <v>39988</v>
      </c>
      <c r="B490" s="47">
        <v>93036</v>
      </c>
      <c r="C490" s="47">
        <v>582</v>
      </c>
      <c r="D490" s="47">
        <v>0.372</v>
      </c>
      <c r="E490" s="47">
        <v>6.69</v>
      </c>
      <c r="F490" s="47">
        <v>7.96</v>
      </c>
      <c r="G490" s="47">
        <v>25.57</v>
      </c>
      <c r="H490" s="64" t="s">
        <v>170</v>
      </c>
      <c r="I490" s="47">
        <v>0.1</v>
      </c>
      <c r="J490" s="47">
        <v>7.8</v>
      </c>
      <c r="K490" s="65">
        <v>314</v>
      </c>
      <c r="L490" s="74">
        <f>AVERAGE(K486:K490)</f>
        <v>4390</v>
      </c>
      <c r="M490" s="41">
        <f>GEOMEAN(K486:K490)</f>
        <v>1854.5420448760399</v>
      </c>
      <c r="N490" s="76" t="s">
        <v>310</v>
      </c>
    </row>
    <row r="491" spans="1:31" x14ac:dyDescent="0.35">
      <c r="A491" s="63">
        <v>40001</v>
      </c>
      <c r="B491" s="47">
        <v>93936</v>
      </c>
      <c r="C491" s="47">
        <v>816.5</v>
      </c>
      <c r="D491" s="47">
        <v>0.52249999999999996</v>
      </c>
      <c r="E491" s="47">
        <v>9.18</v>
      </c>
      <c r="F491" s="47">
        <v>8.52</v>
      </c>
      <c r="G491" s="47">
        <v>22.57</v>
      </c>
      <c r="H491" s="64" t="s">
        <v>170</v>
      </c>
      <c r="I491" s="47">
        <v>0.16</v>
      </c>
      <c r="J491" s="47">
        <v>7.6</v>
      </c>
      <c r="K491" s="65">
        <v>576</v>
      </c>
    </row>
    <row r="492" spans="1:31" x14ac:dyDescent="0.35">
      <c r="A492" s="63">
        <v>40003</v>
      </c>
      <c r="B492" s="47">
        <v>95347</v>
      </c>
      <c r="C492" s="47">
        <v>801.9</v>
      </c>
      <c r="D492" s="47">
        <v>0.51319999999999999</v>
      </c>
      <c r="E492" s="47">
        <v>6.55</v>
      </c>
      <c r="F492" s="47">
        <v>8.35</v>
      </c>
      <c r="G492" s="47">
        <v>22.33</v>
      </c>
      <c r="H492" s="64" t="s">
        <v>170</v>
      </c>
      <c r="I492" s="47">
        <v>0.54</v>
      </c>
      <c r="J492" s="47">
        <v>7.8</v>
      </c>
      <c r="K492" s="65">
        <v>246</v>
      </c>
    </row>
    <row r="493" spans="1:31" x14ac:dyDescent="0.35">
      <c r="A493" s="63">
        <v>40009</v>
      </c>
      <c r="B493" s="47">
        <v>93643</v>
      </c>
      <c r="C493" s="47">
        <v>702.9</v>
      </c>
      <c r="D493" s="47">
        <v>0.44990000000000002</v>
      </c>
      <c r="E493" s="47">
        <v>12.64</v>
      </c>
      <c r="F493" s="47">
        <v>8.01</v>
      </c>
      <c r="G493" s="47">
        <v>23.61</v>
      </c>
      <c r="H493" s="64" t="s">
        <v>170</v>
      </c>
      <c r="I493" s="47">
        <v>0.61</v>
      </c>
      <c r="J493" s="47">
        <v>7.6</v>
      </c>
      <c r="K493" s="65">
        <v>275</v>
      </c>
    </row>
    <row r="494" spans="1:31" x14ac:dyDescent="0.35">
      <c r="A494" s="63">
        <v>40016</v>
      </c>
      <c r="B494" s="47">
        <v>100823</v>
      </c>
      <c r="C494" s="47">
        <v>741</v>
      </c>
      <c r="D494" s="47">
        <v>0.47499999999999998</v>
      </c>
      <c r="E494" s="47">
        <v>5.19</v>
      </c>
      <c r="F494" s="47">
        <v>7.99</v>
      </c>
      <c r="G494" s="47">
        <v>22.48</v>
      </c>
      <c r="H494" s="64" t="s">
        <v>170</v>
      </c>
      <c r="I494" s="47">
        <v>0.4</v>
      </c>
      <c r="J494" s="47">
        <v>7.8</v>
      </c>
      <c r="K494" s="65">
        <v>708</v>
      </c>
      <c r="O494" s="30">
        <v>2.1</v>
      </c>
      <c r="P494" s="30">
        <v>52.6</v>
      </c>
      <c r="Q494" s="30" t="s">
        <v>107</v>
      </c>
      <c r="R494" s="30" t="s">
        <v>107</v>
      </c>
      <c r="S494" s="30" t="s">
        <v>107</v>
      </c>
      <c r="T494" s="30" t="s">
        <v>107</v>
      </c>
      <c r="U494" s="30" t="s">
        <v>107</v>
      </c>
      <c r="V494" s="30" t="s">
        <v>107</v>
      </c>
      <c r="W494" s="30" t="s">
        <v>107</v>
      </c>
      <c r="X494" s="30">
        <v>84.7</v>
      </c>
      <c r="Y494" s="30" t="s">
        <v>107</v>
      </c>
      <c r="Z494" s="30">
        <v>0.28999999999999998</v>
      </c>
      <c r="AA494" s="30" t="s">
        <v>107</v>
      </c>
      <c r="AB494" s="30">
        <v>73</v>
      </c>
      <c r="AC494" s="30" t="s">
        <v>107</v>
      </c>
      <c r="AD494" s="30">
        <v>238</v>
      </c>
      <c r="AE494" s="30" t="s">
        <v>107</v>
      </c>
    </row>
    <row r="495" spans="1:31" x14ac:dyDescent="0.35">
      <c r="A495" s="63">
        <v>40023</v>
      </c>
      <c r="B495" s="47">
        <v>93603</v>
      </c>
      <c r="C495" s="47">
        <v>731.1</v>
      </c>
      <c r="D495" s="47">
        <v>0.46789999999999998</v>
      </c>
      <c r="E495" s="47">
        <v>6.64</v>
      </c>
      <c r="F495" s="47">
        <v>8.23</v>
      </c>
      <c r="G495" s="47">
        <v>24.73</v>
      </c>
      <c r="H495" s="64" t="s">
        <v>170</v>
      </c>
      <c r="I495" s="47">
        <v>0.01</v>
      </c>
      <c r="J495" s="47">
        <v>7.7</v>
      </c>
      <c r="K495" s="65">
        <v>121</v>
      </c>
      <c r="L495" s="74">
        <f>AVERAGE(K491:K495)</f>
        <v>385.2</v>
      </c>
      <c r="M495" s="41">
        <f>GEOMEAN(K491:K495)</f>
        <v>319.66992744368338</v>
      </c>
      <c r="N495" s="76" t="s">
        <v>311</v>
      </c>
    </row>
    <row r="496" spans="1:31" x14ac:dyDescent="0.35">
      <c r="A496" s="63">
        <v>40029</v>
      </c>
      <c r="B496" s="47">
        <v>100504</v>
      </c>
      <c r="C496" s="47">
        <v>828.2</v>
      </c>
      <c r="D496" s="47">
        <v>0.53</v>
      </c>
      <c r="E496" s="47">
        <v>6.07</v>
      </c>
      <c r="F496" s="47">
        <v>8.07</v>
      </c>
      <c r="G496" s="47">
        <v>22.8</v>
      </c>
      <c r="H496" s="64" t="s">
        <v>170</v>
      </c>
      <c r="I496" s="47">
        <v>0.02</v>
      </c>
      <c r="J496" s="47">
        <v>7.6</v>
      </c>
      <c r="K496" s="65">
        <v>10</v>
      </c>
    </row>
    <row r="497" spans="1:31" x14ac:dyDescent="0.35">
      <c r="A497" s="63">
        <v>40038</v>
      </c>
      <c r="B497" s="47">
        <v>93401</v>
      </c>
      <c r="C497" s="47">
        <v>794.2</v>
      </c>
      <c r="D497" s="47">
        <v>0.50829999999999997</v>
      </c>
      <c r="E497" s="47">
        <v>3.87</v>
      </c>
      <c r="F497" s="47">
        <v>7.71</v>
      </c>
      <c r="G497" s="47">
        <v>25.16</v>
      </c>
      <c r="H497" s="64" t="s">
        <v>170</v>
      </c>
      <c r="I497" s="47">
        <v>0.49</v>
      </c>
      <c r="J497" s="47">
        <v>7.6</v>
      </c>
      <c r="K497" s="65">
        <v>132</v>
      </c>
    </row>
    <row r="498" spans="1:31" x14ac:dyDescent="0.35">
      <c r="A498" s="63">
        <v>40045</v>
      </c>
      <c r="B498" s="47">
        <v>94736</v>
      </c>
      <c r="C498" s="47">
        <v>853.3</v>
      </c>
      <c r="D498" s="47">
        <v>0.54610000000000003</v>
      </c>
      <c r="E498" s="47">
        <v>3.08</v>
      </c>
      <c r="F498" s="47">
        <v>7.64</v>
      </c>
      <c r="G498" s="47">
        <v>25.65</v>
      </c>
      <c r="H498" s="64" t="s">
        <v>170</v>
      </c>
      <c r="I498" s="47">
        <v>0.63</v>
      </c>
      <c r="J498" s="47">
        <v>7.4</v>
      </c>
      <c r="K498" s="65">
        <v>24192</v>
      </c>
    </row>
    <row r="499" spans="1:31" x14ac:dyDescent="0.35">
      <c r="A499" s="63">
        <v>40051</v>
      </c>
      <c r="C499" s="30" t="s">
        <v>232</v>
      </c>
      <c r="D499" s="30" t="s">
        <v>232</v>
      </c>
      <c r="E499" s="30" t="s">
        <v>232</v>
      </c>
      <c r="F499" s="30" t="s">
        <v>232</v>
      </c>
      <c r="G499" s="30" t="s">
        <v>232</v>
      </c>
      <c r="H499" s="64" t="s">
        <v>170</v>
      </c>
      <c r="I499" s="30" t="s">
        <v>232</v>
      </c>
      <c r="J499" s="30" t="s">
        <v>232</v>
      </c>
      <c r="K499" s="65">
        <v>41</v>
      </c>
    </row>
    <row r="500" spans="1:31" x14ac:dyDescent="0.35">
      <c r="A500" s="63">
        <v>40056</v>
      </c>
      <c r="B500" s="47">
        <v>103739</v>
      </c>
      <c r="C500" s="47">
        <v>902.4</v>
      </c>
      <c r="D500" s="47">
        <v>0.5776</v>
      </c>
      <c r="E500" s="47">
        <v>7.96</v>
      </c>
      <c r="F500" s="47">
        <v>8.2799999999999994</v>
      </c>
      <c r="G500" s="47">
        <v>21.57</v>
      </c>
      <c r="H500" s="64" t="s">
        <v>170</v>
      </c>
      <c r="I500" s="47">
        <v>0.63</v>
      </c>
      <c r="J500" s="47">
        <v>7.6</v>
      </c>
      <c r="K500" s="65">
        <v>238</v>
      </c>
      <c r="L500" s="74">
        <f>AVERAGE(K496:K500)</f>
        <v>4922.6000000000004</v>
      </c>
      <c r="M500" s="41">
        <f>GEOMEAN(K496:K500)</f>
        <v>198.93962902953206</v>
      </c>
      <c r="N500" s="76" t="s">
        <v>312</v>
      </c>
    </row>
    <row r="501" spans="1:31" x14ac:dyDescent="0.35">
      <c r="A501" s="63">
        <v>40057</v>
      </c>
      <c r="B501" s="47">
        <v>101708</v>
      </c>
      <c r="C501" s="47">
        <v>925.3</v>
      </c>
      <c r="D501" s="47">
        <v>0.59219999999999995</v>
      </c>
      <c r="E501" s="47">
        <v>9.42</v>
      </c>
      <c r="F501" s="47">
        <v>7.84</v>
      </c>
      <c r="G501" s="47">
        <v>20.67</v>
      </c>
      <c r="H501" s="64" t="s">
        <v>170</v>
      </c>
      <c r="I501" s="47">
        <v>0.23</v>
      </c>
      <c r="J501" s="47">
        <v>7.2</v>
      </c>
      <c r="K501" s="65">
        <v>98</v>
      </c>
      <c r="M501" s="77"/>
      <c r="N501" s="35"/>
    </row>
    <row r="502" spans="1:31" x14ac:dyDescent="0.35">
      <c r="A502" s="63">
        <v>40066</v>
      </c>
      <c r="B502" s="47">
        <v>100725</v>
      </c>
      <c r="C502" s="47">
        <v>888.5</v>
      </c>
      <c r="D502" s="47">
        <v>0.56859999999999999</v>
      </c>
      <c r="E502" s="47">
        <v>9.85</v>
      </c>
      <c r="F502" s="47">
        <v>8.25</v>
      </c>
      <c r="G502" s="47">
        <v>22.36</v>
      </c>
      <c r="H502" s="64" t="s">
        <v>170</v>
      </c>
      <c r="I502" s="47">
        <v>0.21</v>
      </c>
      <c r="J502" s="47">
        <v>7.6</v>
      </c>
      <c r="K502" s="65">
        <v>10</v>
      </c>
      <c r="M502" s="77"/>
      <c r="N502" s="35"/>
    </row>
    <row r="503" spans="1:31" x14ac:dyDescent="0.35">
      <c r="A503" s="63">
        <v>40070</v>
      </c>
      <c r="B503" s="47">
        <v>102649</v>
      </c>
      <c r="C503" s="47">
        <v>909.3</v>
      </c>
      <c r="D503" s="47">
        <v>0.58199999999999996</v>
      </c>
      <c r="E503" s="47">
        <v>5.18</v>
      </c>
      <c r="F503" s="47">
        <v>7.94</v>
      </c>
      <c r="G503" s="47">
        <v>23.19</v>
      </c>
      <c r="H503" s="64" t="s">
        <v>170</v>
      </c>
      <c r="I503" s="47">
        <v>0.28000000000000003</v>
      </c>
      <c r="J503" s="47">
        <v>7.7</v>
      </c>
      <c r="K503" s="65">
        <v>51</v>
      </c>
      <c r="M503" s="77"/>
      <c r="N503" s="35"/>
    </row>
    <row r="504" spans="1:31" x14ac:dyDescent="0.35">
      <c r="A504" s="63">
        <v>40078</v>
      </c>
      <c r="B504" s="47">
        <v>101407</v>
      </c>
      <c r="C504" s="47">
        <v>1002</v>
      </c>
      <c r="D504" s="47">
        <v>0.64139999999999997</v>
      </c>
      <c r="E504" s="47">
        <v>4.79</v>
      </c>
      <c r="F504" s="47">
        <v>8.14</v>
      </c>
      <c r="G504" s="47">
        <v>22.34</v>
      </c>
      <c r="H504" s="64" t="s">
        <v>170</v>
      </c>
      <c r="I504" s="47">
        <v>0.34</v>
      </c>
      <c r="J504" s="47">
        <v>7.6</v>
      </c>
      <c r="K504" s="65">
        <v>3076</v>
      </c>
      <c r="M504" s="77"/>
      <c r="N504" s="35"/>
    </row>
    <row r="505" spans="1:31" x14ac:dyDescent="0.35">
      <c r="A505" s="63">
        <v>40086</v>
      </c>
      <c r="B505" s="47">
        <v>102726</v>
      </c>
      <c r="C505" s="47">
        <v>948.5</v>
      </c>
      <c r="D505" s="47">
        <v>0.60709999999999997</v>
      </c>
      <c r="E505" s="47">
        <v>8.77</v>
      </c>
      <c r="F505" s="47">
        <v>7.84</v>
      </c>
      <c r="G505" s="47">
        <v>16.46</v>
      </c>
      <c r="H505" s="64" t="s">
        <v>170</v>
      </c>
      <c r="I505" s="47">
        <v>0.28999999999999998</v>
      </c>
      <c r="J505" s="47">
        <v>7.7</v>
      </c>
      <c r="K505" s="65">
        <v>119</v>
      </c>
      <c r="L505" s="74">
        <f>AVERAGE(K501:K505)</f>
        <v>670.8</v>
      </c>
      <c r="M505" s="41">
        <f>GEOMEAN(K501:K505)</f>
        <v>112.84073566180832</v>
      </c>
      <c r="N505" s="76" t="s">
        <v>313</v>
      </c>
    </row>
    <row r="506" spans="1:31" x14ac:dyDescent="0.35">
      <c r="A506" s="63">
        <v>40087</v>
      </c>
      <c r="B506" s="47">
        <v>100627</v>
      </c>
      <c r="C506" s="47">
        <v>953</v>
      </c>
      <c r="D506" s="47">
        <v>0.6099</v>
      </c>
      <c r="E506" s="47">
        <v>8.89</v>
      </c>
      <c r="F506" s="47">
        <v>7.83</v>
      </c>
      <c r="G506" s="47">
        <v>16.46</v>
      </c>
      <c r="H506" s="64" t="s">
        <v>170</v>
      </c>
      <c r="I506" s="47">
        <v>0.22</v>
      </c>
      <c r="J506" s="47">
        <v>7.7</v>
      </c>
      <c r="K506" s="65">
        <v>31</v>
      </c>
    </row>
    <row r="507" spans="1:31" x14ac:dyDescent="0.35">
      <c r="A507" s="63">
        <v>40091</v>
      </c>
      <c r="B507" s="47">
        <v>102622</v>
      </c>
      <c r="C507" s="47">
        <v>1051</v>
      </c>
      <c r="D507" s="47">
        <v>0.67269999999999996</v>
      </c>
      <c r="E507" s="47">
        <v>9.91</v>
      </c>
      <c r="F507" s="47">
        <v>8.0299999999999994</v>
      </c>
      <c r="G507" s="47">
        <v>15.47</v>
      </c>
      <c r="H507" s="64" t="s">
        <v>170</v>
      </c>
      <c r="I507" s="47">
        <v>0.38</v>
      </c>
      <c r="J507" s="47">
        <v>7.8</v>
      </c>
      <c r="K507" s="65">
        <v>74</v>
      </c>
    </row>
    <row r="508" spans="1:31" x14ac:dyDescent="0.35">
      <c r="A508" s="63">
        <v>40101</v>
      </c>
      <c r="B508" s="47">
        <v>93323</v>
      </c>
      <c r="C508" s="47">
        <v>822</v>
      </c>
      <c r="D508" s="47">
        <v>0.52600000000000002</v>
      </c>
      <c r="E508" s="47">
        <v>8.3699999999999992</v>
      </c>
      <c r="F508" s="47">
        <v>8.06</v>
      </c>
      <c r="G508" s="47">
        <v>11.51</v>
      </c>
      <c r="H508" s="64" t="s">
        <v>170</v>
      </c>
      <c r="I508" s="47">
        <v>0.1</v>
      </c>
      <c r="J508" s="47">
        <v>8</v>
      </c>
      <c r="K508" s="65">
        <v>121</v>
      </c>
    </row>
    <row r="509" spans="1:31" x14ac:dyDescent="0.35">
      <c r="A509" s="63">
        <v>40106</v>
      </c>
      <c r="B509" s="47">
        <v>95917</v>
      </c>
      <c r="C509" s="47">
        <v>923.8</v>
      </c>
      <c r="D509" s="47">
        <v>0.59119999999999995</v>
      </c>
      <c r="E509" s="47">
        <v>9.99</v>
      </c>
      <c r="F509" s="47">
        <v>7.81</v>
      </c>
      <c r="G509" s="47">
        <v>10.41</v>
      </c>
      <c r="H509" s="64" t="s">
        <v>170</v>
      </c>
      <c r="I509" s="47">
        <v>0.25</v>
      </c>
      <c r="J509" s="47">
        <v>7.6</v>
      </c>
      <c r="K509" s="65">
        <v>108</v>
      </c>
      <c r="O509" s="30">
        <v>2</v>
      </c>
      <c r="P509" s="30">
        <v>62.8</v>
      </c>
      <c r="Q509" s="30" t="s">
        <v>107</v>
      </c>
      <c r="R509" s="30" t="s">
        <v>107</v>
      </c>
      <c r="S509" s="30" t="s">
        <v>107</v>
      </c>
      <c r="T509" s="30" t="s">
        <v>107</v>
      </c>
      <c r="U509" s="30" t="s">
        <v>107</v>
      </c>
      <c r="V509" s="30" t="s">
        <v>107</v>
      </c>
      <c r="W509" s="30" t="s">
        <v>107</v>
      </c>
      <c r="X509" s="30">
        <v>95.1</v>
      </c>
      <c r="Y509" s="30" t="s">
        <v>107</v>
      </c>
      <c r="Z509" s="30">
        <v>2.6</v>
      </c>
      <c r="AA509" s="30">
        <v>0.36</v>
      </c>
      <c r="AB509" s="30">
        <v>103</v>
      </c>
      <c r="AC509" s="30" t="s">
        <v>107</v>
      </c>
      <c r="AD509" s="30">
        <v>273</v>
      </c>
      <c r="AE509" s="30" t="s">
        <v>107</v>
      </c>
    </row>
    <row r="510" spans="1:31" x14ac:dyDescent="0.35">
      <c r="A510" s="63">
        <v>40114</v>
      </c>
      <c r="B510" s="47">
        <v>100727</v>
      </c>
      <c r="C510" s="47">
        <v>796</v>
      </c>
      <c r="D510" s="47">
        <v>0.50900000000000001</v>
      </c>
      <c r="E510" s="47">
        <v>7.54</v>
      </c>
      <c r="F510" s="47">
        <v>7.88</v>
      </c>
      <c r="G510" s="47">
        <v>13.08</v>
      </c>
      <c r="H510" s="64" t="s">
        <v>170</v>
      </c>
      <c r="I510" s="47">
        <v>0.1</v>
      </c>
      <c r="J510" s="47">
        <v>7.9</v>
      </c>
      <c r="K510" s="65">
        <v>327</v>
      </c>
      <c r="L510" s="74">
        <f>AVERAGE(K506:K510)</f>
        <v>132.19999999999999</v>
      </c>
      <c r="M510" s="41">
        <f>GEOMEAN(K506:K510)</f>
        <v>99.602458523969545</v>
      </c>
      <c r="N510" s="76" t="s">
        <v>314</v>
      </c>
    </row>
    <row r="511" spans="1:31" x14ac:dyDescent="0.35">
      <c r="A511" s="63">
        <v>40120</v>
      </c>
      <c r="B511" s="47">
        <v>100654</v>
      </c>
      <c r="C511" s="47">
        <v>717</v>
      </c>
      <c r="D511" s="47">
        <v>0.45900000000000002</v>
      </c>
      <c r="E511" s="47">
        <v>10.1</v>
      </c>
      <c r="F511" s="47">
        <v>8.4600000000000009</v>
      </c>
      <c r="G511" s="47">
        <v>13</v>
      </c>
      <c r="H511" s="64" t="s">
        <v>170</v>
      </c>
      <c r="I511" s="47">
        <v>0.6</v>
      </c>
      <c r="J511" s="47">
        <v>7.9</v>
      </c>
      <c r="K511" s="65">
        <v>156</v>
      </c>
    </row>
    <row r="512" spans="1:31" x14ac:dyDescent="0.35">
      <c r="A512" s="63">
        <v>40122</v>
      </c>
      <c r="B512" s="47">
        <v>102051</v>
      </c>
      <c r="C512" s="47">
        <v>744.3</v>
      </c>
      <c r="D512" s="47">
        <v>0.4763</v>
      </c>
      <c r="E512" s="47">
        <v>12.53</v>
      </c>
      <c r="F512" s="47">
        <v>7.71</v>
      </c>
      <c r="G512" s="47">
        <v>10</v>
      </c>
      <c r="H512" s="64" t="s">
        <v>170</v>
      </c>
      <c r="I512" s="47">
        <v>0.66</v>
      </c>
      <c r="J512" s="47">
        <v>7.6</v>
      </c>
      <c r="K512" s="65">
        <v>146</v>
      </c>
    </row>
    <row r="513" spans="1:14" x14ac:dyDescent="0.35">
      <c r="A513" s="63">
        <v>40127</v>
      </c>
      <c r="B513" s="47">
        <v>100127</v>
      </c>
      <c r="C513" s="47">
        <v>798.7</v>
      </c>
      <c r="D513" s="47">
        <v>0.51119999999999999</v>
      </c>
      <c r="E513" s="47">
        <v>9.57</v>
      </c>
      <c r="F513" s="47">
        <v>7.83</v>
      </c>
      <c r="G513" s="47">
        <v>13.37</v>
      </c>
      <c r="H513" s="64" t="s">
        <v>170</v>
      </c>
      <c r="I513" s="47">
        <v>0.65</v>
      </c>
      <c r="J513" s="47">
        <v>7.7</v>
      </c>
      <c r="K513" s="65">
        <v>63</v>
      </c>
    </row>
    <row r="514" spans="1:14" x14ac:dyDescent="0.35">
      <c r="A514" s="63">
        <v>40129</v>
      </c>
      <c r="B514" s="47">
        <v>101757</v>
      </c>
      <c r="C514" s="47">
        <v>819</v>
      </c>
      <c r="D514" s="47">
        <v>0.52400000000000002</v>
      </c>
      <c r="E514" s="47">
        <v>10.06</v>
      </c>
      <c r="F514" s="47">
        <v>8.1300000000000008</v>
      </c>
      <c r="G514" s="47">
        <v>10.46</v>
      </c>
      <c r="H514" s="64" t="s">
        <v>170</v>
      </c>
      <c r="I514" s="47">
        <v>0.4</v>
      </c>
      <c r="J514" s="47">
        <v>7.9</v>
      </c>
      <c r="K514" s="65">
        <v>52</v>
      </c>
    </row>
    <row r="515" spans="1:14" x14ac:dyDescent="0.35">
      <c r="A515" s="63">
        <v>40136</v>
      </c>
      <c r="B515" s="47">
        <v>101804</v>
      </c>
      <c r="C515" s="47">
        <v>710</v>
      </c>
      <c r="D515" s="47">
        <v>0.45400000000000001</v>
      </c>
      <c r="E515" s="47">
        <v>10.33</v>
      </c>
      <c r="F515" s="47">
        <v>7.68</v>
      </c>
      <c r="G515" s="47">
        <v>9.66</v>
      </c>
      <c r="H515" s="64" t="s">
        <v>170</v>
      </c>
      <c r="I515" s="47">
        <v>0.3</v>
      </c>
      <c r="J515" s="47">
        <v>7.9</v>
      </c>
      <c r="K515" s="65">
        <v>855</v>
      </c>
      <c r="L515" s="74">
        <f>AVERAGE(K511:K515)</f>
        <v>254.4</v>
      </c>
      <c r="M515" s="41">
        <f>GEOMEAN(K511:K515)</f>
        <v>144.86300584813151</v>
      </c>
      <c r="N515" s="76" t="s">
        <v>315</v>
      </c>
    </row>
    <row r="516" spans="1:14" x14ac:dyDescent="0.35">
      <c r="A516" s="63">
        <v>40148</v>
      </c>
      <c r="B516" s="47">
        <v>100115</v>
      </c>
      <c r="C516" s="47">
        <v>897</v>
      </c>
      <c r="D516" s="47">
        <v>0.57399999999999995</v>
      </c>
      <c r="E516" s="47">
        <v>10.84</v>
      </c>
      <c r="F516" s="47">
        <v>8.1300000000000008</v>
      </c>
      <c r="G516" s="47">
        <v>6.44</v>
      </c>
      <c r="H516" s="64" t="s">
        <v>170</v>
      </c>
      <c r="I516" s="47">
        <v>0</v>
      </c>
      <c r="J516" s="47">
        <v>7.9</v>
      </c>
      <c r="K516" s="65">
        <v>63</v>
      </c>
    </row>
    <row r="517" spans="1:14" x14ac:dyDescent="0.35">
      <c r="A517" s="63">
        <v>40156</v>
      </c>
      <c r="B517" s="47">
        <v>100616</v>
      </c>
      <c r="C517" s="47">
        <v>695</v>
      </c>
      <c r="D517" s="47">
        <v>0.44500000000000001</v>
      </c>
      <c r="E517" s="47">
        <v>12.8</v>
      </c>
      <c r="F517" s="47">
        <v>7.88</v>
      </c>
      <c r="G517" s="47">
        <v>3.81</v>
      </c>
      <c r="H517" s="64" t="s">
        <v>170</v>
      </c>
      <c r="I517" s="47">
        <v>1</v>
      </c>
      <c r="J517" s="47">
        <v>7.9</v>
      </c>
      <c r="K517" s="65">
        <v>8164</v>
      </c>
    </row>
    <row r="518" spans="1:14" x14ac:dyDescent="0.35">
      <c r="A518" s="63">
        <v>40162</v>
      </c>
      <c r="B518" s="47">
        <v>94636</v>
      </c>
      <c r="C518" s="47">
        <v>578.4</v>
      </c>
      <c r="D518" s="47">
        <v>0.37019999999999997</v>
      </c>
      <c r="E518" s="47">
        <v>15.4</v>
      </c>
      <c r="F518" s="47">
        <v>7.85</v>
      </c>
      <c r="G518" s="47">
        <v>3.84</v>
      </c>
      <c r="H518" s="64" t="s">
        <v>170</v>
      </c>
      <c r="I518" s="47">
        <v>0.21</v>
      </c>
      <c r="J518" s="47">
        <v>7.6</v>
      </c>
      <c r="K518" s="65">
        <v>1785</v>
      </c>
    </row>
    <row r="519" spans="1:14" x14ac:dyDescent="0.35">
      <c r="A519" s="63">
        <v>40164</v>
      </c>
      <c r="B519" s="47">
        <v>100803</v>
      </c>
      <c r="C519" s="47">
        <v>577.20000000000005</v>
      </c>
      <c r="D519" s="47">
        <v>0.36940000000000001</v>
      </c>
      <c r="E519" s="47">
        <v>11.74</v>
      </c>
      <c r="F519" s="47">
        <v>7.66</v>
      </c>
      <c r="G519" s="47">
        <v>2.31</v>
      </c>
      <c r="H519" s="64" t="s">
        <v>170</v>
      </c>
      <c r="I519" s="47">
        <v>0.26</v>
      </c>
      <c r="J519" s="47">
        <v>7.3</v>
      </c>
      <c r="K519" s="65">
        <v>1106</v>
      </c>
    </row>
    <row r="520" spans="1:14" x14ac:dyDescent="0.35">
      <c r="A520" s="63">
        <v>40168</v>
      </c>
      <c r="B520" s="47">
        <v>101644</v>
      </c>
      <c r="C520" s="47">
        <v>642.6</v>
      </c>
      <c r="D520" s="47">
        <v>0.41120000000000001</v>
      </c>
      <c r="E520" s="47">
        <v>11.91</v>
      </c>
      <c r="F520" s="47">
        <v>5.71</v>
      </c>
      <c r="G520" s="47">
        <v>3.5</v>
      </c>
      <c r="H520" s="64" t="s">
        <v>170</v>
      </c>
      <c r="I520" s="47">
        <v>0.28999999999999998</v>
      </c>
      <c r="J520" s="47">
        <v>7.7</v>
      </c>
      <c r="K520" s="65">
        <v>240</v>
      </c>
      <c r="L520" s="74">
        <f>AVERAGE(K516:K520)</f>
        <v>2271.6</v>
      </c>
      <c r="M520" s="41">
        <f>GEOMEAN(K516:K520)</f>
        <v>753.99701566176645</v>
      </c>
      <c r="N520" s="76" t="s">
        <v>316</v>
      </c>
    </row>
    <row r="521" spans="1:14" x14ac:dyDescent="0.35">
      <c r="A521" s="63">
        <v>40183</v>
      </c>
      <c r="B521" s="47">
        <v>103054</v>
      </c>
      <c r="C521" s="47">
        <v>651.1</v>
      </c>
      <c r="D521" s="47">
        <v>0.41670000000000001</v>
      </c>
      <c r="E521" s="47">
        <v>11.7</v>
      </c>
      <c r="F521" s="47">
        <v>7.01</v>
      </c>
      <c r="G521" s="47">
        <v>1.02</v>
      </c>
      <c r="H521" s="64" t="s">
        <v>170</v>
      </c>
      <c r="I521" s="47">
        <v>0.37</v>
      </c>
      <c r="J521" s="47">
        <v>7.6</v>
      </c>
      <c r="K521" s="65">
        <v>109</v>
      </c>
    </row>
    <row r="522" spans="1:14" x14ac:dyDescent="0.35">
      <c r="A522" s="63">
        <v>40189</v>
      </c>
      <c r="F522" s="35" t="s">
        <v>303</v>
      </c>
    </row>
    <row r="523" spans="1:14" x14ac:dyDescent="0.35">
      <c r="A523" s="63">
        <v>40198</v>
      </c>
      <c r="B523" s="47">
        <v>95848</v>
      </c>
      <c r="C523" s="47">
        <v>871.7</v>
      </c>
      <c r="D523" s="47">
        <v>0.55789999999999995</v>
      </c>
      <c r="E523" s="47">
        <v>12.81</v>
      </c>
      <c r="F523" s="47">
        <v>7.87</v>
      </c>
      <c r="G523" s="47">
        <v>1.9</v>
      </c>
      <c r="H523" s="64" t="s">
        <v>170</v>
      </c>
      <c r="I523" s="47">
        <v>0.17</v>
      </c>
      <c r="J523" s="47">
        <v>7.7</v>
      </c>
      <c r="K523" s="65">
        <v>262</v>
      </c>
    </row>
    <row r="524" spans="1:14" x14ac:dyDescent="0.35">
      <c r="A524" s="63">
        <v>40203</v>
      </c>
      <c r="B524" s="47">
        <v>100900</v>
      </c>
      <c r="C524" s="47">
        <v>642.70000000000005</v>
      </c>
      <c r="D524" s="47">
        <v>0.4113</v>
      </c>
      <c r="E524" s="47">
        <v>12.16</v>
      </c>
      <c r="F524" s="47">
        <v>7.68</v>
      </c>
      <c r="G524" s="47">
        <v>4.4400000000000004</v>
      </c>
      <c r="H524" s="64" t="s">
        <v>170</v>
      </c>
      <c r="I524" s="47">
        <v>0.76</v>
      </c>
      <c r="J524" s="47">
        <v>7.5</v>
      </c>
      <c r="K524" s="65">
        <v>833</v>
      </c>
    </row>
    <row r="525" spans="1:14" x14ac:dyDescent="0.35">
      <c r="A525" s="63">
        <v>40206</v>
      </c>
      <c r="B525" s="47">
        <v>94245</v>
      </c>
      <c r="C525" s="47">
        <v>515</v>
      </c>
      <c r="D525" s="47">
        <v>0.3296</v>
      </c>
      <c r="E525" s="47">
        <v>13.23</v>
      </c>
      <c r="F525" s="47">
        <v>7.87</v>
      </c>
      <c r="G525" s="47">
        <v>1.94</v>
      </c>
      <c r="H525" s="64" t="s">
        <v>170</v>
      </c>
      <c r="I525" s="47">
        <v>0.39</v>
      </c>
      <c r="J525" s="47">
        <v>7.2</v>
      </c>
      <c r="K525" s="65">
        <v>364</v>
      </c>
      <c r="L525" s="74">
        <f>AVERAGE(K521:K525)</f>
        <v>392</v>
      </c>
      <c r="M525" s="41">
        <f>GEOMEAN(K521:K525)</f>
        <v>305.0482540057456</v>
      </c>
      <c r="N525" s="76" t="s">
        <v>317</v>
      </c>
    </row>
    <row r="526" spans="1:14" x14ac:dyDescent="0.35">
      <c r="A526" s="63">
        <v>40211</v>
      </c>
      <c r="B526" s="47">
        <v>100540</v>
      </c>
      <c r="C526" s="47">
        <v>735.5</v>
      </c>
      <c r="D526" s="47">
        <v>0.47070000000000001</v>
      </c>
      <c r="E526" s="30" t="s">
        <v>232</v>
      </c>
      <c r="F526" s="47">
        <v>8.24</v>
      </c>
      <c r="G526" s="47">
        <v>1.17</v>
      </c>
      <c r="H526" s="64" t="s">
        <v>170</v>
      </c>
      <c r="I526" s="47">
        <v>0.09</v>
      </c>
      <c r="J526" s="47">
        <v>7.6</v>
      </c>
      <c r="K526" s="65">
        <v>20</v>
      </c>
    </row>
    <row r="527" spans="1:14" x14ac:dyDescent="0.35">
      <c r="A527" s="63">
        <v>40224</v>
      </c>
      <c r="B527" s="47">
        <v>103306</v>
      </c>
      <c r="C527" s="47">
        <v>929</v>
      </c>
      <c r="D527" s="47">
        <v>0.59499999999999997</v>
      </c>
      <c r="E527" s="47">
        <v>17.22</v>
      </c>
      <c r="F527" s="47">
        <v>8.07</v>
      </c>
      <c r="G527" s="47">
        <v>0.96</v>
      </c>
      <c r="H527" s="64" t="s">
        <v>170</v>
      </c>
      <c r="I527" s="47">
        <v>0.5</v>
      </c>
      <c r="J527" s="47">
        <v>8.1999999999999993</v>
      </c>
      <c r="K527" s="65">
        <v>10</v>
      </c>
    </row>
    <row r="528" spans="1:14" x14ac:dyDescent="0.35">
      <c r="A528" s="63">
        <v>40227</v>
      </c>
      <c r="B528" s="47">
        <v>102631</v>
      </c>
      <c r="C528" s="47">
        <v>847</v>
      </c>
      <c r="D528" s="47">
        <v>0.54210000000000003</v>
      </c>
      <c r="E528" s="47">
        <v>12.57</v>
      </c>
      <c r="F528" s="47">
        <v>7.82</v>
      </c>
      <c r="G528" s="47">
        <v>1.17</v>
      </c>
      <c r="H528" s="64" t="s">
        <v>170</v>
      </c>
      <c r="I528" s="47">
        <v>0.03</v>
      </c>
      <c r="J528" s="47">
        <v>7.9</v>
      </c>
      <c r="K528" s="65">
        <v>233</v>
      </c>
    </row>
    <row r="529" spans="1:31" x14ac:dyDescent="0.35">
      <c r="A529" s="63">
        <v>40232</v>
      </c>
      <c r="B529" s="47">
        <v>100845</v>
      </c>
      <c r="C529" s="47">
        <v>1148</v>
      </c>
      <c r="D529" s="47">
        <v>0.73499999999999999</v>
      </c>
      <c r="E529" s="47">
        <v>12.28</v>
      </c>
      <c r="F529" s="47">
        <v>8.1199999999999992</v>
      </c>
      <c r="G529" s="47">
        <v>3.55</v>
      </c>
      <c r="H529" s="64" t="s">
        <v>170</v>
      </c>
      <c r="I529" s="47">
        <v>0.19</v>
      </c>
      <c r="J529" s="75">
        <v>7.7</v>
      </c>
      <c r="K529" s="65">
        <v>233</v>
      </c>
    </row>
    <row r="530" spans="1:31" x14ac:dyDescent="0.35">
      <c r="A530" s="63">
        <v>40233</v>
      </c>
      <c r="B530" s="47">
        <v>100147</v>
      </c>
      <c r="C530" s="47">
        <v>944.7</v>
      </c>
      <c r="D530" s="47">
        <v>0.60460000000000003</v>
      </c>
      <c r="E530" s="47">
        <v>12.97</v>
      </c>
      <c r="F530" s="47">
        <v>7.93</v>
      </c>
      <c r="G530" s="47">
        <v>2.87</v>
      </c>
      <c r="H530" s="64" t="s">
        <v>170</v>
      </c>
      <c r="I530" s="47">
        <v>0.17</v>
      </c>
      <c r="J530" s="47">
        <v>7.6</v>
      </c>
      <c r="K530" s="65">
        <v>233</v>
      </c>
      <c r="L530" s="74">
        <f>AVERAGE(K526:K530)</f>
        <v>145.80000000000001</v>
      </c>
      <c r="M530" s="41">
        <f>GEOMEAN(K526:K530)</f>
        <v>75.96605117700912</v>
      </c>
      <c r="N530" s="76" t="s">
        <v>318</v>
      </c>
    </row>
    <row r="531" spans="1:31" x14ac:dyDescent="0.35">
      <c r="A531" s="63">
        <v>40238</v>
      </c>
      <c r="B531" s="47">
        <v>103837</v>
      </c>
      <c r="C531" s="47">
        <v>825</v>
      </c>
      <c r="D531" s="47">
        <v>0.52800000000000002</v>
      </c>
      <c r="E531" s="47">
        <v>16.77</v>
      </c>
      <c r="F531" s="47">
        <v>8</v>
      </c>
      <c r="G531" s="47">
        <v>4.47</v>
      </c>
      <c r="H531" s="64" t="s">
        <v>170</v>
      </c>
      <c r="I531" s="47">
        <v>0.3</v>
      </c>
      <c r="J531" s="47">
        <v>8</v>
      </c>
      <c r="K531" s="65">
        <v>86</v>
      </c>
    </row>
    <row r="532" spans="1:31" x14ac:dyDescent="0.35">
      <c r="A532" s="63">
        <v>40241</v>
      </c>
      <c r="B532" s="47">
        <v>102053</v>
      </c>
      <c r="C532" s="47">
        <v>727.8</v>
      </c>
      <c r="D532" s="47">
        <v>0.46579999999999999</v>
      </c>
      <c r="E532" s="47">
        <v>13.09</v>
      </c>
      <c r="F532" s="47">
        <v>7.89</v>
      </c>
      <c r="G532" s="47">
        <v>3.65</v>
      </c>
      <c r="H532" s="64" t="s">
        <v>170</v>
      </c>
      <c r="I532" s="47">
        <v>0.28000000000000003</v>
      </c>
      <c r="J532" s="47">
        <v>7.9</v>
      </c>
      <c r="K532" s="65">
        <v>86</v>
      </c>
    </row>
    <row r="533" spans="1:31" x14ac:dyDescent="0.35">
      <c r="A533" s="63">
        <v>40247</v>
      </c>
      <c r="B533" s="47">
        <v>101701</v>
      </c>
      <c r="C533" s="47">
        <v>568.70000000000005</v>
      </c>
      <c r="D533" s="47">
        <v>0.36399999999999999</v>
      </c>
      <c r="E533" s="47">
        <v>11.7</v>
      </c>
      <c r="F533" s="47">
        <v>7.67</v>
      </c>
      <c r="G533" s="47">
        <v>7.09</v>
      </c>
      <c r="H533" s="64" t="s">
        <v>170</v>
      </c>
      <c r="I533" s="47">
        <v>0.14000000000000001</v>
      </c>
      <c r="J533" s="47">
        <v>7.3</v>
      </c>
      <c r="K533" s="65">
        <v>171</v>
      </c>
    </row>
    <row r="534" spans="1:31" x14ac:dyDescent="0.35">
      <c r="A534" s="63">
        <v>40253</v>
      </c>
      <c r="B534" s="47">
        <v>101214</v>
      </c>
      <c r="C534" s="47">
        <v>378.3</v>
      </c>
      <c r="D534" s="47">
        <v>0.24210000000000001</v>
      </c>
      <c r="E534" s="47">
        <v>14.71</v>
      </c>
      <c r="F534" s="47">
        <v>7.68</v>
      </c>
      <c r="G534" s="47">
        <v>6.86</v>
      </c>
      <c r="H534" s="64" t="s">
        <v>170</v>
      </c>
      <c r="I534" s="47">
        <v>7.0000000000000007E-2</v>
      </c>
      <c r="J534" s="47">
        <v>7.4</v>
      </c>
      <c r="K534" s="65">
        <v>1515</v>
      </c>
      <c r="O534" s="30">
        <v>1.9</v>
      </c>
      <c r="P534" s="30">
        <v>68.3</v>
      </c>
      <c r="Q534" s="30" t="s">
        <v>107</v>
      </c>
      <c r="R534" s="30">
        <v>3.2</v>
      </c>
      <c r="S534" s="30" t="s">
        <v>107</v>
      </c>
      <c r="T534" s="30">
        <v>4.5</v>
      </c>
      <c r="U534" s="30" t="s">
        <v>107</v>
      </c>
      <c r="V534" s="30">
        <v>3.3</v>
      </c>
      <c r="W534" s="30">
        <v>15</v>
      </c>
      <c r="X534" s="30">
        <v>27.1</v>
      </c>
      <c r="Y534" s="30" t="s">
        <v>107</v>
      </c>
      <c r="Z534" s="30">
        <v>2.9</v>
      </c>
      <c r="AA534" s="30">
        <v>0.24</v>
      </c>
      <c r="AB534" s="30">
        <v>18.8</v>
      </c>
      <c r="AC534" s="30" t="s">
        <v>107</v>
      </c>
      <c r="AD534" s="30">
        <v>165</v>
      </c>
      <c r="AE534" s="30" t="s">
        <v>107</v>
      </c>
    </row>
    <row r="535" spans="1:31" x14ac:dyDescent="0.35">
      <c r="A535" s="63">
        <v>40259</v>
      </c>
      <c r="B535" s="47">
        <v>100421</v>
      </c>
      <c r="C535" s="47">
        <v>638.4</v>
      </c>
      <c r="D535" s="47">
        <v>0.40860000000000002</v>
      </c>
      <c r="E535" s="47">
        <v>10.76</v>
      </c>
      <c r="F535" s="47">
        <v>7.61</v>
      </c>
      <c r="G535" s="47">
        <v>9.77</v>
      </c>
      <c r="H535" s="64" t="s">
        <v>170</v>
      </c>
      <c r="I535" s="47">
        <v>0.38</v>
      </c>
      <c r="J535" s="47">
        <v>7.9</v>
      </c>
      <c r="K535" s="65">
        <v>880</v>
      </c>
      <c r="L535" s="74">
        <f>AVERAGE(K531:K534)</f>
        <v>464.5</v>
      </c>
      <c r="M535" s="41">
        <f>GEOMEAN(K531:K535)</f>
        <v>278.85450403538232</v>
      </c>
      <c r="N535" s="76" t="s">
        <v>319</v>
      </c>
    </row>
    <row r="536" spans="1:31" x14ac:dyDescent="0.35">
      <c r="A536" s="63">
        <v>40276</v>
      </c>
      <c r="B536" s="47">
        <v>105753</v>
      </c>
      <c r="C536" s="47">
        <v>670.2</v>
      </c>
      <c r="D536" s="47">
        <v>0.4289</v>
      </c>
      <c r="E536" s="47">
        <v>10.76</v>
      </c>
      <c r="F536" s="47">
        <v>8.01</v>
      </c>
      <c r="G536" s="47">
        <v>14.57</v>
      </c>
      <c r="H536" s="64" t="s">
        <v>170</v>
      </c>
      <c r="I536" s="47">
        <v>0.35</v>
      </c>
      <c r="J536" s="47">
        <v>7.4</v>
      </c>
      <c r="K536" s="65">
        <v>1624</v>
      </c>
    </row>
    <row r="537" spans="1:31" x14ac:dyDescent="0.35">
      <c r="A537" s="63">
        <v>40282</v>
      </c>
      <c r="B537" s="47">
        <v>101037</v>
      </c>
      <c r="C537" s="47">
        <v>692</v>
      </c>
      <c r="D537" s="47">
        <v>0.443</v>
      </c>
      <c r="E537" s="47">
        <v>10.06</v>
      </c>
      <c r="F537" s="47">
        <v>8.1300000000000008</v>
      </c>
      <c r="G537" s="47">
        <v>16.37</v>
      </c>
      <c r="H537" s="64" t="s">
        <v>170</v>
      </c>
      <c r="I537" s="47">
        <v>0.4</v>
      </c>
      <c r="J537" s="47">
        <v>7.7</v>
      </c>
      <c r="K537" s="65">
        <v>20</v>
      </c>
    </row>
    <row r="538" spans="1:31" x14ac:dyDescent="0.35">
      <c r="A538" s="63">
        <v>40287</v>
      </c>
      <c r="B538" s="47">
        <v>101525</v>
      </c>
      <c r="C538" s="47">
        <v>739.8</v>
      </c>
      <c r="D538" s="47">
        <v>0.47349999999999998</v>
      </c>
      <c r="E538" s="47">
        <v>12.12</v>
      </c>
      <c r="F538" s="47">
        <v>8.39</v>
      </c>
      <c r="G538" s="47">
        <v>15.28</v>
      </c>
      <c r="H538" s="64" t="s">
        <v>170</v>
      </c>
      <c r="I538" s="47">
        <v>0.14000000000000001</v>
      </c>
      <c r="J538" s="47">
        <v>7.5</v>
      </c>
      <c r="K538" s="65">
        <v>20</v>
      </c>
    </row>
    <row r="539" spans="1:31" x14ac:dyDescent="0.35">
      <c r="A539" s="63">
        <v>40290</v>
      </c>
      <c r="B539" s="47">
        <v>100947</v>
      </c>
      <c r="C539" s="47">
        <v>781</v>
      </c>
      <c r="D539" s="47">
        <v>0.49980000000000002</v>
      </c>
      <c r="E539" s="47">
        <v>11.22</v>
      </c>
      <c r="F539" s="47">
        <v>8.39</v>
      </c>
      <c r="G539" s="47">
        <v>16.8</v>
      </c>
      <c r="H539" s="64" t="s">
        <v>170</v>
      </c>
      <c r="I539" s="47">
        <v>0.26</v>
      </c>
      <c r="J539" s="47">
        <v>7.3</v>
      </c>
      <c r="K539" s="65">
        <v>495</v>
      </c>
    </row>
    <row r="540" spans="1:31" x14ac:dyDescent="0.35">
      <c r="A540" s="63">
        <v>40297</v>
      </c>
      <c r="B540" s="47">
        <v>101720</v>
      </c>
      <c r="C540" s="47">
        <v>705</v>
      </c>
      <c r="D540" s="47">
        <v>0.45119999999999999</v>
      </c>
      <c r="E540" s="47">
        <v>11.63</v>
      </c>
      <c r="F540" s="47">
        <v>8.14</v>
      </c>
      <c r="G540" s="47">
        <v>15.59</v>
      </c>
      <c r="H540" s="64" t="s">
        <v>170</v>
      </c>
      <c r="I540" s="47">
        <v>0.19</v>
      </c>
      <c r="J540" s="47">
        <v>7.7</v>
      </c>
      <c r="K540" s="65">
        <v>63</v>
      </c>
      <c r="L540" s="74">
        <f>AVERAGE(K536:K540)</f>
        <v>444.4</v>
      </c>
      <c r="M540" s="41">
        <f>GEOMEAN(K536:K540)</f>
        <v>115.16442748201524</v>
      </c>
      <c r="N540" s="76" t="s">
        <v>320</v>
      </c>
    </row>
    <row r="541" spans="1:31" x14ac:dyDescent="0.35">
      <c r="A541" s="63">
        <v>40303</v>
      </c>
      <c r="B541" s="47">
        <v>102149</v>
      </c>
      <c r="C541" s="47">
        <v>721</v>
      </c>
      <c r="D541" s="47">
        <v>0.46200000000000002</v>
      </c>
      <c r="E541" s="47">
        <v>9.17</v>
      </c>
      <c r="F541" s="47">
        <v>7.96</v>
      </c>
      <c r="G541" s="47">
        <v>18.100000000000001</v>
      </c>
      <c r="H541" s="64" t="s">
        <v>170</v>
      </c>
      <c r="I541" s="47">
        <v>0.3</v>
      </c>
      <c r="J541" s="47">
        <v>7.4</v>
      </c>
      <c r="K541" s="65">
        <v>932</v>
      </c>
    </row>
    <row r="542" spans="1:31" x14ac:dyDescent="0.35">
      <c r="A542" s="63">
        <v>40309</v>
      </c>
      <c r="B542" s="47">
        <v>95109</v>
      </c>
      <c r="C542" s="47">
        <v>734.1</v>
      </c>
      <c r="D542" s="47">
        <v>0.4698</v>
      </c>
      <c r="E542" s="47">
        <v>8.89</v>
      </c>
      <c r="F542" s="47">
        <v>8.2100000000000009</v>
      </c>
      <c r="G542" s="47">
        <v>15.56</v>
      </c>
      <c r="H542" s="64" t="s">
        <v>170</v>
      </c>
      <c r="I542" s="47">
        <v>0.11</v>
      </c>
      <c r="J542" s="47">
        <v>7.4</v>
      </c>
      <c r="K542" s="65">
        <v>880</v>
      </c>
    </row>
    <row r="543" spans="1:31" x14ac:dyDescent="0.35">
      <c r="A543" s="63">
        <v>40318</v>
      </c>
      <c r="B543" s="47">
        <v>103449</v>
      </c>
      <c r="C543" s="47">
        <v>541</v>
      </c>
      <c r="D543" s="47">
        <v>0.34599999999999997</v>
      </c>
      <c r="E543" s="47">
        <v>8.1300000000000008</v>
      </c>
      <c r="F543" s="47">
        <v>7.92</v>
      </c>
      <c r="G543" s="47">
        <v>15.67</v>
      </c>
      <c r="H543" s="64" t="s">
        <v>170</v>
      </c>
      <c r="I543" s="47">
        <v>0.4</v>
      </c>
      <c r="J543" s="47">
        <v>8</v>
      </c>
      <c r="K543" s="65">
        <v>1918</v>
      </c>
    </row>
    <row r="544" spans="1:31" x14ac:dyDescent="0.35">
      <c r="A544" s="63">
        <v>40322</v>
      </c>
      <c r="B544" s="47">
        <v>110338</v>
      </c>
      <c r="C544" s="47">
        <v>519.79999999999995</v>
      </c>
      <c r="D544" s="47">
        <v>0.3327</v>
      </c>
      <c r="E544" s="47">
        <v>9.0299999999999994</v>
      </c>
      <c r="F544" s="47">
        <v>7.88</v>
      </c>
      <c r="G544" s="47">
        <v>20.36</v>
      </c>
      <c r="H544" s="64" t="s">
        <v>170</v>
      </c>
      <c r="I544" s="47">
        <v>0.06</v>
      </c>
      <c r="J544" s="47">
        <v>7.7</v>
      </c>
      <c r="K544" s="65">
        <v>314</v>
      </c>
    </row>
    <row r="545" spans="1:31" x14ac:dyDescent="0.35">
      <c r="A545" s="63">
        <v>40325</v>
      </c>
      <c r="B545" s="47">
        <v>95700</v>
      </c>
      <c r="C545" s="47">
        <v>648.5</v>
      </c>
      <c r="D545" s="47">
        <v>0.41499999999999998</v>
      </c>
      <c r="E545" s="47">
        <v>5.48</v>
      </c>
      <c r="F545" s="47">
        <v>8.11</v>
      </c>
      <c r="G545" s="47">
        <v>23.84</v>
      </c>
      <c r="H545" s="64" t="s">
        <v>170</v>
      </c>
      <c r="I545" s="47">
        <v>0.44</v>
      </c>
      <c r="J545" s="47">
        <v>7.7</v>
      </c>
      <c r="K545" s="65">
        <v>41</v>
      </c>
      <c r="L545" s="74">
        <f>AVERAGE(K541:K545)</f>
        <v>817</v>
      </c>
      <c r="M545" s="41">
        <f>GEOMEAN(K541:K545)</f>
        <v>458.45017033568399</v>
      </c>
      <c r="N545" s="76" t="s">
        <v>321</v>
      </c>
    </row>
    <row r="546" spans="1:31" x14ac:dyDescent="0.35">
      <c r="A546" s="63">
        <v>40332</v>
      </c>
      <c r="B546" s="35">
        <v>93627</v>
      </c>
      <c r="C546" s="35">
        <v>431</v>
      </c>
      <c r="D546" s="35">
        <v>0.27600000000000002</v>
      </c>
      <c r="E546" s="35">
        <v>7.71</v>
      </c>
      <c r="F546" s="35">
        <v>7.94</v>
      </c>
      <c r="G546" s="35">
        <v>22.41</v>
      </c>
      <c r="H546" s="64" t="s">
        <v>170</v>
      </c>
      <c r="I546" s="35">
        <v>0.1</v>
      </c>
      <c r="J546" s="35">
        <v>7.9</v>
      </c>
      <c r="K546" s="65">
        <v>1470</v>
      </c>
    </row>
    <row r="547" spans="1:31" x14ac:dyDescent="0.35">
      <c r="A547" s="63">
        <v>40338</v>
      </c>
      <c r="B547" s="47">
        <v>100837</v>
      </c>
      <c r="C547" s="47">
        <v>663.5</v>
      </c>
      <c r="D547" s="47">
        <v>0.42459999999999998</v>
      </c>
      <c r="E547" s="47">
        <v>8.15</v>
      </c>
      <c r="F547" s="47">
        <v>7.97</v>
      </c>
      <c r="G547" s="47">
        <v>22.59</v>
      </c>
      <c r="H547" s="64" t="s">
        <v>170</v>
      </c>
      <c r="I547" s="47">
        <v>0.25</v>
      </c>
      <c r="J547" s="47">
        <v>7.9</v>
      </c>
      <c r="K547" s="65">
        <v>6867</v>
      </c>
    </row>
    <row r="548" spans="1:31" x14ac:dyDescent="0.35">
      <c r="A548" s="63">
        <v>40345</v>
      </c>
      <c r="B548" s="47">
        <v>94801</v>
      </c>
      <c r="C548" s="47">
        <v>456</v>
      </c>
      <c r="D548" s="47">
        <v>0.2918</v>
      </c>
      <c r="E548" s="47">
        <v>7.23</v>
      </c>
      <c r="F548" s="47">
        <v>7.86</v>
      </c>
      <c r="G548" s="47">
        <v>22.86</v>
      </c>
      <c r="H548" s="64" t="s">
        <v>170</v>
      </c>
      <c r="I548" s="47">
        <v>0.23</v>
      </c>
      <c r="J548" s="75">
        <v>7.5</v>
      </c>
      <c r="K548" s="65">
        <v>2909</v>
      </c>
    </row>
    <row r="549" spans="1:31" x14ac:dyDescent="0.35">
      <c r="A549" s="63">
        <v>40350</v>
      </c>
      <c r="B549" s="47">
        <v>94545</v>
      </c>
      <c r="C549" s="47">
        <v>542</v>
      </c>
      <c r="D549" s="47">
        <v>0.34699999999999998</v>
      </c>
      <c r="E549" s="47">
        <v>7.86</v>
      </c>
      <c r="F549" s="47">
        <v>7.87</v>
      </c>
      <c r="G549" s="47">
        <v>24.5</v>
      </c>
      <c r="H549" s="64" t="s">
        <v>170</v>
      </c>
      <c r="I549" s="47">
        <v>0.1</v>
      </c>
      <c r="J549" s="47">
        <v>8.1</v>
      </c>
      <c r="K549" s="65">
        <v>249</v>
      </c>
    </row>
    <row r="550" spans="1:31" x14ac:dyDescent="0.35">
      <c r="A550" s="63">
        <v>40352</v>
      </c>
      <c r="B550" s="47">
        <v>101122</v>
      </c>
      <c r="C550" s="47">
        <v>375.2</v>
      </c>
      <c r="D550" s="47">
        <v>0.24010000000000001</v>
      </c>
      <c r="E550" s="47">
        <v>7.03</v>
      </c>
      <c r="F550" s="47">
        <v>7.44</v>
      </c>
      <c r="G550" s="47">
        <v>23.66</v>
      </c>
      <c r="H550" s="64" t="s">
        <v>170</v>
      </c>
      <c r="I550" s="47">
        <v>0.05</v>
      </c>
      <c r="J550" s="47">
        <v>7.5</v>
      </c>
      <c r="K550" s="65">
        <v>1793</v>
      </c>
      <c r="L550" s="74">
        <f>AVERAGE(K546:K550)</f>
        <v>2657.6</v>
      </c>
      <c r="M550" s="41">
        <f>GEOMEAN(K546:K550)</f>
        <v>1673.0986470115618</v>
      </c>
      <c r="N550" s="76" t="s">
        <v>322</v>
      </c>
    </row>
    <row r="551" spans="1:31" x14ac:dyDescent="0.35">
      <c r="A551" s="63">
        <v>40365</v>
      </c>
      <c r="B551" s="47">
        <v>94753</v>
      </c>
      <c r="C551" s="47">
        <v>641</v>
      </c>
      <c r="D551" s="47">
        <v>0.41</v>
      </c>
      <c r="E551" s="47">
        <v>8.59</v>
      </c>
      <c r="F551" s="47">
        <v>8.24</v>
      </c>
      <c r="G551" s="47">
        <v>25.52</v>
      </c>
      <c r="H551" s="64" t="s">
        <v>170</v>
      </c>
      <c r="I551" s="47">
        <v>0.4</v>
      </c>
      <c r="J551" s="75">
        <v>7.6</v>
      </c>
      <c r="K551" s="65">
        <v>52</v>
      </c>
    </row>
    <row r="552" spans="1:31" x14ac:dyDescent="0.35">
      <c r="A552" s="63">
        <v>40366</v>
      </c>
      <c r="B552" s="47">
        <v>94439</v>
      </c>
      <c r="C552" s="47">
        <v>654.1</v>
      </c>
      <c r="D552" s="47">
        <v>0.41860000000000003</v>
      </c>
      <c r="E552" s="47">
        <v>8.3699999999999992</v>
      </c>
      <c r="F552" s="47">
        <v>8.14</v>
      </c>
      <c r="G552" s="47">
        <v>26.11</v>
      </c>
      <c r="H552" s="64" t="s">
        <v>170</v>
      </c>
      <c r="I552" s="47">
        <v>0.84</v>
      </c>
      <c r="J552" s="75">
        <v>7.9</v>
      </c>
      <c r="K552" s="65">
        <v>52</v>
      </c>
    </row>
    <row r="553" spans="1:31" x14ac:dyDescent="0.35">
      <c r="A553" s="63">
        <v>40373</v>
      </c>
      <c r="B553" s="47">
        <v>100530</v>
      </c>
      <c r="C553" s="47">
        <v>583</v>
      </c>
      <c r="D553" s="47">
        <v>0.373</v>
      </c>
      <c r="E553" s="47">
        <v>7.47</v>
      </c>
      <c r="F553" s="47">
        <v>8.01</v>
      </c>
      <c r="G553" s="47">
        <v>26</v>
      </c>
      <c r="H553" s="64" t="s">
        <v>170</v>
      </c>
      <c r="I553" s="47">
        <v>0</v>
      </c>
      <c r="J553" s="47">
        <v>7.8</v>
      </c>
      <c r="K553" s="65">
        <v>275</v>
      </c>
      <c r="O553" s="30">
        <v>1.9</v>
      </c>
      <c r="P553" s="30">
        <v>60.3</v>
      </c>
      <c r="Q553" s="30" t="s">
        <v>107</v>
      </c>
      <c r="R553" s="30" t="s">
        <v>107</v>
      </c>
      <c r="S553" s="30" t="s">
        <v>107</v>
      </c>
      <c r="T553" s="30" t="s">
        <v>107</v>
      </c>
      <c r="U553" s="30" t="s">
        <v>107</v>
      </c>
      <c r="V553" s="30">
        <v>1</v>
      </c>
      <c r="W553" s="30" t="s">
        <v>107</v>
      </c>
      <c r="X553" s="30">
        <v>46.7</v>
      </c>
      <c r="Y553" s="30" t="s">
        <v>107</v>
      </c>
      <c r="Z553" s="30">
        <v>1.3</v>
      </c>
      <c r="AA553" s="30" t="s">
        <v>107</v>
      </c>
      <c r="AB553" s="30">
        <v>39.200000000000003</v>
      </c>
      <c r="AC553" s="30" t="s">
        <v>107</v>
      </c>
      <c r="AD553" s="30">
        <v>235</v>
      </c>
      <c r="AE553" s="30" t="s">
        <v>107</v>
      </c>
    </row>
    <row r="554" spans="1:31" x14ac:dyDescent="0.35">
      <c r="A554" s="63">
        <v>40374</v>
      </c>
      <c r="B554" s="47">
        <v>101049</v>
      </c>
      <c r="C554" s="47">
        <v>622.79999999999995</v>
      </c>
      <c r="D554" s="47">
        <v>0.39860000000000001</v>
      </c>
      <c r="E554" s="47">
        <v>9.5299999999999994</v>
      </c>
      <c r="F554" s="47">
        <v>8.18</v>
      </c>
      <c r="G554" s="47">
        <v>26.82</v>
      </c>
      <c r="H554" s="64" t="s">
        <v>170</v>
      </c>
      <c r="I554" s="47">
        <v>0.01</v>
      </c>
      <c r="J554" s="47">
        <v>7.5</v>
      </c>
      <c r="K554" s="65">
        <v>110</v>
      </c>
    </row>
    <row r="555" spans="1:31" x14ac:dyDescent="0.35">
      <c r="A555" s="63">
        <v>40380</v>
      </c>
      <c r="B555" s="47">
        <v>100636</v>
      </c>
      <c r="C555" s="47">
        <v>474.2</v>
      </c>
      <c r="D555" s="47">
        <v>0.30349999999999999</v>
      </c>
      <c r="E555" s="47">
        <v>5.19</v>
      </c>
      <c r="F555" s="47">
        <v>7.96</v>
      </c>
      <c r="G555" s="47">
        <v>25.27</v>
      </c>
      <c r="H555" s="64" t="s">
        <v>170</v>
      </c>
      <c r="I555" s="47">
        <v>0.62</v>
      </c>
      <c r="J555" s="47">
        <v>7.5</v>
      </c>
      <c r="K555" s="65">
        <v>12033</v>
      </c>
      <c r="L555" s="74">
        <f>AVERAGE(K551:K555)</f>
        <v>2504.4</v>
      </c>
      <c r="M555" s="41">
        <f>GEOMEAN(K551:K555)</f>
        <v>250.39243096962852</v>
      </c>
      <c r="N555" s="76" t="s">
        <v>323</v>
      </c>
    </row>
    <row r="556" spans="1:31" x14ac:dyDescent="0.35">
      <c r="A556" s="63">
        <v>40393</v>
      </c>
      <c r="B556" s="47">
        <v>95956</v>
      </c>
      <c r="C556" s="47">
        <v>709</v>
      </c>
      <c r="D556" s="47">
        <v>0.45400000000000001</v>
      </c>
      <c r="E556" s="47">
        <v>8.9700000000000006</v>
      </c>
      <c r="F556" s="47">
        <v>8.15</v>
      </c>
      <c r="G556" s="47">
        <v>25.18</v>
      </c>
      <c r="H556" s="64" t="s">
        <v>170</v>
      </c>
      <c r="I556" s="47">
        <v>0</v>
      </c>
      <c r="J556" s="47">
        <v>7.9</v>
      </c>
      <c r="K556" s="65">
        <v>85</v>
      </c>
    </row>
    <row r="557" spans="1:31" x14ac:dyDescent="0.35">
      <c r="A557" s="63">
        <v>40401</v>
      </c>
      <c r="B557" s="47">
        <v>93327</v>
      </c>
      <c r="C557" s="47">
        <v>620.4</v>
      </c>
      <c r="D557" s="47">
        <v>0.39700000000000002</v>
      </c>
      <c r="E557" s="47">
        <v>7.92</v>
      </c>
      <c r="F557" s="47">
        <v>7.8</v>
      </c>
      <c r="G557" s="47">
        <v>28.05</v>
      </c>
      <c r="H557" s="64" t="s">
        <v>170</v>
      </c>
      <c r="I557" s="47">
        <v>0.54</v>
      </c>
      <c r="J557" s="47">
        <v>7.7</v>
      </c>
      <c r="K557" s="65">
        <v>120</v>
      </c>
    </row>
    <row r="558" spans="1:31" x14ac:dyDescent="0.35">
      <c r="A558" s="63">
        <v>40409</v>
      </c>
      <c r="B558" s="47">
        <v>100926</v>
      </c>
      <c r="C558" s="47">
        <v>721</v>
      </c>
      <c r="D558" s="47">
        <v>0.46200000000000002</v>
      </c>
      <c r="E558" s="47">
        <v>9.11</v>
      </c>
      <c r="F558" s="47">
        <v>8.0500000000000007</v>
      </c>
      <c r="G558" s="47">
        <v>26.27</v>
      </c>
      <c r="H558" s="64" t="s">
        <v>170</v>
      </c>
      <c r="I558" s="47">
        <v>0.4</v>
      </c>
      <c r="J558" s="47">
        <v>7.8</v>
      </c>
      <c r="K558" s="65">
        <v>52</v>
      </c>
    </row>
    <row r="559" spans="1:31" x14ac:dyDescent="0.35">
      <c r="A559" s="63">
        <v>40415</v>
      </c>
      <c r="B559" s="47">
        <v>103340</v>
      </c>
      <c r="C559" s="47">
        <v>827.9</v>
      </c>
      <c r="D559" s="47">
        <v>0.52980000000000005</v>
      </c>
      <c r="E559" s="47">
        <v>8.8000000000000007</v>
      </c>
      <c r="F559" s="47">
        <v>7.99</v>
      </c>
      <c r="G559" s="47">
        <v>25.06</v>
      </c>
      <c r="H559" s="64" t="s">
        <v>170</v>
      </c>
      <c r="I559" s="47">
        <v>0.03</v>
      </c>
      <c r="J559" s="47">
        <v>7.5</v>
      </c>
      <c r="K559" s="65">
        <v>52</v>
      </c>
    </row>
    <row r="560" spans="1:31" x14ac:dyDescent="0.35">
      <c r="A560" s="63">
        <v>40420</v>
      </c>
      <c r="B560" s="47">
        <v>101541</v>
      </c>
      <c r="C560" s="47">
        <v>809</v>
      </c>
      <c r="D560" s="47">
        <v>0.51800000000000002</v>
      </c>
      <c r="E560" s="47">
        <v>8.6199999999999992</v>
      </c>
      <c r="F560" s="47">
        <v>8.1999999999999993</v>
      </c>
      <c r="G560" s="47">
        <v>25.35</v>
      </c>
      <c r="H560" s="64" t="s">
        <v>170</v>
      </c>
      <c r="I560" s="47">
        <v>0.3</v>
      </c>
      <c r="J560" s="47">
        <v>7.7</v>
      </c>
      <c r="K560" s="65">
        <v>20</v>
      </c>
      <c r="L560" s="74">
        <f>AVERAGE(K556:K560)</f>
        <v>65.8</v>
      </c>
      <c r="M560" s="41">
        <f>GEOMEAN(K556:K560)</f>
        <v>56.017970553493996</v>
      </c>
      <c r="N560" s="76" t="s">
        <v>324</v>
      </c>
    </row>
    <row r="561" spans="1:31" x14ac:dyDescent="0.35">
      <c r="A561" s="63">
        <v>40423</v>
      </c>
      <c r="B561" s="47">
        <v>94008</v>
      </c>
      <c r="C561" s="47">
        <v>914</v>
      </c>
      <c r="D561" s="47">
        <v>0.58499999999999996</v>
      </c>
      <c r="E561" s="47">
        <v>6.77</v>
      </c>
      <c r="F561" s="47">
        <v>7.95</v>
      </c>
      <c r="G561" s="47">
        <v>25.53</v>
      </c>
      <c r="H561" s="64" t="s">
        <v>170</v>
      </c>
      <c r="I561" s="47">
        <v>0.1</v>
      </c>
      <c r="J561" s="47">
        <v>7.7</v>
      </c>
      <c r="K561" s="65">
        <v>41</v>
      </c>
    </row>
    <row r="562" spans="1:31" x14ac:dyDescent="0.35">
      <c r="A562" s="63">
        <v>40430</v>
      </c>
      <c r="B562" s="47">
        <v>95128</v>
      </c>
      <c r="C562" s="47">
        <v>953</v>
      </c>
      <c r="D562" s="47">
        <v>0.61</v>
      </c>
      <c r="E562" s="47">
        <v>8.89</v>
      </c>
      <c r="F562" s="47">
        <v>8.09</v>
      </c>
      <c r="G562" s="47">
        <v>20.72</v>
      </c>
      <c r="H562" s="64" t="s">
        <v>170</v>
      </c>
      <c r="I562" s="47">
        <v>0</v>
      </c>
      <c r="J562" s="47">
        <v>7.5</v>
      </c>
      <c r="K562" s="65">
        <v>1597</v>
      </c>
    </row>
    <row r="563" spans="1:31" x14ac:dyDescent="0.35">
      <c r="A563" s="63">
        <v>40434</v>
      </c>
      <c r="B563" s="47">
        <v>93636</v>
      </c>
      <c r="C563" s="47">
        <v>1005</v>
      </c>
      <c r="D563" s="47">
        <v>0.6431</v>
      </c>
      <c r="E563" s="47">
        <v>8.6300000000000008</v>
      </c>
      <c r="F563" s="47">
        <v>7.87</v>
      </c>
      <c r="G563" s="47">
        <v>20.91</v>
      </c>
      <c r="H563" s="64" t="s">
        <v>170</v>
      </c>
      <c r="I563" s="47">
        <v>0.08</v>
      </c>
      <c r="J563" s="47">
        <v>7.9</v>
      </c>
      <c r="K563" s="65">
        <v>31</v>
      </c>
    </row>
    <row r="564" spans="1:31" x14ac:dyDescent="0.35">
      <c r="A564" s="63">
        <v>40442</v>
      </c>
      <c r="B564" s="47">
        <v>100708</v>
      </c>
      <c r="C564" s="47">
        <v>1064</v>
      </c>
      <c r="D564" s="47">
        <v>0.68100000000000005</v>
      </c>
      <c r="E564" s="47">
        <v>9.24</v>
      </c>
      <c r="F564" s="47">
        <v>8.11</v>
      </c>
      <c r="G564" s="47">
        <v>22.46</v>
      </c>
      <c r="H564" s="64" t="s">
        <v>170</v>
      </c>
      <c r="I564" s="47">
        <v>0</v>
      </c>
      <c r="J564" s="75">
        <v>7.8</v>
      </c>
      <c r="K564" s="65">
        <v>20</v>
      </c>
    </row>
    <row r="565" spans="1:31" x14ac:dyDescent="0.35">
      <c r="A565" s="63">
        <v>40444</v>
      </c>
      <c r="B565" s="47">
        <v>95949</v>
      </c>
      <c r="C565" s="47">
        <v>1019</v>
      </c>
      <c r="D565" s="47">
        <v>0.6522</v>
      </c>
      <c r="E565" s="47">
        <v>9.1</v>
      </c>
      <c r="F565" s="47">
        <v>8.17</v>
      </c>
      <c r="G565" s="47">
        <v>22.8</v>
      </c>
      <c r="H565" s="64" t="s">
        <v>170</v>
      </c>
      <c r="I565" s="47">
        <v>0.52</v>
      </c>
      <c r="J565" s="47">
        <v>7.8</v>
      </c>
      <c r="K565" s="65">
        <v>404</v>
      </c>
      <c r="L565" s="74">
        <f>AVERAGE(K561:K565)</f>
        <v>418.6</v>
      </c>
      <c r="M565" s="41">
        <f>GEOMEAN(K561:K565)</f>
        <v>110.40083687281019</v>
      </c>
      <c r="N565" s="76" t="s">
        <v>325</v>
      </c>
    </row>
    <row r="566" spans="1:31" x14ac:dyDescent="0.35">
      <c r="A566" s="63">
        <v>40450</v>
      </c>
      <c r="B566" s="47">
        <v>93741</v>
      </c>
      <c r="C566" s="47">
        <v>996</v>
      </c>
      <c r="D566" s="47">
        <v>0.63800000000000001</v>
      </c>
      <c r="E566" s="47">
        <v>9.36</v>
      </c>
      <c r="F566" s="47">
        <v>8</v>
      </c>
      <c r="G566" s="47">
        <v>18.5</v>
      </c>
      <c r="H566" s="64" t="s">
        <v>170</v>
      </c>
      <c r="I566" s="47">
        <v>0.2</v>
      </c>
      <c r="J566" s="47">
        <v>7.5</v>
      </c>
      <c r="K566" s="65">
        <v>74</v>
      </c>
    </row>
    <row r="567" spans="1:31" x14ac:dyDescent="0.35">
      <c r="A567" s="63">
        <v>40455</v>
      </c>
      <c r="B567" s="47">
        <v>101301</v>
      </c>
      <c r="C567" s="47">
        <v>1023</v>
      </c>
      <c r="D567" s="47">
        <v>0.65500000000000003</v>
      </c>
      <c r="E567" s="47">
        <v>9.35</v>
      </c>
      <c r="F567" s="47">
        <v>7.91</v>
      </c>
      <c r="G567" s="47">
        <v>14.38</v>
      </c>
      <c r="H567" s="64" t="s">
        <v>170</v>
      </c>
      <c r="I567" s="47">
        <v>0.5</v>
      </c>
      <c r="J567" s="47">
        <v>7.7</v>
      </c>
      <c r="K567" s="65">
        <v>4352</v>
      </c>
    </row>
    <row r="568" spans="1:31" x14ac:dyDescent="0.35">
      <c r="A568" s="63">
        <v>40465</v>
      </c>
      <c r="B568" s="47">
        <v>95755</v>
      </c>
      <c r="C568" s="47">
        <v>987.6</v>
      </c>
      <c r="D568" s="47">
        <v>0.63200000000000001</v>
      </c>
      <c r="E568" s="47">
        <v>10.56</v>
      </c>
      <c r="F568" s="47">
        <v>8.11</v>
      </c>
      <c r="G568" s="47">
        <v>16.87</v>
      </c>
      <c r="H568" s="64" t="s">
        <v>170</v>
      </c>
      <c r="I568" s="47">
        <v>0.05</v>
      </c>
      <c r="J568" s="47">
        <v>7.7</v>
      </c>
      <c r="K568" s="65">
        <v>24192</v>
      </c>
    </row>
    <row r="569" spans="1:31" x14ac:dyDescent="0.35">
      <c r="A569" s="63">
        <v>40470</v>
      </c>
      <c r="B569" s="47">
        <v>101046</v>
      </c>
      <c r="C569" s="47">
        <v>1012</v>
      </c>
      <c r="D569" s="47">
        <v>0.64800000000000002</v>
      </c>
      <c r="E569" s="47">
        <v>9.1300000000000008</v>
      </c>
      <c r="F569" s="47">
        <v>7.94</v>
      </c>
      <c r="G569" s="47">
        <v>14.56</v>
      </c>
      <c r="H569" s="64" t="s">
        <v>170</v>
      </c>
      <c r="I569" s="47">
        <v>0.3</v>
      </c>
      <c r="J569" s="47">
        <v>7.9</v>
      </c>
      <c r="K569" s="65">
        <v>146</v>
      </c>
      <c r="O569" s="30">
        <v>2</v>
      </c>
      <c r="P569" s="30">
        <v>85.2</v>
      </c>
      <c r="Q569" s="30" t="s">
        <v>107</v>
      </c>
      <c r="R569" s="30" t="s">
        <v>107</v>
      </c>
      <c r="S569" s="30" t="s">
        <v>107</v>
      </c>
      <c r="T569" s="30" t="s">
        <v>107</v>
      </c>
      <c r="U569" s="30" t="s">
        <v>107</v>
      </c>
      <c r="V569" s="30">
        <v>2.5</v>
      </c>
      <c r="W569" s="30" t="s">
        <v>107</v>
      </c>
      <c r="X569" s="30">
        <v>125</v>
      </c>
      <c r="Y569" s="30" t="s">
        <v>107</v>
      </c>
      <c r="Z569" s="30">
        <v>2.9</v>
      </c>
      <c r="AA569" s="30">
        <v>0.28000000000000003</v>
      </c>
      <c r="AB569" s="30">
        <v>83.7</v>
      </c>
      <c r="AC569" s="30" t="s">
        <v>107</v>
      </c>
      <c r="AD569" s="30">
        <v>370</v>
      </c>
      <c r="AE569" s="30" t="s">
        <v>107</v>
      </c>
    </row>
    <row r="570" spans="1:31" x14ac:dyDescent="0.35">
      <c r="A570" s="63">
        <v>40478</v>
      </c>
      <c r="B570" s="47">
        <v>100704</v>
      </c>
      <c r="C570" s="47">
        <v>987.5</v>
      </c>
      <c r="D570" s="47">
        <v>0.63200000000000001</v>
      </c>
      <c r="E570" s="47">
        <v>7.42</v>
      </c>
      <c r="F570" s="47">
        <v>7.97</v>
      </c>
      <c r="G570" s="47">
        <v>15.3</v>
      </c>
      <c r="H570" s="64" t="s">
        <v>170</v>
      </c>
      <c r="I570" s="47">
        <v>0.04</v>
      </c>
      <c r="J570" s="75">
        <v>7.7</v>
      </c>
      <c r="K570" s="65">
        <v>24192</v>
      </c>
      <c r="L570" s="74">
        <f>AVERAGE(K566:K570)</f>
        <v>10591.2</v>
      </c>
      <c r="M570" s="41">
        <f>GEOMEAN(K566:K570)</f>
        <v>1940.5435869767039</v>
      </c>
      <c r="N570" s="76" t="s">
        <v>326</v>
      </c>
    </row>
    <row r="571" spans="1:31" x14ac:dyDescent="0.35">
      <c r="A571" s="63">
        <v>40486</v>
      </c>
      <c r="B571" s="47">
        <v>93447</v>
      </c>
      <c r="C571" s="47">
        <v>992</v>
      </c>
      <c r="D571" s="47">
        <v>0.63500000000000001</v>
      </c>
      <c r="E571" s="47">
        <v>10.98</v>
      </c>
      <c r="F571" s="47">
        <v>7.44</v>
      </c>
      <c r="G571" s="47">
        <v>9.83</v>
      </c>
      <c r="H571" s="64" t="s">
        <v>170</v>
      </c>
      <c r="I571" s="47">
        <v>0.1</v>
      </c>
      <c r="J571" s="47">
        <v>7.7</v>
      </c>
      <c r="K571" s="65">
        <v>10</v>
      </c>
    </row>
    <row r="572" spans="1:31" x14ac:dyDescent="0.35">
      <c r="A572" s="63">
        <v>40491</v>
      </c>
      <c r="B572" s="47">
        <v>101157</v>
      </c>
      <c r="C572" s="47">
        <v>1114</v>
      </c>
      <c r="D572" s="47">
        <v>0.71299999999999997</v>
      </c>
      <c r="E572" s="47">
        <v>11.51</v>
      </c>
      <c r="F572" s="47">
        <v>7.94</v>
      </c>
      <c r="G572" s="47">
        <v>9.06</v>
      </c>
      <c r="H572" s="64" t="s">
        <v>170</v>
      </c>
      <c r="I572" s="47">
        <v>0</v>
      </c>
      <c r="J572" s="47">
        <v>7.8</v>
      </c>
      <c r="K572" s="65">
        <v>20</v>
      </c>
    </row>
    <row r="573" spans="1:31" x14ac:dyDescent="0.35">
      <c r="A573" s="63">
        <v>40493</v>
      </c>
      <c r="B573" s="47">
        <v>101043</v>
      </c>
      <c r="C573" s="47">
        <v>1103</v>
      </c>
      <c r="D573" s="47">
        <v>0.70569999999999999</v>
      </c>
      <c r="E573" s="47">
        <v>9.24</v>
      </c>
      <c r="F573" s="47">
        <v>8.1</v>
      </c>
      <c r="G573" s="47">
        <v>10.220000000000001</v>
      </c>
      <c r="H573" s="64" t="s">
        <v>170</v>
      </c>
      <c r="I573" s="47">
        <v>0.61</v>
      </c>
      <c r="J573" s="47">
        <v>7.8</v>
      </c>
      <c r="K573" s="65">
        <v>20</v>
      </c>
    </row>
    <row r="574" spans="1:31" x14ac:dyDescent="0.35">
      <c r="A574" s="63">
        <v>40500</v>
      </c>
      <c r="B574" s="47">
        <v>101056</v>
      </c>
      <c r="C574" s="47">
        <v>1060</v>
      </c>
      <c r="D574" s="47">
        <v>0.67869999999999997</v>
      </c>
      <c r="E574" s="47">
        <v>10.119999999999999</v>
      </c>
      <c r="F574" s="47">
        <v>8.09</v>
      </c>
      <c r="G574" s="47">
        <v>8.23</v>
      </c>
      <c r="H574" s="64" t="s">
        <v>170</v>
      </c>
      <c r="I574" s="47">
        <v>0.2</v>
      </c>
      <c r="J574" s="47">
        <v>7.7</v>
      </c>
      <c r="K574" s="65">
        <v>4884</v>
      </c>
    </row>
    <row r="575" spans="1:31" x14ac:dyDescent="0.35">
      <c r="A575" s="63">
        <v>40505</v>
      </c>
      <c r="B575" s="47">
        <v>101207</v>
      </c>
      <c r="C575" s="47">
        <v>1018</v>
      </c>
      <c r="D575" s="47">
        <v>0.65159999999999996</v>
      </c>
      <c r="E575" s="47">
        <v>11</v>
      </c>
      <c r="F575" s="47">
        <v>8.0500000000000007</v>
      </c>
      <c r="G575" s="47">
        <v>10.08</v>
      </c>
      <c r="H575" s="64" t="s">
        <v>170</v>
      </c>
      <c r="I575" s="47">
        <v>0.05</v>
      </c>
      <c r="J575" s="47">
        <v>7.7</v>
      </c>
      <c r="K575" s="65">
        <v>9208</v>
      </c>
      <c r="L575" s="74">
        <f>AVERAGE(K571:K575)</f>
        <v>2828.4</v>
      </c>
      <c r="M575" s="41">
        <f>GEOMEAN(K571:K575)</f>
        <v>178.23795531516078</v>
      </c>
      <c r="N575" s="76" t="s">
        <v>327</v>
      </c>
    </row>
    <row r="576" spans="1:31" x14ac:dyDescent="0.35">
      <c r="A576" s="63">
        <v>40512</v>
      </c>
      <c r="B576" s="47">
        <v>94809</v>
      </c>
      <c r="C576" s="47">
        <v>545.29999999999995</v>
      </c>
      <c r="D576" s="47">
        <v>0.34899999999999998</v>
      </c>
      <c r="E576" s="47">
        <v>10.56</v>
      </c>
      <c r="F576" s="47">
        <v>7.9</v>
      </c>
      <c r="G576" s="47">
        <v>7.33</v>
      </c>
      <c r="H576" s="64" t="s">
        <v>170</v>
      </c>
      <c r="I576" s="47">
        <v>7.0000000000000007E-2</v>
      </c>
      <c r="J576" s="47">
        <v>7.8</v>
      </c>
      <c r="K576" s="65">
        <v>24192</v>
      </c>
      <c r="M576" s="77"/>
      <c r="N576" s="35"/>
    </row>
    <row r="577" spans="1:14" x14ac:dyDescent="0.35">
      <c r="A577" s="63">
        <v>40520</v>
      </c>
      <c r="C577" s="30" t="s">
        <v>232</v>
      </c>
      <c r="D577" s="30" t="s">
        <v>232</v>
      </c>
      <c r="E577" s="30" t="s">
        <v>232</v>
      </c>
      <c r="F577" s="30" t="s">
        <v>232</v>
      </c>
      <c r="G577" s="30" t="s">
        <v>232</v>
      </c>
      <c r="H577" s="64" t="s">
        <v>170</v>
      </c>
      <c r="I577" s="30" t="s">
        <v>232</v>
      </c>
      <c r="J577" s="30" t="s">
        <v>232</v>
      </c>
      <c r="K577" s="65">
        <v>213</v>
      </c>
      <c r="M577" s="77"/>
      <c r="N577" s="35"/>
    </row>
    <row r="578" spans="1:14" x14ac:dyDescent="0.35">
      <c r="A578" s="63">
        <v>40526</v>
      </c>
      <c r="B578" s="47">
        <v>103050</v>
      </c>
      <c r="C578" s="47">
        <v>866</v>
      </c>
      <c r="D578" s="47">
        <v>0.55420000000000003</v>
      </c>
      <c r="E578" s="47">
        <v>13.07</v>
      </c>
      <c r="F578" s="47">
        <v>7.5</v>
      </c>
      <c r="G578" s="47">
        <v>0.56999999999999995</v>
      </c>
      <c r="H578" s="64" t="s">
        <v>170</v>
      </c>
      <c r="I578" s="47">
        <v>0.06</v>
      </c>
      <c r="J578" s="47">
        <v>7.8</v>
      </c>
      <c r="K578" s="65">
        <v>175</v>
      </c>
      <c r="M578" s="77"/>
      <c r="N578" s="35"/>
    </row>
    <row r="579" spans="1:14" x14ac:dyDescent="0.35">
      <c r="A579" s="63">
        <v>40528</v>
      </c>
      <c r="G579" s="35" t="s">
        <v>328</v>
      </c>
      <c r="M579" s="77"/>
      <c r="N579" s="35"/>
    </row>
    <row r="580" spans="1:14" x14ac:dyDescent="0.35">
      <c r="A580" s="63">
        <v>40532</v>
      </c>
      <c r="G580" s="35" t="s">
        <v>303</v>
      </c>
      <c r="L580" s="74">
        <f>AVERAGE(K576:K580)</f>
        <v>8193.3333333333339</v>
      </c>
      <c r="M580" s="41">
        <f>GEOMEAN(K576:K580)</f>
        <v>966.11718805145927</v>
      </c>
      <c r="N580" s="76" t="s">
        <v>329</v>
      </c>
    </row>
    <row r="581" spans="1:14" x14ac:dyDescent="0.35">
      <c r="A581" s="63">
        <v>40547</v>
      </c>
      <c r="B581" s="47">
        <v>95717</v>
      </c>
      <c r="C581" s="47">
        <v>608.29999999999995</v>
      </c>
      <c r="D581" s="47">
        <v>0.38929999999999998</v>
      </c>
      <c r="E581" s="47">
        <v>13.53</v>
      </c>
      <c r="F581" s="47">
        <v>7.7</v>
      </c>
      <c r="G581" s="47">
        <v>2.2599999999999998</v>
      </c>
      <c r="H581" s="64" t="s">
        <v>170</v>
      </c>
      <c r="I581" s="47">
        <v>7.0000000000000007E-2</v>
      </c>
      <c r="J581" s="47">
        <v>7.7</v>
      </c>
      <c r="K581" s="65">
        <v>988</v>
      </c>
    </row>
    <row r="582" spans="1:14" x14ac:dyDescent="0.35">
      <c r="A582" s="63">
        <v>40553</v>
      </c>
      <c r="B582" s="47">
        <v>94617</v>
      </c>
      <c r="C582" s="47">
        <v>728.7</v>
      </c>
      <c r="D582" s="47">
        <v>0.46629999999999999</v>
      </c>
      <c r="E582" s="47">
        <v>13.99</v>
      </c>
      <c r="F582" s="47">
        <v>7.25</v>
      </c>
      <c r="G582" s="47">
        <v>0.9</v>
      </c>
      <c r="H582" s="64" t="s">
        <v>170</v>
      </c>
      <c r="I582" s="47">
        <v>0.56999999999999995</v>
      </c>
      <c r="J582" s="47">
        <v>7.3</v>
      </c>
      <c r="K582" s="65">
        <v>96</v>
      </c>
    </row>
    <row r="583" spans="1:14" x14ac:dyDescent="0.35">
      <c r="A583" s="63">
        <v>40562</v>
      </c>
      <c r="B583" s="47">
        <v>100211</v>
      </c>
      <c r="C583" s="47">
        <v>868.2</v>
      </c>
      <c r="D583" s="47">
        <v>0.55559999999999998</v>
      </c>
      <c r="E583" s="47">
        <v>13.62</v>
      </c>
      <c r="F583" s="47">
        <v>7.9</v>
      </c>
      <c r="G583" s="47">
        <v>0.37</v>
      </c>
      <c r="H583" s="64" t="s">
        <v>170</v>
      </c>
      <c r="I583" s="47">
        <v>0.08</v>
      </c>
      <c r="J583" s="47">
        <v>7.6</v>
      </c>
      <c r="K583" s="65">
        <v>839</v>
      </c>
    </row>
    <row r="584" spans="1:14" x14ac:dyDescent="0.35">
      <c r="A584" s="63">
        <v>40567</v>
      </c>
      <c r="G584" s="35" t="s">
        <v>328</v>
      </c>
    </row>
    <row r="585" spans="1:14" x14ac:dyDescent="0.35">
      <c r="A585" s="63">
        <v>40570</v>
      </c>
      <c r="G585" s="35" t="s">
        <v>328</v>
      </c>
      <c r="L585" s="74">
        <f>AVERAGE(K581:K585)</f>
        <v>641</v>
      </c>
      <c r="M585" s="41">
        <f>GEOMEAN(K581:K585)</f>
        <v>430.12700773212123</v>
      </c>
      <c r="N585" s="76" t="s">
        <v>330</v>
      </c>
    </row>
    <row r="586" spans="1:14" x14ac:dyDescent="0.35">
      <c r="A586" s="63">
        <v>40583</v>
      </c>
      <c r="B586" s="47">
        <v>103026</v>
      </c>
      <c r="C586" s="47">
        <v>929</v>
      </c>
      <c r="D586" s="47">
        <v>0.59399999999999997</v>
      </c>
      <c r="E586" s="47">
        <v>10.67</v>
      </c>
      <c r="F586" s="47">
        <v>7.77</v>
      </c>
      <c r="G586" s="47">
        <v>4.8099999999999996</v>
      </c>
      <c r="H586" s="64" t="s">
        <v>170</v>
      </c>
      <c r="I586" s="47">
        <v>0.2</v>
      </c>
      <c r="J586" s="47">
        <v>7.7</v>
      </c>
      <c r="K586" s="65">
        <v>52</v>
      </c>
    </row>
    <row r="587" spans="1:14" x14ac:dyDescent="0.35">
      <c r="A587" s="63">
        <v>40588</v>
      </c>
      <c r="B587" s="47">
        <v>103925</v>
      </c>
      <c r="C587" s="47">
        <v>858.7</v>
      </c>
      <c r="D587" s="47">
        <v>0.54949999999999999</v>
      </c>
      <c r="E587" s="47">
        <v>8.4</v>
      </c>
      <c r="F587" s="47">
        <v>8.1</v>
      </c>
      <c r="G587" s="47">
        <v>9.5299999999999994</v>
      </c>
      <c r="H587" s="64" t="s">
        <v>170</v>
      </c>
      <c r="I587" s="47">
        <v>0.06</v>
      </c>
      <c r="J587" s="47">
        <v>8</v>
      </c>
      <c r="K587" s="65">
        <v>301</v>
      </c>
    </row>
    <row r="588" spans="1:14" x14ac:dyDescent="0.35">
      <c r="A588" s="63">
        <v>40591</v>
      </c>
      <c r="B588" s="47">
        <v>95605</v>
      </c>
      <c r="C588" s="47">
        <v>954.9</v>
      </c>
      <c r="D588" s="47">
        <v>0.61119999999999997</v>
      </c>
      <c r="E588" s="47">
        <v>12.75</v>
      </c>
      <c r="F588" s="47">
        <v>7.95</v>
      </c>
      <c r="G588" s="47">
        <v>3.53</v>
      </c>
      <c r="H588" s="64" t="s">
        <v>170</v>
      </c>
      <c r="I588" s="47">
        <v>0.6</v>
      </c>
      <c r="J588" s="47">
        <v>7.8</v>
      </c>
      <c r="K588" s="65">
        <v>309</v>
      </c>
    </row>
    <row r="589" spans="1:14" x14ac:dyDescent="0.35">
      <c r="A589" s="63">
        <v>40595</v>
      </c>
      <c r="B589" s="47">
        <v>102148</v>
      </c>
      <c r="C589" s="47">
        <v>499.7</v>
      </c>
      <c r="D589" s="47">
        <v>0.31979999999999997</v>
      </c>
      <c r="E589" s="47">
        <v>11.68</v>
      </c>
      <c r="F589" s="47">
        <v>7.84</v>
      </c>
      <c r="G589" s="47">
        <v>5.61</v>
      </c>
      <c r="H589" s="64" t="s">
        <v>170</v>
      </c>
      <c r="I589" s="47">
        <v>0.91</v>
      </c>
      <c r="J589" s="47">
        <v>7.8</v>
      </c>
      <c r="K589" s="65">
        <v>1145</v>
      </c>
    </row>
    <row r="590" spans="1:14" x14ac:dyDescent="0.35">
      <c r="A590" s="63">
        <v>40597</v>
      </c>
      <c r="B590" s="47">
        <v>101901</v>
      </c>
      <c r="C590" s="47">
        <v>507.6</v>
      </c>
      <c r="D590" s="47">
        <v>0.32490000000000002</v>
      </c>
      <c r="E590" s="47">
        <v>12.84</v>
      </c>
      <c r="F590" s="47">
        <v>7.95</v>
      </c>
      <c r="G590" s="47">
        <v>3.21</v>
      </c>
      <c r="H590" s="64" t="s">
        <v>170</v>
      </c>
      <c r="I590" s="47">
        <v>0.1</v>
      </c>
      <c r="J590" s="47">
        <v>7.8</v>
      </c>
      <c r="K590" s="65">
        <v>2063</v>
      </c>
      <c r="L590" s="74">
        <f>AVERAGE(K586:K590)</f>
        <v>774</v>
      </c>
      <c r="M590" s="41">
        <f>GEOMEAN(K586:K590)</f>
        <v>408.85245198282774</v>
      </c>
      <c r="N590" s="76" t="s">
        <v>331</v>
      </c>
    </row>
    <row r="591" spans="1:14" x14ac:dyDescent="0.35">
      <c r="A591" s="63">
        <v>40603</v>
      </c>
      <c r="B591" s="47">
        <v>100621</v>
      </c>
      <c r="C591" s="47">
        <v>336.7</v>
      </c>
      <c r="D591" s="47">
        <v>0.2155</v>
      </c>
      <c r="E591" s="47">
        <v>12.44</v>
      </c>
      <c r="F591" s="47">
        <v>7.85</v>
      </c>
      <c r="G591" s="47">
        <v>6.36</v>
      </c>
      <c r="H591" s="64" t="s">
        <v>170</v>
      </c>
      <c r="I591" s="47">
        <v>0.02</v>
      </c>
      <c r="J591" s="47">
        <v>7.7</v>
      </c>
      <c r="K591" s="65">
        <v>2481</v>
      </c>
    </row>
    <row r="592" spans="1:14" x14ac:dyDescent="0.35">
      <c r="A592" s="63">
        <v>40611</v>
      </c>
      <c r="B592" s="47">
        <v>101639</v>
      </c>
      <c r="C592" s="47">
        <v>389.6</v>
      </c>
      <c r="D592" s="47">
        <v>0.24940000000000001</v>
      </c>
      <c r="E592" s="47">
        <v>11.14</v>
      </c>
      <c r="F592" s="47">
        <v>7.79</v>
      </c>
      <c r="G592" s="47">
        <v>7.05</v>
      </c>
      <c r="H592" s="64" t="s">
        <v>170</v>
      </c>
      <c r="I592" s="47">
        <v>0.61</v>
      </c>
      <c r="J592" s="47">
        <v>7.8</v>
      </c>
      <c r="K592" s="65">
        <v>1616</v>
      </c>
    </row>
    <row r="593" spans="1:31" x14ac:dyDescent="0.35">
      <c r="A593" s="63">
        <v>40617</v>
      </c>
      <c r="B593" s="47">
        <v>83206</v>
      </c>
      <c r="C593" s="47">
        <v>583.70000000000005</v>
      </c>
      <c r="D593" s="47">
        <v>0.3735</v>
      </c>
      <c r="E593" s="47">
        <v>11.75</v>
      </c>
      <c r="F593" s="47">
        <v>7.69</v>
      </c>
      <c r="G593" s="47">
        <v>7.64</v>
      </c>
      <c r="H593" s="64" t="s">
        <v>170</v>
      </c>
      <c r="I593" s="47">
        <v>0.1</v>
      </c>
      <c r="J593" s="47">
        <v>7.9</v>
      </c>
      <c r="K593" s="65">
        <v>435</v>
      </c>
      <c r="O593" s="30">
        <v>1.1000000000000001</v>
      </c>
      <c r="P593" s="30">
        <v>57.9</v>
      </c>
      <c r="Q593" s="30" t="s">
        <v>107</v>
      </c>
      <c r="R593" s="30" t="s">
        <v>107</v>
      </c>
      <c r="S593" s="30" t="s">
        <v>107</v>
      </c>
      <c r="T593" s="30" t="s">
        <v>107</v>
      </c>
      <c r="U593" s="30" t="s">
        <v>107</v>
      </c>
      <c r="V593" s="30">
        <v>1.5</v>
      </c>
      <c r="W593" s="30" t="s">
        <v>107</v>
      </c>
      <c r="X593" s="30">
        <v>49</v>
      </c>
      <c r="Y593" s="30" t="s">
        <v>107</v>
      </c>
      <c r="Z593" s="30">
        <v>3.9</v>
      </c>
      <c r="AA593" s="30" t="s">
        <v>107</v>
      </c>
      <c r="AB593" s="30">
        <v>41.5</v>
      </c>
      <c r="AC593" s="30" t="s">
        <v>107</v>
      </c>
      <c r="AD593" s="30">
        <v>224</v>
      </c>
      <c r="AE593" s="30" t="s">
        <v>107</v>
      </c>
    </row>
    <row r="594" spans="1:31" x14ac:dyDescent="0.35">
      <c r="A594" s="63">
        <v>40623</v>
      </c>
      <c r="B594" s="47">
        <v>100834</v>
      </c>
      <c r="C594" s="47">
        <v>635</v>
      </c>
      <c r="D594" s="47">
        <v>0.40699999999999997</v>
      </c>
      <c r="E594" s="47">
        <v>10.35</v>
      </c>
      <c r="F594" s="47">
        <v>7.82</v>
      </c>
      <c r="G594" s="47">
        <v>11.54</v>
      </c>
      <c r="H594" s="64" t="s">
        <v>170</v>
      </c>
      <c r="I594" s="47">
        <v>0.1</v>
      </c>
      <c r="J594" s="47">
        <v>7.9</v>
      </c>
      <c r="K594" s="65">
        <v>121</v>
      </c>
    </row>
    <row r="595" spans="1:31" x14ac:dyDescent="0.35">
      <c r="A595" s="63">
        <v>40633</v>
      </c>
      <c r="B595" s="47">
        <v>100022</v>
      </c>
      <c r="C595" s="47">
        <v>725</v>
      </c>
      <c r="D595" s="47">
        <v>0.46400000000000002</v>
      </c>
      <c r="E595" s="47">
        <v>11.42</v>
      </c>
      <c r="F595" s="47">
        <v>7.85</v>
      </c>
      <c r="G595" s="47">
        <v>7.57</v>
      </c>
      <c r="H595" s="64" t="s">
        <v>170</v>
      </c>
      <c r="I595" s="47">
        <v>0.2</v>
      </c>
      <c r="J595" s="47">
        <v>7.7</v>
      </c>
      <c r="K595" s="65">
        <v>63</v>
      </c>
      <c r="L595" s="74">
        <f>AVERAGE(K591:K595)</f>
        <v>943.2</v>
      </c>
      <c r="M595" s="41">
        <f>GEOMEAN(K591:K595)</f>
        <v>421.44087938396149</v>
      </c>
      <c r="N595" s="76" t="s">
        <v>332</v>
      </c>
    </row>
    <row r="596" spans="1:31" x14ac:dyDescent="0.35">
      <c r="A596" s="63">
        <v>40640</v>
      </c>
      <c r="B596" s="79">
        <v>0.43912037037037038</v>
      </c>
      <c r="C596" s="35">
        <v>465.4</v>
      </c>
      <c r="D596" s="35">
        <v>0.30230000000000001</v>
      </c>
      <c r="E596" s="35">
        <v>9.6199999999999992</v>
      </c>
      <c r="F596" s="35">
        <v>8.11</v>
      </c>
      <c r="G596" s="35">
        <v>10.3</v>
      </c>
      <c r="K596" s="65">
        <v>1119</v>
      </c>
    </row>
    <row r="597" spans="1:31" x14ac:dyDescent="0.35">
      <c r="A597" s="63">
        <v>40651</v>
      </c>
      <c r="B597" s="55">
        <v>0.43135416666666665</v>
      </c>
      <c r="C597" s="35">
        <v>632</v>
      </c>
      <c r="D597" s="35">
        <v>0.4108</v>
      </c>
      <c r="E597" s="35">
        <v>9.9499999999999993</v>
      </c>
      <c r="F597" s="35">
        <v>8.2899999999999991</v>
      </c>
      <c r="G597" s="35">
        <v>12.9</v>
      </c>
      <c r="K597" s="65">
        <v>233</v>
      </c>
    </row>
    <row r="598" spans="1:31" x14ac:dyDescent="0.35">
      <c r="A598" s="63">
        <v>40654</v>
      </c>
      <c r="B598" s="55">
        <v>0.41575231481481478</v>
      </c>
      <c r="C598" s="35">
        <v>419.3</v>
      </c>
      <c r="D598" s="35">
        <v>0.27229999999999999</v>
      </c>
      <c r="E598" s="35">
        <v>11.16</v>
      </c>
      <c r="F598" s="35">
        <v>7.98</v>
      </c>
      <c r="G598" s="35">
        <v>10.3</v>
      </c>
      <c r="K598" s="65">
        <v>3654</v>
      </c>
    </row>
    <row r="599" spans="1:31" x14ac:dyDescent="0.35">
      <c r="A599" s="63">
        <v>40660</v>
      </c>
      <c r="B599" s="47">
        <v>102013</v>
      </c>
      <c r="C599" s="47">
        <v>405.9</v>
      </c>
      <c r="D599" s="47">
        <v>0.25979999999999998</v>
      </c>
      <c r="E599" s="47">
        <v>11.05</v>
      </c>
      <c r="F599" s="47">
        <v>8.07</v>
      </c>
      <c r="G599" s="47">
        <v>14.1</v>
      </c>
      <c r="K599" s="65">
        <v>2755</v>
      </c>
    </row>
    <row r="600" spans="1:31" x14ac:dyDescent="0.35">
      <c r="A600" s="63">
        <v>40661</v>
      </c>
      <c r="B600" s="55">
        <v>0.41222222222222221</v>
      </c>
      <c r="C600" s="35">
        <v>403.6</v>
      </c>
      <c r="D600" s="35">
        <v>0.2626</v>
      </c>
      <c r="E600" s="35">
        <v>9.49</v>
      </c>
      <c r="F600" s="35">
        <v>8.01</v>
      </c>
      <c r="G600" s="35">
        <v>13.8</v>
      </c>
      <c r="K600" s="65">
        <v>2723</v>
      </c>
      <c r="L600" s="74">
        <f>AVERAGE(K596:K600)</f>
        <v>2096.8000000000002</v>
      </c>
      <c r="M600" s="41">
        <f>GEOMEAN(K596:K600)</f>
        <v>1481.9199989965673</v>
      </c>
      <c r="N600" s="76" t="s">
        <v>333</v>
      </c>
    </row>
    <row r="601" spans="1:31" x14ac:dyDescent="0.35">
      <c r="A601" s="63">
        <v>40665</v>
      </c>
      <c r="B601" s="55">
        <v>0.44534722222222217</v>
      </c>
      <c r="C601" s="35">
        <v>498.9</v>
      </c>
      <c r="D601" s="35">
        <v>0.32440000000000002</v>
      </c>
      <c r="E601" s="35">
        <v>10.5</v>
      </c>
      <c r="F601" s="35">
        <v>7.87</v>
      </c>
      <c r="G601" s="35">
        <v>14.2</v>
      </c>
      <c r="K601" s="65">
        <v>388</v>
      </c>
    </row>
    <row r="602" spans="1:31" x14ac:dyDescent="0.35">
      <c r="A602" s="63">
        <v>40668</v>
      </c>
      <c r="B602" s="55">
        <v>0.42253472222222221</v>
      </c>
      <c r="C602" s="35">
        <v>308.2</v>
      </c>
      <c r="D602" s="35">
        <v>0.20019999999999999</v>
      </c>
      <c r="E602" s="35">
        <v>9.07</v>
      </c>
      <c r="F602" s="35">
        <v>8.1300000000000008</v>
      </c>
      <c r="G602" s="35">
        <v>16.7</v>
      </c>
      <c r="K602" s="65">
        <v>231</v>
      </c>
    </row>
    <row r="603" spans="1:31" x14ac:dyDescent="0.35">
      <c r="A603" s="63">
        <v>40682</v>
      </c>
      <c r="B603" s="55">
        <v>0.4130092592592593</v>
      </c>
      <c r="C603" s="35">
        <v>561</v>
      </c>
      <c r="D603" s="35">
        <v>0.36459999999999998</v>
      </c>
      <c r="E603" s="35">
        <v>9.98</v>
      </c>
      <c r="F603" s="35">
        <v>8.1199999999999992</v>
      </c>
      <c r="G603" s="35">
        <v>14.4</v>
      </c>
      <c r="K603" s="65">
        <v>457</v>
      </c>
    </row>
    <row r="604" spans="1:31" x14ac:dyDescent="0.35">
      <c r="A604" s="63">
        <v>40686</v>
      </c>
      <c r="B604" s="55">
        <v>0.41763888888888889</v>
      </c>
      <c r="C604" s="35">
        <v>539</v>
      </c>
      <c r="D604" s="35">
        <v>0.3503</v>
      </c>
      <c r="E604" s="35">
        <v>10.29</v>
      </c>
      <c r="F604" s="35">
        <v>8.15</v>
      </c>
      <c r="G604" s="35">
        <v>18.8</v>
      </c>
      <c r="K604" s="65">
        <v>1039</v>
      </c>
    </row>
    <row r="605" spans="1:31" x14ac:dyDescent="0.35">
      <c r="A605" s="63">
        <v>40689</v>
      </c>
      <c r="B605" s="55">
        <v>0.42704861111111114</v>
      </c>
      <c r="C605" s="35">
        <v>662</v>
      </c>
      <c r="D605" s="35">
        <v>0.42899999999999999</v>
      </c>
      <c r="E605" s="35">
        <v>8.25</v>
      </c>
      <c r="F605" s="35">
        <v>8.23</v>
      </c>
      <c r="G605" s="35">
        <v>20.7</v>
      </c>
      <c r="K605" s="65">
        <v>3609</v>
      </c>
      <c r="L605" s="74">
        <f>AVERAGE(K601:K605)</f>
        <v>1144.8</v>
      </c>
      <c r="M605" s="41">
        <f>GEOMEAN(K601:K605)</f>
        <v>687.49962724827867</v>
      </c>
      <c r="N605" s="76" t="s">
        <v>334</v>
      </c>
    </row>
    <row r="606" spans="1:31" x14ac:dyDescent="0.35">
      <c r="A606" s="63">
        <v>40696</v>
      </c>
      <c r="B606" s="55">
        <v>0.40863425925925928</v>
      </c>
      <c r="C606" s="35">
        <v>409.7</v>
      </c>
      <c r="D606" s="35">
        <v>0.26650000000000001</v>
      </c>
      <c r="E606" s="35">
        <v>9.15</v>
      </c>
      <c r="F606" s="35">
        <v>8.18</v>
      </c>
      <c r="G606" s="35">
        <v>22.3</v>
      </c>
      <c r="K606" s="65">
        <v>74</v>
      </c>
    </row>
    <row r="607" spans="1:31" x14ac:dyDescent="0.35">
      <c r="A607" s="63">
        <v>40703</v>
      </c>
      <c r="B607" s="55">
        <v>0.38927083333333329</v>
      </c>
      <c r="C607" s="35">
        <v>561</v>
      </c>
      <c r="D607" s="35">
        <v>0.36399999999999999</v>
      </c>
      <c r="E607" s="35">
        <v>9.2899999999999991</v>
      </c>
      <c r="F607" s="35">
        <v>8.24</v>
      </c>
      <c r="G607" s="35">
        <v>24.6</v>
      </c>
      <c r="K607" s="65">
        <v>160</v>
      </c>
    </row>
    <row r="608" spans="1:31" x14ac:dyDescent="0.35">
      <c r="A608" s="63">
        <v>40709</v>
      </c>
      <c r="B608" s="55">
        <v>0.40158564814814812</v>
      </c>
      <c r="C608" s="35">
        <v>544</v>
      </c>
      <c r="D608" s="35">
        <v>0.35099999999999998</v>
      </c>
      <c r="E608" s="35">
        <v>7.71</v>
      </c>
      <c r="F608" s="35">
        <v>8.18</v>
      </c>
      <c r="G608" s="35">
        <v>21.4</v>
      </c>
      <c r="K608" s="65">
        <v>288</v>
      </c>
    </row>
    <row r="609" spans="1:31" x14ac:dyDescent="0.35">
      <c r="A609" s="63">
        <v>40714</v>
      </c>
      <c r="B609" s="55">
        <v>0.44494212962962965</v>
      </c>
      <c r="C609" s="35">
        <v>434.6</v>
      </c>
      <c r="D609" s="35">
        <v>0.28270000000000001</v>
      </c>
      <c r="E609" s="35">
        <v>7.35</v>
      </c>
      <c r="F609" s="35">
        <v>8.18</v>
      </c>
      <c r="G609" s="35">
        <v>20.8</v>
      </c>
      <c r="K609" s="65">
        <v>24192</v>
      </c>
    </row>
    <row r="610" spans="1:31" x14ac:dyDescent="0.35">
      <c r="A610" s="63">
        <v>40716</v>
      </c>
      <c r="B610" s="55">
        <v>0.41813657407407406</v>
      </c>
      <c r="C610" s="35">
        <v>391.4</v>
      </c>
      <c r="D610" s="35">
        <v>0.25419999999999998</v>
      </c>
      <c r="E610" s="35">
        <v>8.25</v>
      </c>
      <c r="F610" s="35">
        <v>7.96</v>
      </c>
      <c r="G610" s="35">
        <v>21.9</v>
      </c>
      <c r="K610" s="65">
        <v>816</v>
      </c>
      <c r="L610" s="74">
        <f>AVERAGE(K606:K610)</f>
        <v>5106</v>
      </c>
      <c r="M610" s="41">
        <f>GEOMEAN(K606:K610)</f>
        <v>582.93646704521348</v>
      </c>
      <c r="N610" s="76" t="s">
        <v>336</v>
      </c>
    </row>
    <row r="611" spans="1:31" x14ac:dyDescent="0.35">
      <c r="A611" s="63">
        <v>40729</v>
      </c>
      <c r="B611" s="55">
        <v>0.41576388888888888</v>
      </c>
      <c r="C611" s="35">
        <v>707</v>
      </c>
      <c r="D611" s="35">
        <v>0.46150000000000002</v>
      </c>
      <c r="E611" s="35">
        <v>8.85</v>
      </c>
      <c r="F611" s="35">
        <v>8.4600000000000009</v>
      </c>
      <c r="G611" s="35">
        <v>25.2</v>
      </c>
      <c r="K611" s="65">
        <v>108</v>
      </c>
    </row>
    <row r="612" spans="1:31" x14ac:dyDescent="0.35">
      <c r="A612" s="63">
        <v>40730</v>
      </c>
      <c r="B612" s="55">
        <v>0.41734953703703703</v>
      </c>
      <c r="C612" s="35">
        <v>400.1</v>
      </c>
      <c r="D612" s="47"/>
      <c r="E612" s="35">
        <v>8.36</v>
      </c>
      <c r="F612" s="35">
        <v>8.19</v>
      </c>
      <c r="G612" s="35">
        <v>25.6</v>
      </c>
      <c r="K612" s="65">
        <v>52</v>
      </c>
    </row>
    <row r="613" spans="1:31" x14ac:dyDescent="0.35">
      <c r="A613" s="63">
        <v>40737</v>
      </c>
      <c r="B613" s="39">
        <v>0.41989583333333336</v>
      </c>
      <c r="C613" s="35">
        <v>484</v>
      </c>
      <c r="D613" s="35">
        <v>0.312</v>
      </c>
      <c r="E613" s="35">
        <v>5.81</v>
      </c>
      <c r="F613" s="35">
        <v>7.99</v>
      </c>
      <c r="G613" s="35">
        <v>27.7</v>
      </c>
      <c r="K613" s="65">
        <v>41</v>
      </c>
      <c r="O613" s="30">
        <v>2</v>
      </c>
      <c r="P613" s="30">
        <v>66.7</v>
      </c>
      <c r="Q613" s="30" t="s">
        <v>107</v>
      </c>
      <c r="R613" s="30" t="s">
        <v>107</v>
      </c>
      <c r="S613" s="30" t="s">
        <v>107</v>
      </c>
      <c r="T613" s="30" t="s">
        <v>107</v>
      </c>
      <c r="U613" s="30" t="s">
        <v>107</v>
      </c>
      <c r="V613" s="30">
        <v>1.1000000000000001</v>
      </c>
      <c r="W613" s="30" t="s">
        <v>107</v>
      </c>
      <c r="X613" s="30">
        <v>81.900000000000006</v>
      </c>
      <c r="Y613" s="30" t="s">
        <v>107</v>
      </c>
      <c r="Z613" s="30">
        <v>1</v>
      </c>
      <c r="AA613" s="30" t="s">
        <v>107</v>
      </c>
      <c r="AB613" s="30">
        <v>66.400000000000006</v>
      </c>
      <c r="AC613" s="30">
        <v>0.34</v>
      </c>
      <c r="AD613" s="30">
        <v>235</v>
      </c>
      <c r="AE613" s="30" t="s">
        <v>107</v>
      </c>
    </row>
    <row r="614" spans="1:31" x14ac:dyDescent="0.35">
      <c r="A614" s="63">
        <v>40738</v>
      </c>
      <c r="B614" s="55">
        <v>0.40998842592592594</v>
      </c>
      <c r="C614" s="35">
        <v>749</v>
      </c>
      <c r="D614" s="35">
        <v>0.48749999999999999</v>
      </c>
      <c r="E614" s="35">
        <v>5.95</v>
      </c>
      <c r="F614" s="35">
        <v>8.1</v>
      </c>
      <c r="G614" s="35">
        <v>26.8</v>
      </c>
      <c r="K614" s="65">
        <v>31</v>
      </c>
    </row>
    <row r="615" spans="1:31" x14ac:dyDescent="0.35">
      <c r="A615" s="63">
        <v>40744</v>
      </c>
      <c r="B615" s="55">
        <v>0.40370370370370368</v>
      </c>
      <c r="C615" s="35">
        <v>695</v>
      </c>
      <c r="D615" s="35">
        <v>0.45500000000000002</v>
      </c>
      <c r="E615" s="35">
        <v>5.27</v>
      </c>
      <c r="F615" s="35">
        <v>7.85</v>
      </c>
      <c r="G615" s="35">
        <v>29.4</v>
      </c>
      <c r="K615" s="65">
        <v>110</v>
      </c>
      <c r="L615" s="74">
        <f>AVERAGE(K611:K615)</f>
        <v>68.400000000000006</v>
      </c>
      <c r="M615" s="41">
        <f>GEOMEAN(K611:K615)</f>
        <v>60.116414048311228</v>
      </c>
      <c r="N615" s="76" t="s">
        <v>337</v>
      </c>
    </row>
    <row r="616" spans="1:31" x14ac:dyDescent="0.35">
      <c r="A616" s="63">
        <v>40757</v>
      </c>
      <c r="B616" s="55">
        <v>0.39971064814814811</v>
      </c>
      <c r="C616" s="35">
        <v>661</v>
      </c>
      <c r="D616" s="35">
        <v>0.42899999999999999</v>
      </c>
      <c r="E616" s="35">
        <v>5.8</v>
      </c>
      <c r="F616" s="35">
        <v>8.3800000000000008</v>
      </c>
      <c r="G616" s="35">
        <v>28.9</v>
      </c>
      <c r="K616" s="65">
        <v>31</v>
      </c>
    </row>
    <row r="617" spans="1:31" x14ac:dyDescent="0.35">
      <c r="A617" s="63">
        <v>40766</v>
      </c>
      <c r="B617" s="80">
        <v>0.4069444444444445</v>
      </c>
      <c r="C617" s="35">
        <v>676</v>
      </c>
      <c r="D617" s="35">
        <v>0.442</v>
      </c>
      <c r="E617" s="35">
        <v>6.25</v>
      </c>
      <c r="F617" s="35">
        <v>8.17</v>
      </c>
      <c r="G617" s="35">
        <v>24.9</v>
      </c>
      <c r="K617" s="65">
        <v>794</v>
      </c>
    </row>
    <row r="618" spans="1:31" x14ac:dyDescent="0.35">
      <c r="A618" s="63">
        <v>40773</v>
      </c>
      <c r="B618" s="55">
        <v>0.40553240740740742</v>
      </c>
      <c r="C618" s="35">
        <v>682</v>
      </c>
      <c r="D618" s="35">
        <v>0.442</v>
      </c>
      <c r="E618" s="35">
        <v>8.3000000000000007</v>
      </c>
      <c r="F618" s="35">
        <v>8.17</v>
      </c>
      <c r="G618" s="35">
        <v>24.8</v>
      </c>
      <c r="K618" s="65">
        <v>171</v>
      </c>
    </row>
    <row r="619" spans="1:31" x14ac:dyDescent="0.35">
      <c r="A619" s="63">
        <v>40779</v>
      </c>
      <c r="B619" s="55">
        <v>0.38118055555555558</v>
      </c>
      <c r="C619" s="35">
        <v>678</v>
      </c>
      <c r="D619" s="35">
        <v>0.442</v>
      </c>
      <c r="E619" s="35">
        <v>7.72</v>
      </c>
      <c r="F619" s="35">
        <v>8.2899999999999991</v>
      </c>
      <c r="G619" s="35">
        <v>24.2</v>
      </c>
      <c r="K619" s="65">
        <v>228</v>
      </c>
    </row>
    <row r="620" spans="1:31" x14ac:dyDescent="0.35">
      <c r="A620" s="63">
        <v>40785</v>
      </c>
      <c r="B620" s="55">
        <v>0.40767361111111106</v>
      </c>
      <c r="C620" s="35">
        <v>884</v>
      </c>
      <c r="D620" s="35">
        <v>0.57199999999999995</v>
      </c>
      <c r="E620" s="35">
        <v>9.39</v>
      </c>
      <c r="F620" s="35">
        <v>8.42</v>
      </c>
      <c r="G620" s="35">
        <v>23.7</v>
      </c>
      <c r="K620" s="65">
        <v>52</v>
      </c>
      <c r="L620" s="74">
        <f>AVERAGE(K616:K620)</f>
        <v>255.2</v>
      </c>
      <c r="M620" s="41">
        <f>GEOMEAN(K616:K620)</f>
        <v>137.91874590449012</v>
      </c>
      <c r="N620" s="76" t="s">
        <v>338</v>
      </c>
    </row>
    <row r="621" spans="1:31" x14ac:dyDescent="0.35">
      <c r="A621" s="63">
        <v>40787</v>
      </c>
      <c r="B621" s="55">
        <v>0.53344907407407405</v>
      </c>
      <c r="C621" s="35">
        <v>803</v>
      </c>
      <c r="D621" s="35">
        <v>0.52</v>
      </c>
      <c r="E621" s="35">
        <v>11.16</v>
      </c>
      <c r="F621" s="35">
        <v>8.33</v>
      </c>
      <c r="G621" s="35">
        <v>24.8</v>
      </c>
      <c r="K621" s="65">
        <v>216</v>
      </c>
    </row>
    <row r="622" spans="1:31" x14ac:dyDescent="0.35">
      <c r="A622" s="63">
        <v>40794</v>
      </c>
      <c r="B622" s="55">
        <v>0.41814814814814816</v>
      </c>
      <c r="C622" s="35">
        <v>870</v>
      </c>
      <c r="D622" s="35">
        <v>0.5655</v>
      </c>
      <c r="E622" s="35">
        <v>9.4700000000000006</v>
      </c>
      <c r="F622" s="35">
        <v>8.27</v>
      </c>
      <c r="G622" s="35">
        <v>18.399999999999999</v>
      </c>
      <c r="K622" s="65">
        <v>85</v>
      </c>
    </row>
    <row r="623" spans="1:31" x14ac:dyDescent="0.35">
      <c r="A623" s="63">
        <v>40798</v>
      </c>
      <c r="B623" s="55">
        <v>0.43459490740740742</v>
      </c>
      <c r="C623" s="35">
        <v>884</v>
      </c>
      <c r="D623" s="35">
        <v>0.57199999999999995</v>
      </c>
      <c r="E623" s="35">
        <v>6.96</v>
      </c>
      <c r="F623" s="35">
        <v>8.16</v>
      </c>
      <c r="G623" s="35">
        <v>20.3</v>
      </c>
      <c r="K623" s="65">
        <v>278</v>
      </c>
    </row>
    <row r="624" spans="1:31" x14ac:dyDescent="0.35">
      <c r="A624" s="63">
        <v>40806</v>
      </c>
      <c r="B624" s="39">
        <v>0.39809027777777778</v>
      </c>
      <c r="C624" s="35">
        <v>617</v>
      </c>
      <c r="D624" s="35">
        <v>0.40300000000000002</v>
      </c>
      <c r="E624" s="35">
        <v>8.16</v>
      </c>
      <c r="F624" s="35">
        <v>8.1199999999999992</v>
      </c>
      <c r="G624" s="35">
        <v>18.899999999999999</v>
      </c>
      <c r="K624" s="65">
        <v>6867</v>
      </c>
    </row>
    <row r="625" spans="1:31" x14ac:dyDescent="0.35">
      <c r="A625" s="63">
        <v>40814</v>
      </c>
      <c r="B625" s="39">
        <v>0.41811342592592587</v>
      </c>
      <c r="C625" s="35">
        <v>500</v>
      </c>
      <c r="D625" s="35">
        <v>0.32500000000000001</v>
      </c>
      <c r="E625" s="35">
        <v>8.57</v>
      </c>
      <c r="F625" s="35">
        <v>8.09</v>
      </c>
      <c r="G625" s="35">
        <v>16.7</v>
      </c>
      <c r="K625" s="65">
        <v>464</v>
      </c>
      <c r="L625" s="74">
        <f>AVERAGE(K621:K625)</f>
        <v>1582</v>
      </c>
      <c r="M625" s="41">
        <f>GEOMEAN(K621:K625)</f>
        <v>438.77361107250942</v>
      </c>
      <c r="N625" s="76" t="s">
        <v>339</v>
      </c>
    </row>
    <row r="626" spans="1:31" x14ac:dyDescent="0.35">
      <c r="A626" s="63">
        <v>40819</v>
      </c>
      <c r="B626" s="39">
        <v>0.44921296296296293</v>
      </c>
      <c r="C626" s="35">
        <v>645</v>
      </c>
      <c r="D626" s="35">
        <v>0.42249999999999999</v>
      </c>
      <c r="E626" s="35">
        <v>8.6300000000000008</v>
      </c>
      <c r="F626" s="35">
        <v>8.0299999999999994</v>
      </c>
      <c r="G626" s="35">
        <v>14.1</v>
      </c>
      <c r="K626" s="81">
        <v>86</v>
      </c>
    </row>
    <row r="627" spans="1:31" x14ac:dyDescent="0.35">
      <c r="A627" s="63">
        <v>40829</v>
      </c>
      <c r="B627" s="55">
        <v>0.4163310185185185</v>
      </c>
      <c r="C627" s="35">
        <v>863</v>
      </c>
      <c r="D627" s="35">
        <v>0.55900000000000005</v>
      </c>
      <c r="E627" s="35">
        <v>9.33</v>
      </c>
      <c r="F627" s="35">
        <v>8.17</v>
      </c>
      <c r="G627" s="35">
        <v>18.100000000000001</v>
      </c>
      <c r="K627" s="81">
        <v>20</v>
      </c>
    </row>
    <row r="628" spans="1:31" x14ac:dyDescent="0.35">
      <c r="A628" s="63">
        <v>40834</v>
      </c>
      <c r="B628" s="55">
        <v>0.40980324074074076</v>
      </c>
      <c r="C628" s="35">
        <v>977</v>
      </c>
      <c r="D628" s="35">
        <v>0.63700000000000001</v>
      </c>
      <c r="E628" s="35">
        <v>9.4499999999999993</v>
      </c>
      <c r="F628" s="35">
        <v>8.41</v>
      </c>
      <c r="G628" s="35">
        <v>14.4</v>
      </c>
      <c r="K628" s="81">
        <v>73</v>
      </c>
      <c r="O628" s="30">
        <v>1.9</v>
      </c>
      <c r="P628" s="30">
        <v>83.6</v>
      </c>
      <c r="Q628" s="30" t="s">
        <v>107</v>
      </c>
      <c r="R628" s="30" t="s">
        <v>107</v>
      </c>
      <c r="S628" s="30" t="s">
        <v>107</v>
      </c>
      <c r="T628" s="30" t="s">
        <v>107</v>
      </c>
      <c r="U628" s="30" t="s">
        <v>107</v>
      </c>
      <c r="V628" s="30" t="s">
        <v>107</v>
      </c>
      <c r="W628" s="30" t="s">
        <v>107</v>
      </c>
      <c r="X628" s="30">
        <v>114</v>
      </c>
      <c r="Y628" s="30" t="s">
        <v>107</v>
      </c>
      <c r="Z628" s="30">
        <v>2.9</v>
      </c>
      <c r="AA628" s="30">
        <v>0.32</v>
      </c>
      <c r="AB628" s="30">
        <v>97.6</v>
      </c>
      <c r="AC628" s="30" t="s">
        <v>107</v>
      </c>
      <c r="AD628" s="30">
        <v>314</v>
      </c>
      <c r="AE628" s="30" t="s">
        <v>107</v>
      </c>
    </row>
    <row r="629" spans="1:31" x14ac:dyDescent="0.35">
      <c r="A629" s="63">
        <v>40842</v>
      </c>
      <c r="B629" s="39">
        <v>0.42353009259259261</v>
      </c>
      <c r="C629" s="35">
        <v>615</v>
      </c>
      <c r="D629" s="35">
        <v>0.39979999999999999</v>
      </c>
      <c r="E629" s="35">
        <v>9.74</v>
      </c>
      <c r="F629" s="35">
        <v>8.2200000000000006</v>
      </c>
      <c r="G629" s="35">
        <v>13</v>
      </c>
      <c r="K629" s="81">
        <v>759</v>
      </c>
    </row>
    <row r="630" spans="1:31" x14ac:dyDescent="0.35">
      <c r="A630" s="63">
        <v>40848</v>
      </c>
      <c r="B630" s="38">
        <v>0.44443287037037038</v>
      </c>
      <c r="C630" s="35">
        <v>756</v>
      </c>
      <c r="D630" s="35">
        <v>0.49399999999999999</v>
      </c>
      <c r="E630" s="35">
        <v>10.96</v>
      </c>
      <c r="F630" s="35">
        <v>8.42</v>
      </c>
      <c r="G630" s="35">
        <v>10.4</v>
      </c>
      <c r="K630" s="81">
        <v>20</v>
      </c>
      <c r="L630" s="74">
        <f>AVERAGE(K626:K630)</f>
        <v>191.6</v>
      </c>
      <c r="M630" s="41">
        <f>GEOMEAN(K626:K630)</f>
        <v>71.783497684987154</v>
      </c>
      <c r="N630" s="42" t="s">
        <v>340</v>
      </c>
    </row>
    <row r="631" spans="1:31" x14ac:dyDescent="0.35">
      <c r="A631" s="63">
        <v>40850</v>
      </c>
      <c r="B631" s="38">
        <v>0.42326388888888888</v>
      </c>
      <c r="C631" s="35">
        <v>750</v>
      </c>
      <c r="D631" s="35">
        <v>0.48749999999999999</v>
      </c>
      <c r="E631" s="35">
        <v>9.83</v>
      </c>
      <c r="F631" s="35">
        <v>8.25</v>
      </c>
      <c r="G631" s="35">
        <v>11.2</v>
      </c>
      <c r="K631" s="81">
        <v>20</v>
      </c>
    </row>
    <row r="632" spans="1:31" x14ac:dyDescent="0.35">
      <c r="A632" s="63">
        <v>40854</v>
      </c>
      <c r="B632" s="55">
        <v>0.48978009259259259</v>
      </c>
      <c r="C632" s="35">
        <v>840</v>
      </c>
      <c r="D632" s="35">
        <v>0.54600000000000004</v>
      </c>
      <c r="E632" s="35">
        <v>12.02</v>
      </c>
      <c r="F632" s="35">
        <v>8.3699999999999992</v>
      </c>
      <c r="G632" s="35">
        <v>11</v>
      </c>
      <c r="K632" s="81">
        <v>31</v>
      </c>
    </row>
    <row r="633" spans="1:31" x14ac:dyDescent="0.35">
      <c r="A633" s="63">
        <v>40857</v>
      </c>
      <c r="B633" s="55">
        <v>0.42979166666666663</v>
      </c>
      <c r="C633" s="35">
        <v>675</v>
      </c>
      <c r="D633" s="35">
        <v>0.43880000000000002</v>
      </c>
      <c r="E633" s="35">
        <v>9.85</v>
      </c>
      <c r="F633" s="35">
        <v>8.3000000000000007</v>
      </c>
      <c r="G633" s="35">
        <v>10.8</v>
      </c>
      <c r="K633" s="81">
        <v>10</v>
      </c>
    </row>
    <row r="634" spans="1:31" x14ac:dyDescent="0.35">
      <c r="A634" s="63">
        <v>40862</v>
      </c>
      <c r="B634" s="38">
        <v>0.45916666666666667</v>
      </c>
      <c r="C634" s="75" t="s">
        <v>197</v>
      </c>
      <c r="D634" s="75" t="s">
        <v>197</v>
      </c>
      <c r="E634" s="35">
        <v>12.46</v>
      </c>
      <c r="F634" s="35">
        <v>8.27</v>
      </c>
      <c r="G634" s="35">
        <v>12.5</v>
      </c>
      <c r="K634" s="81">
        <v>1515</v>
      </c>
    </row>
    <row r="635" spans="1:31" x14ac:dyDescent="0.35">
      <c r="A635" s="63">
        <v>40864</v>
      </c>
      <c r="B635" s="38">
        <v>0.46812500000000001</v>
      </c>
      <c r="C635" s="35">
        <v>367.5</v>
      </c>
      <c r="D635" s="35">
        <v>0.2392</v>
      </c>
      <c r="E635" s="35">
        <v>10.55</v>
      </c>
      <c r="F635" s="35">
        <v>8.07</v>
      </c>
      <c r="G635" s="35">
        <v>10.6</v>
      </c>
      <c r="K635" s="81">
        <v>959</v>
      </c>
      <c r="L635" s="74">
        <f>AVERAGE(K631:K635)</f>
        <v>507</v>
      </c>
      <c r="M635" s="41">
        <f>GEOMEAN(K631:K635)</f>
        <v>97.931991430647955</v>
      </c>
      <c r="N635" s="42" t="s">
        <v>341</v>
      </c>
    </row>
    <row r="636" spans="1:31" x14ac:dyDescent="0.35">
      <c r="A636" s="63">
        <v>40869</v>
      </c>
      <c r="B636" s="55">
        <v>0.42298611111111112</v>
      </c>
      <c r="C636" s="35">
        <v>648</v>
      </c>
      <c r="D636" s="35">
        <v>0.42120000000000002</v>
      </c>
      <c r="E636" s="35">
        <v>11.95</v>
      </c>
      <c r="F636" s="35">
        <v>8.17</v>
      </c>
      <c r="G636" s="35">
        <v>9.1</v>
      </c>
      <c r="K636" s="81">
        <v>86</v>
      </c>
    </row>
    <row r="637" spans="1:31" x14ac:dyDescent="0.35">
      <c r="A637" s="63">
        <v>40876</v>
      </c>
      <c r="B637" s="38">
        <v>0.40545138888888888</v>
      </c>
      <c r="C637" s="35">
        <v>520</v>
      </c>
      <c r="D637" s="35">
        <v>0.33800000000000002</v>
      </c>
      <c r="E637" s="35">
        <v>12.3</v>
      </c>
      <c r="F637" s="35">
        <v>8.24</v>
      </c>
      <c r="G637" s="35">
        <v>8.1999999999999993</v>
      </c>
      <c r="K637" s="81">
        <v>670</v>
      </c>
    </row>
    <row r="638" spans="1:31" x14ac:dyDescent="0.35">
      <c r="A638" s="63">
        <v>40885</v>
      </c>
      <c r="B638" s="39">
        <v>0.43561342592592595</v>
      </c>
      <c r="C638" s="35">
        <v>386</v>
      </c>
      <c r="D638" s="35">
        <v>0.25090000000000001</v>
      </c>
      <c r="E638" s="35">
        <v>14.3</v>
      </c>
      <c r="F638" s="35">
        <v>8.2200000000000006</v>
      </c>
      <c r="G638" s="35">
        <v>4.5</v>
      </c>
      <c r="K638" s="81">
        <v>1658</v>
      </c>
    </row>
    <row r="639" spans="1:31" x14ac:dyDescent="0.35">
      <c r="A639" s="63">
        <v>40890</v>
      </c>
      <c r="B639" s="39">
        <v>0.40565972222222224</v>
      </c>
      <c r="C639" s="35">
        <v>607</v>
      </c>
      <c r="D639" s="35">
        <v>0.39460000000000001</v>
      </c>
      <c r="E639" s="35">
        <v>13.68</v>
      </c>
      <c r="F639" s="35">
        <v>8.2799999999999994</v>
      </c>
      <c r="G639" s="35">
        <v>3.8</v>
      </c>
      <c r="K639" s="81">
        <v>122</v>
      </c>
    </row>
    <row r="640" spans="1:31" x14ac:dyDescent="0.35">
      <c r="A640" s="63">
        <v>40892</v>
      </c>
      <c r="B640" s="39">
        <v>0.37158564814814815</v>
      </c>
      <c r="C640" s="35">
        <v>556</v>
      </c>
      <c r="D640" s="35">
        <v>0.3614</v>
      </c>
      <c r="E640" s="35">
        <v>12.51</v>
      </c>
      <c r="F640" s="35">
        <v>8.42</v>
      </c>
      <c r="G640" s="35">
        <v>8.4</v>
      </c>
      <c r="K640" s="81">
        <v>2142</v>
      </c>
      <c r="L640" s="74">
        <f>AVERAGE(K636:K640)</f>
        <v>935.6</v>
      </c>
      <c r="M640" s="41">
        <f>GEOMEAN(K636:K640)</f>
        <v>478.04349783925073</v>
      </c>
      <c r="N640" s="42" t="s">
        <v>342</v>
      </c>
    </row>
    <row r="641" spans="1:33" x14ac:dyDescent="0.35">
      <c r="A641" s="63">
        <v>40913</v>
      </c>
      <c r="B641" s="39">
        <v>0.41753472222222227</v>
      </c>
      <c r="C641" s="35">
        <v>649</v>
      </c>
      <c r="D641" s="35">
        <v>0.42180000000000001</v>
      </c>
      <c r="E641" s="35">
        <v>14</v>
      </c>
      <c r="F641" s="35">
        <v>8.7100000000000009</v>
      </c>
      <c r="G641" s="35">
        <v>2.2999999999999998</v>
      </c>
      <c r="K641" s="81">
        <v>185</v>
      </c>
    </row>
    <row r="642" spans="1:33" x14ac:dyDescent="0.35">
      <c r="A642" s="63">
        <v>40918</v>
      </c>
      <c r="B642" s="55">
        <v>0.38199074074074074</v>
      </c>
      <c r="C642" s="35">
        <v>695</v>
      </c>
      <c r="D642" s="35">
        <v>0.45179999999999998</v>
      </c>
      <c r="E642" s="35">
        <v>12.62</v>
      </c>
      <c r="F642" s="35">
        <v>8.24</v>
      </c>
      <c r="G642" s="35">
        <v>4.5999999999999996</v>
      </c>
      <c r="K642" s="81">
        <v>97</v>
      </c>
    </row>
    <row r="643" spans="1:33" x14ac:dyDescent="0.35">
      <c r="A643" s="63">
        <v>40926</v>
      </c>
      <c r="B643" s="39">
        <v>0.43292824074074071</v>
      </c>
      <c r="C643" s="35">
        <v>593</v>
      </c>
      <c r="D643" s="35">
        <v>0.38540000000000002</v>
      </c>
      <c r="E643" s="35">
        <v>13.98</v>
      </c>
      <c r="F643" s="35">
        <v>8.48</v>
      </c>
      <c r="G643" s="35">
        <v>3.8</v>
      </c>
      <c r="K643" s="81">
        <v>1071</v>
      </c>
    </row>
    <row r="644" spans="1:33" x14ac:dyDescent="0.35">
      <c r="A644" s="63">
        <v>40931</v>
      </c>
      <c r="B644" s="39">
        <v>0.42875000000000002</v>
      </c>
      <c r="C644" s="35">
        <v>708</v>
      </c>
      <c r="D644" s="35">
        <v>0.4602</v>
      </c>
      <c r="E644" s="35">
        <v>14.8</v>
      </c>
      <c r="F644" s="35">
        <v>8.24</v>
      </c>
      <c r="G644" s="35">
        <v>3</v>
      </c>
      <c r="K644" s="81">
        <v>1553</v>
      </c>
    </row>
    <row r="645" spans="1:33" x14ac:dyDescent="0.35">
      <c r="A645" s="63">
        <v>40934</v>
      </c>
      <c r="B645" s="55">
        <v>0.43015046296296294</v>
      </c>
      <c r="C645" s="35">
        <v>499</v>
      </c>
      <c r="D645" s="35">
        <v>0.32440000000000002</v>
      </c>
      <c r="E645" s="35">
        <v>13.72</v>
      </c>
      <c r="F645" s="35">
        <v>8.11</v>
      </c>
      <c r="G645" s="35">
        <v>3</v>
      </c>
      <c r="K645" s="81">
        <v>1401</v>
      </c>
      <c r="L645" s="74">
        <f>AVERAGE(K641:K645)</f>
        <v>861.4</v>
      </c>
      <c r="M645" s="41">
        <f>GEOMEAN(K641:K645)</f>
        <v>529.99101241934238</v>
      </c>
      <c r="N645" s="42" t="s">
        <v>343</v>
      </c>
    </row>
    <row r="646" spans="1:33" x14ac:dyDescent="0.35">
      <c r="A646" s="63">
        <v>40945</v>
      </c>
      <c r="G646" s="35" t="s">
        <v>455</v>
      </c>
    </row>
    <row r="647" spans="1:33" x14ac:dyDescent="0.35">
      <c r="A647" s="63">
        <v>40948</v>
      </c>
      <c r="B647" s="55">
        <v>0.43762731481481482</v>
      </c>
      <c r="C647" s="35">
        <v>673</v>
      </c>
      <c r="D647" s="35">
        <v>0.43740000000000001</v>
      </c>
      <c r="E647" s="35">
        <v>13.49</v>
      </c>
      <c r="F647" s="35">
        <v>8.27</v>
      </c>
      <c r="G647" s="35">
        <v>4.5</v>
      </c>
      <c r="K647" s="81">
        <v>74</v>
      </c>
    </row>
    <row r="648" spans="1:33" x14ac:dyDescent="0.35">
      <c r="A648" s="63">
        <v>40953</v>
      </c>
      <c r="B648" s="39">
        <v>0.41515046296296299</v>
      </c>
      <c r="C648" s="35">
        <v>754</v>
      </c>
      <c r="D648" s="35">
        <v>0.49009999999999998</v>
      </c>
      <c r="E648" s="35">
        <v>16.11</v>
      </c>
      <c r="F648" s="35">
        <v>8.26</v>
      </c>
      <c r="G648" s="35">
        <v>2</v>
      </c>
      <c r="K648" s="81">
        <v>98</v>
      </c>
    </row>
    <row r="649" spans="1:33" x14ac:dyDescent="0.35">
      <c r="A649" s="63">
        <v>40960</v>
      </c>
      <c r="B649" s="55">
        <v>0.43111111111111117</v>
      </c>
      <c r="C649" s="35">
        <v>712</v>
      </c>
      <c r="D649" s="35">
        <v>0.46279999999999999</v>
      </c>
      <c r="E649" s="35">
        <v>14.14</v>
      </c>
      <c r="F649" s="35">
        <v>8.35</v>
      </c>
      <c r="G649" s="35">
        <v>4.7</v>
      </c>
      <c r="K649" s="81">
        <v>52</v>
      </c>
    </row>
    <row r="650" spans="1:33" x14ac:dyDescent="0.35">
      <c r="A650" s="63">
        <v>40966</v>
      </c>
      <c r="B650" s="39">
        <v>0.41223379629629631</v>
      </c>
      <c r="C650" s="35">
        <v>729</v>
      </c>
      <c r="D650" s="35">
        <v>0.4738</v>
      </c>
      <c r="E650" s="35">
        <v>13.98</v>
      </c>
      <c r="F650" s="35">
        <v>8.1</v>
      </c>
      <c r="G650" s="35">
        <v>4.8</v>
      </c>
      <c r="K650" s="81">
        <v>160</v>
      </c>
      <c r="L650" s="74">
        <f>AVERAGE(K646:K650)</f>
        <v>96</v>
      </c>
      <c r="M650" s="41">
        <f>GEOMEAN(K646:K650)</f>
        <v>88.134365126272201</v>
      </c>
      <c r="N650" s="42" t="s">
        <v>344</v>
      </c>
    </row>
    <row r="651" spans="1:33" x14ac:dyDescent="0.35">
      <c r="A651" s="63">
        <v>40976</v>
      </c>
      <c r="B651" s="55">
        <v>0.39217592592592593</v>
      </c>
      <c r="C651" s="35">
        <v>643</v>
      </c>
      <c r="D651" s="35">
        <v>0.41789999999999999</v>
      </c>
      <c r="E651" s="35">
        <v>11.56</v>
      </c>
      <c r="F651" s="35">
        <v>8.24</v>
      </c>
      <c r="G651" s="35">
        <v>9.3000000000000007</v>
      </c>
      <c r="K651" s="81">
        <v>12033</v>
      </c>
    </row>
    <row r="652" spans="1:33" x14ac:dyDescent="0.35">
      <c r="A652" s="63">
        <v>40981</v>
      </c>
      <c r="B652" s="55">
        <v>0.4070023148148148</v>
      </c>
      <c r="C652" s="35">
        <v>653</v>
      </c>
      <c r="D652" s="35">
        <v>0.42449999999999999</v>
      </c>
      <c r="E652" s="35">
        <v>13.97</v>
      </c>
      <c r="F652" s="35">
        <v>8.31</v>
      </c>
      <c r="G652" s="35">
        <v>11</v>
      </c>
      <c r="K652" s="81">
        <v>31</v>
      </c>
    </row>
    <row r="653" spans="1:33" x14ac:dyDescent="0.35">
      <c r="A653" s="63">
        <v>40987</v>
      </c>
      <c r="B653" s="55">
        <v>0.42422453703703705</v>
      </c>
      <c r="C653" s="35">
        <v>723</v>
      </c>
      <c r="D653" s="35">
        <v>0.46800000000000003</v>
      </c>
      <c r="E653" s="35">
        <v>8.27</v>
      </c>
      <c r="F653" s="35">
        <v>8.2899999999999991</v>
      </c>
      <c r="G653" s="35">
        <v>18</v>
      </c>
      <c r="K653" s="81">
        <v>41</v>
      </c>
    </row>
    <row r="654" spans="1:33" x14ac:dyDescent="0.35">
      <c r="A654" s="63">
        <v>40990</v>
      </c>
      <c r="B654" s="55">
        <v>0.43232638888888886</v>
      </c>
      <c r="C654" s="35">
        <v>891</v>
      </c>
      <c r="D654" s="35">
        <v>0.57850000000000001</v>
      </c>
      <c r="E654" s="35">
        <v>9.4700000000000006</v>
      </c>
      <c r="F654" s="35">
        <v>8.25</v>
      </c>
      <c r="G654" s="35">
        <v>19.5</v>
      </c>
      <c r="K654" s="81">
        <v>10</v>
      </c>
    </row>
    <row r="655" spans="1:33" x14ac:dyDescent="0.35">
      <c r="A655" s="63">
        <v>40995</v>
      </c>
      <c r="B655" s="39">
        <v>0.39944444444444444</v>
      </c>
      <c r="C655" s="35">
        <v>535</v>
      </c>
      <c r="D655" s="35">
        <v>0.3478</v>
      </c>
      <c r="E655" s="35">
        <v>9.3800000000000008</v>
      </c>
      <c r="F655" s="35">
        <v>8.08</v>
      </c>
      <c r="G655" s="35">
        <v>13.7</v>
      </c>
      <c r="K655" s="81">
        <v>253</v>
      </c>
      <c r="L655" s="74">
        <f>AVERAGE(K651:K655)</f>
        <v>2473.6</v>
      </c>
      <c r="M655" s="41">
        <f>GEOMEAN(K651:K655)</f>
        <v>131.07745414167269</v>
      </c>
      <c r="N655" s="42" t="s">
        <v>345</v>
      </c>
      <c r="O655" s="30">
        <v>1.4</v>
      </c>
      <c r="P655" s="30">
        <v>69.599999999999994</v>
      </c>
      <c r="Q655" s="30" t="s">
        <v>107</v>
      </c>
      <c r="R655" s="30" t="s">
        <v>107</v>
      </c>
      <c r="S655" s="30" t="s">
        <v>107</v>
      </c>
      <c r="T655" s="30" t="s">
        <v>107</v>
      </c>
      <c r="U655" s="30" t="s">
        <v>107</v>
      </c>
      <c r="V655" s="30" t="s">
        <v>107</v>
      </c>
      <c r="W655" s="30" t="s">
        <v>107</v>
      </c>
      <c r="X655" s="30">
        <v>41.7</v>
      </c>
      <c r="Y655" s="30" t="s">
        <v>107</v>
      </c>
      <c r="Z655" s="30">
        <v>3.1</v>
      </c>
      <c r="AA655" s="30" t="s">
        <v>107</v>
      </c>
      <c r="AB655" s="30">
        <v>29.7</v>
      </c>
      <c r="AC655" s="30" t="s">
        <v>107</v>
      </c>
      <c r="AD655" s="30">
        <v>211</v>
      </c>
      <c r="AE655" s="30" t="s">
        <v>346</v>
      </c>
      <c r="AG655" s="30" t="s">
        <v>456</v>
      </c>
    </row>
    <row r="656" spans="1:33" x14ac:dyDescent="0.35">
      <c r="A656" s="63">
        <v>41003</v>
      </c>
      <c r="B656" s="55">
        <v>0.41614583333333338</v>
      </c>
      <c r="C656" s="35">
        <v>732</v>
      </c>
      <c r="D656" s="35">
        <v>0.47449999999999998</v>
      </c>
      <c r="E656" s="35">
        <v>8.5399999999999991</v>
      </c>
      <c r="F656" s="35">
        <v>8.1199999999999992</v>
      </c>
      <c r="G656" s="35">
        <v>17.5</v>
      </c>
      <c r="K656" s="81">
        <v>20</v>
      </c>
    </row>
    <row r="657" spans="1:31" x14ac:dyDescent="0.35">
      <c r="A657" s="63">
        <v>41009</v>
      </c>
      <c r="B657" s="39">
        <v>0.41143518518518518</v>
      </c>
      <c r="C657" s="35">
        <v>774</v>
      </c>
      <c r="D657" s="35">
        <v>0.50049999999999994</v>
      </c>
      <c r="E657" s="35">
        <v>8.99</v>
      </c>
      <c r="F657" s="35">
        <v>8.35</v>
      </c>
      <c r="G657" s="35">
        <v>14.2</v>
      </c>
      <c r="K657" s="81">
        <v>63</v>
      </c>
    </row>
    <row r="658" spans="1:31" x14ac:dyDescent="0.35">
      <c r="A658" s="63">
        <v>41015</v>
      </c>
      <c r="B658" s="55">
        <v>0.44592592592592589</v>
      </c>
      <c r="C658" s="35">
        <v>721</v>
      </c>
      <c r="D658" s="35">
        <v>0.46800000000000003</v>
      </c>
      <c r="E658" s="35">
        <v>9.6199999999999992</v>
      </c>
      <c r="F658" s="35">
        <v>8.3000000000000007</v>
      </c>
      <c r="G658" s="35">
        <v>16.5</v>
      </c>
      <c r="K658" s="81">
        <v>6131</v>
      </c>
    </row>
    <row r="659" spans="1:31" x14ac:dyDescent="0.35">
      <c r="A659" s="63">
        <v>41017</v>
      </c>
      <c r="B659" s="55">
        <v>0.40324074074074073</v>
      </c>
      <c r="C659" s="35">
        <v>747</v>
      </c>
      <c r="D659" s="35">
        <v>0.48749999999999999</v>
      </c>
      <c r="E659" s="35">
        <v>9.35</v>
      </c>
      <c r="F659" s="35">
        <v>8.24</v>
      </c>
      <c r="G659" s="35">
        <v>15.7</v>
      </c>
      <c r="K659" s="81">
        <v>313</v>
      </c>
    </row>
    <row r="660" spans="1:31" x14ac:dyDescent="0.35">
      <c r="A660" s="63">
        <v>41025</v>
      </c>
      <c r="B660" s="39">
        <v>0.42199074074074078</v>
      </c>
      <c r="C660" s="35">
        <v>784</v>
      </c>
      <c r="D660" s="35">
        <v>0.50700000000000001</v>
      </c>
      <c r="E660" s="35">
        <v>8.51</v>
      </c>
      <c r="F660" s="35">
        <v>8.16</v>
      </c>
      <c r="G660" s="35">
        <v>15.6</v>
      </c>
      <c r="K660" s="81">
        <v>134</v>
      </c>
      <c r="L660" s="74">
        <f>AVERAGE(K656:K660)</f>
        <v>1332.2</v>
      </c>
      <c r="M660" s="41">
        <f>GEOMEAN(K656:K660)</f>
        <v>200.49807137836871</v>
      </c>
      <c r="N660" s="42" t="s">
        <v>347</v>
      </c>
    </row>
    <row r="661" spans="1:31" x14ac:dyDescent="0.35">
      <c r="A661" s="63">
        <v>41032</v>
      </c>
      <c r="B661" s="55">
        <v>0.41593750000000002</v>
      </c>
      <c r="C661" s="35">
        <v>527</v>
      </c>
      <c r="D661" s="35">
        <v>0.34250000000000003</v>
      </c>
      <c r="E661" s="35">
        <v>8.94</v>
      </c>
      <c r="F661" s="35">
        <v>7.98</v>
      </c>
      <c r="G661" s="35">
        <v>17.399999999999999</v>
      </c>
      <c r="K661" s="81">
        <v>2755</v>
      </c>
    </row>
    <row r="662" spans="1:31" x14ac:dyDescent="0.35">
      <c r="A662" s="63">
        <v>41038</v>
      </c>
      <c r="B662" s="39">
        <v>0.40081018518518513</v>
      </c>
      <c r="C662" s="35">
        <v>607</v>
      </c>
      <c r="D662" s="35">
        <v>0.39650000000000002</v>
      </c>
      <c r="E662" s="35">
        <v>7.75</v>
      </c>
      <c r="F662" s="35">
        <v>8.1199999999999992</v>
      </c>
      <c r="G662" s="35">
        <v>19.3</v>
      </c>
      <c r="K662" s="81">
        <v>132</v>
      </c>
    </row>
    <row r="663" spans="1:31" x14ac:dyDescent="0.35">
      <c r="A663" s="63">
        <v>41043</v>
      </c>
      <c r="B663" s="55">
        <v>0.40875</v>
      </c>
      <c r="C663" s="35">
        <v>687</v>
      </c>
      <c r="D663" s="35">
        <v>0.44850000000000001</v>
      </c>
      <c r="E663" s="35">
        <v>8.1300000000000008</v>
      </c>
      <c r="F663" s="35">
        <v>8.0399999999999991</v>
      </c>
      <c r="G663" s="35">
        <v>20.2</v>
      </c>
      <c r="K663" s="81">
        <v>63</v>
      </c>
    </row>
    <row r="664" spans="1:31" x14ac:dyDescent="0.35">
      <c r="A664" s="63">
        <v>41053</v>
      </c>
      <c r="B664" s="46">
        <v>0.41782407407407413</v>
      </c>
      <c r="C664" s="47">
        <v>793.3</v>
      </c>
      <c r="D664" s="47">
        <v>0.50770000000000004</v>
      </c>
      <c r="E664" s="47">
        <v>6.6</v>
      </c>
      <c r="F664" s="47">
        <v>8</v>
      </c>
      <c r="G664" s="47">
        <v>22.41</v>
      </c>
      <c r="K664" s="81">
        <v>41</v>
      </c>
    </row>
    <row r="665" spans="1:31" x14ac:dyDescent="0.35">
      <c r="A665" s="63">
        <v>41059</v>
      </c>
      <c r="B665" s="55">
        <v>0.39402777777777781</v>
      </c>
      <c r="C665" s="35">
        <v>811</v>
      </c>
      <c r="D665" s="35">
        <v>0.52649999999999997</v>
      </c>
      <c r="E665" s="35">
        <v>5.12</v>
      </c>
      <c r="F665" s="35">
        <v>8.0299999999999994</v>
      </c>
      <c r="G665" s="35">
        <v>25</v>
      </c>
      <c r="K665" s="81">
        <v>12997</v>
      </c>
      <c r="L665" s="74">
        <f>AVERAGE(K661:K665)</f>
        <v>3197.6</v>
      </c>
      <c r="M665" s="41">
        <f>GEOMEAN(K661:K665)</f>
        <v>414.31686504074003</v>
      </c>
      <c r="N665" s="42" t="s">
        <v>348</v>
      </c>
    </row>
    <row r="666" spans="1:31" x14ac:dyDescent="0.35">
      <c r="A666" s="63">
        <v>41066</v>
      </c>
      <c r="B666" s="39">
        <v>0.42003472222222221</v>
      </c>
      <c r="C666" s="35">
        <v>773</v>
      </c>
      <c r="D666" s="35">
        <v>0.50049999999999994</v>
      </c>
      <c r="E666" s="35">
        <v>7.38</v>
      </c>
      <c r="F666" s="35">
        <v>8</v>
      </c>
      <c r="G666" s="35">
        <v>20.3</v>
      </c>
      <c r="K666" s="81">
        <v>97</v>
      </c>
    </row>
    <row r="667" spans="1:31" x14ac:dyDescent="0.35">
      <c r="A667" s="63">
        <v>41074</v>
      </c>
      <c r="B667" s="55">
        <v>0.40934027777777776</v>
      </c>
      <c r="C667" s="35">
        <v>894</v>
      </c>
      <c r="D667" s="75" t="s">
        <v>197</v>
      </c>
      <c r="E667" s="35">
        <v>8.44</v>
      </c>
      <c r="F667" s="35">
        <v>8.44</v>
      </c>
      <c r="G667" s="35">
        <v>23.7</v>
      </c>
      <c r="K667" s="81">
        <v>109</v>
      </c>
    </row>
    <row r="668" spans="1:31" x14ac:dyDescent="0.35">
      <c r="A668" s="63">
        <v>41078</v>
      </c>
      <c r="B668" s="55">
        <v>0.41009259259259262</v>
      </c>
      <c r="C668" s="35">
        <v>863</v>
      </c>
      <c r="D668" s="35">
        <v>0.55900000000000005</v>
      </c>
      <c r="E668" s="35">
        <v>9.6</v>
      </c>
      <c r="F668" s="35">
        <v>8.59</v>
      </c>
      <c r="G668" s="35">
        <v>26.3</v>
      </c>
      <c r="K668" s="81">
        <v>122</v>
      </c>
    </row>
    <row r="669" spans="1:31" x14ac:dyDescent="0.35">
      <c r="A669" s="63">
        <v>41081</v>
      </c>
      <c r="B669" s="39">
        <v>0.38194444444444442</v>
      </c>
      <c r="C669" s="35">
        <v>851</v>
      </c>
      <c r="D669" s="35">
        <v>0.55249999999999999</v>
      </c>
      <c r="E669" s="35">
        <v>7.72</v>
      </c>
      <c r="F669" s="35">
        <v>8.48</v>
      </c>
      <c r="G669" s="35">
        <v>26.7</v>
      </c>
      <c r="K669" s="81">
        <v>98</v>
      </c>
    </row>
    <row r="670" spans="1:31" x14ac:dyDescent="0.35">
      <c r="A670" s="63">
        <v>41087</v>
      </c>
      <c r="B670" s="39">
        <v>0.39776620370370369</v>
      </c>
      <c r="C670" s="35">
        <v>817</v>
      </c>
      <c r="D670" s="35">
        <v>0.53300000000000003</v>
      </c>
      <c r="E670" s="35">
        <v>9.74</v>
      </c>
      <c r="F670" s="35">
        <v>8.5500000000000007</v>
      </c>
      <c r="G670" s="35">
        <v>25.2</v>
      </c>
      <c r="K670" s="81">
        <v>63</v>
      </c>
      <c r="L670" s="74">
        <f>AVERAGE(K666:K670)</f>
        <v>97.8</v>
      </c>
      <c r="M670" s="41">
        <f>GEOMEAN(K666:K670)</f>
        <v>95.548734106499353</v>
      </c>
      <c r="N670" s="42" t="s">
        <v>349</v>
      </c>
    </row>
    <row r="671" spans="1:31" x14ac:dyDescent="0.35">
      <c r="A671" s="63">
        <v>41092</v>
      </c>
      <c r="B671" s="55">
        <v>0.40125</v>
      </c>
      <c r="C671" s="35">
        <v>786</v>
      </c>
      <c r="D671" s="35">
        <v>0.51349999999999996</v>
      </c>
      <c r="E671" s="35">
        <v>5.66</v>
      </c>
      <c r="F671" s="35">
        <v>8.1199999999999992</v>
      </c>
      <c r="G671" s="35">
        <v>27</v>
      </c>
      <c r="K671" s="81">
        <v>448</v>
      </c>
    </row>
    <row r="672" spans="1:31" x14ac:dyDescent="0.35">
      <c r="A672" s="63">
        <v>41101</v>
      </c>
      <c r="B672" s="39">
        <v>0.39631944444444445</v>
      </c>
      <c r="C672" s="35">
        <v>807</v>
      </c>
      <c r="D672" s="35">
        <v>0.52649999999999997</v>
      </c>
      <c r="E672" s="35">
        <v>13.1</v>
      </c>
      <c r="F672" s="35">
        <v>8.82</v>
      </c>
      <c r="G672" s="35">
        <v>27.7</v>
      </c>
      <c r="K672" s="81">
        <v>84</v>
      </c>
      <c r="O672" s="30">
        <v>3.8</v>
      </c>
      <c r="P672" s="30">
        <v>71.099999999999994</v>
      </c>
      <c r="Q672" s="30" t="s">
        <v>107</v>
      </c>
      <c r="R672" s="30" t="s">
        <v>107</v>
      </c>
      <c r="S672" s="30" t="s">
        <v>107</v>
      </c>
      <c r="T672" s="30" t="s">
        <v>107</v>
      </c>
      <c r="U672" s="30" t="s">
        <v>107</v>
      </c>
      <c r="V672" s="30">
        <v>2.1</v>
      </c>
      <c r="W672" s="30" t="s">
        <v>107</v>
      </c>
      <c r="X672" s="30">
        <v>99.5</v>
      </c>
      <c r="Y672" s="30">
        <v>0.03</v>
      </c>
      <c r="Z672" s="30">
        <v>0.4</v>
      </c>
      <c r="AA672" s="30">
        <v>0.19</v>
      </c>
      <c r="AB672" s="30">
        <v>84.5</v>
      </c>
      <c r="AC672" s="30">
        <v>0</v>
      </c>
      <c r="AD672" s="30">
        <v>270</v>
      </c>
      <c r="AE672" s="30" t="s">
        <v>107</v>
      </c>
    </row>
    <row r="673" spans="1:31" x14ac:dyDescent="0.35">
      <c r="A673" s="63">
        <v>41106</v>
      </c>
      <c r="B673" s="55">
        <v>0.41972222222222227</v>
      </c>
      <c r="C673" s="35">
        <v>721</v>
      </c>
      <c r="D673" s="35">
        <v>0.46800000000000003</v>
      </c>
      <c r="E673" s="35">
        <v>13.18</v>
      </c>
      <c r="F673" s="35">
        <v>9.0299999999999994</v>
      </c>
      <c r="G673" s="35">
        <v>28.6</v>
      </c>
      <c r="K673" s="81">
        <v>52</v>
      </c>
    </row>
    <row r="674" spans="1:31" x14ac:dyDescent="0.35">
      <c r="A674" s="63">
        <v>41109</v>
      </c>
      <c r="B674" s="30" t="s">
        <v>197</v>
      </c>
      <c r="C674" s="30" t="s">
        <v>197</v>
      </c>
      <c r="D674" s="30" t="s">
        <v>197</v>
      </c>
      <c r="E674" s="30" t="s">
        <v>197</v>
      </c>
      <c r="F674" s="30" t="s">
        <v>197</v>
      </c>
      <c r="G674" s="30" t="s">
        <v>197</v>
      </c>
      <c r="K674" s="81">
        <v>416</v>
      </c>
    </row>
    <row r="675" spans="1:31" x14ac:dyDescent="0.35">
      <c r="A675" s="63">
        <v>41115</v>
      </c>
      <c r="B675" s="39">
        <v>0.41530092592592593</v>
      </c>
      <c r="C675" s="35">
        <v>846</v>
      </c>
      <c r="D675" s="35">
        <v>0.55249999999999999</v>
      </c>
      <c r="E675" s="35">
        <v>10.77</v>
      </c>
      <c r="F675" s="35">
        <v>8.57</v>
      </c>
      <c r="G675" s="35">
        <v>27.4</v>
      </c>
      <c r="K675" s="81">
        <v>84</v>
      </c>
      <c r="L675" s="74">
        <f>AVERAGE(K671:K675)</f>
        <v>216.8</v>
      </c>
      <c r="M675" s="41">
        <f>GEOMEAN(K671:K675)</f>
        <v>146.88811312862393</v>
      </c>
      <c r="N675" s="42" t="s">
        <v>351</v>
      </c>
    </row>
    <row r="676" spans="1:31" x14ac:dyDescent="0.35">
      <c r="A676" s="63">
        <v>41130</v>
      </c>
      <c r="B676" s="39">
        <v>0.42150462962962965</v>
      </c>
      <c r="C676" s="35">
        <v>721</v>
      </c>
      <c r="D676" s="35">
        <v>0.46800000000000003</v>
      </c>
      <c r="E676" s="35">
        <v>6.55</v>
      </c>
      <c r="F676" s="35">
        <v>8.0399999999999991</v>
      </c>
      <c r="G676" s="35">
        <v>26</v>
      </c>
      <c r="K676" s="81">
        <v>4352</v>
      </c>
    </row>
    <row r="677" spans="1:31" x14ac:dyDescent="0.35">
      <c r="A677" s="63">
        <v>41135</v>
      </c>
      <c r="B677" s="55">
        <v>0.41516203703703702</v>
      </c>
      <c r="C677" s="35">
        <v>723</v>
      </c>
      <c r="D677" s="35">
        <v>0.46800000000000003</v>
      </c>
      <c r="E677" s="35">
        <v>5.54</v>
      </c>
      <c r="F677" s="35">
        <v>7.95</v>
      </c>
      <c r="G677" s="35">
        <v>23.4</v>
      </c>
      <c r="K677" s="81">
        <v>230</v>
      </c>
    </row>
    <row r="678" spans="1:31" x14ac:dyDescent="0.35">
      <c r="A678" s="63">
        <v>41141</v>
      </c>
      <c r="B678" s="38">
        <v>0.43114583333333334</v>
      </c>
      <c r="C678" s="35">
        <v>807</v>
      </c>
      <c r="D678" s="35">
        <v>0.52649999999999997</v>
      </c>
      <c r="E678" s="35">
        <v>8.34</v>
      </c>
      <c r="F678" s="35">
        <v>8.09</v>
      </c>
      <c r="G678" s="35">
        <v>23.3</v>
      </c>
      <c r="K678" s="81">
        <v>199</v>
      </c>
    </row>
    <row r="679" spans="1:31" x14ac:dyDescent="0.35">
      <c r="A679" s="63">
        <v>41144</v>
      </c>
      <c r="B679" s="38">
        <v>0.45078703703703704</v>
      </c>
      <c r="C679" s="35">
        <v>872</v>
      </c>
      <c r="D679" s="35">
        <v>0.5655</v>
      </c>
      <c r="E679" s="35">
        <v>9.16</v>
      </c>
      <c r="F679" s="35">
        <v>8.5299999999999994</v>
      </c>
      <c r="G679" s="35">
        <v>24</v>
      </c>
      <c r="K679" s="81">
        <v>84</v>
      </c>
    </row>
    <row r="680" spans="1:31" x14ac:dyDescent="0.35">
      <c r="A680" s="63">
        <v>41150</v>
      </c>
      <c r="B680" s="55">
        <v>0.40781250000000002</v>
      </c>
      <c r="C680" s="35">
        <v>718</v>
      </c>
      <c r="D680" s="35">
        <v>0.46800000000000003</v>
      </c>
      <c r="E680" s="35">
        <v>6.19</v>
      </c>
      <c r="F680" s="35">
        <v>8.0299999999999994</v>
      </c>
      <c r="G680" s="35">
        <v>24.7</v>
      </c>
      <c r="K680" s="81">
        <v>573</v>
      </c>
      <c r="L680" s="74">
        <f>AVERAGE(K676:K681)</f>
        <v>987.66666666666663</v>
      </c>
      <c r="M680" s="41">
        <f>GEOMEAN(K676:K681)</f>
        <v>408.96604809281638</v>
      </c>
      <c r="N680" s="42" t="s">
        <v>352</v>
      </c>
    </row>
    <row r="681" spans="1:31" x14ac:dyDescent="0.35">
      <c r="A681" s="63">
        <v>41162</v>
      </c>
      <c r="B681" s="55">
        <v>0.41104166666666669</v>
      </c>
      <c r="C681" s="35">
        <v>550</v>
      </c>
      <c r="D681" s="35">
        <v>0.35749999999999998</v>
      </c>
      <c r="E681" s="35">
        <v>7.05</v>
      </c>
      <c r="F681" s="35">
        <v>7.83</v>
      </c>
      <c r="G681" s="35">
        <v>20.6</v>
      </c>
      <c r="K681" s="81">
        <v>488</v>
      </c>
    </row>
    <row r="682" spans="1:31" x14ac:dyDescent="0.35">
      <c r="A682" s="63">
        <v>41164</v>
      </c>
      <c r="B682" s="39">
        <v>0.38883101851851848</v>
      </c>
      <c r="C682" s="35">
        <v>621</v>
      </c>
      <c r="D682" s="35">
        <v>0.40300000000000002</v>
      </c>
      <c r="E682" s="35">
        <v>6.76</v>
      </c>
      <c r="F682" s="35">
        <v>7.85</v>
      </c>
      <c r="G682" s="35">
        <v>21.2</v>
      </c>
      <c r="K682" s="81">
        <v>354</v>
      </c>
    </row>
    <row r="683" spans="1:31" x14ac:dyDescent="0.35">
      <c r="A683" s="63">
        <v>41169</v>
      </c>
      <c r="B683" s="39">
        <v>0.42604166666666665</v>
      </c>
      <c r="C683" s="35">
        <v>724</v>
      </c>
      <c r="D683" s="35">
        <v>0.46800000000000003</v>
      </c>
      <c r="E683" s="35">
        <v>7.58</v>
      </c>
      <c r="F683" s="35">
        <v>7.72</v>
      </c>
      <c r="G683" s="35">
        <v>20.8</v>
      </c>
      <c r="K683" s="81">
        <v>97</v>
      </c>
    </row>
    <row r="684" spans="1:31" x14ac:dyDescent="0.35">
      <c r="A684" s="63">
        <v>41172</v>
      </c>
      <c r="B684" s="39">
        <v>0.41747685185185185</v>
      </c>
      <c r="C684" s="35">
        <v>787</v>
      </c>
      <c r="D684" s="35">
        <v>0.51349999999999996</v>
      </c>
      <c r="E684" s="35">
        <v>7.28</v>
      </c>
      <c r="F684" s="35">
        <v>7.85</v>
      </c>
      <c r="G684" s="35">
        <v>18.100000000000001</v>
      </c>
      <c r="K684" s="81">
        <v>504</v>
      </c>
    </row>
    <row r="685" spans="1:31" x14ac:dyDescent="0.35">
      <c r="A685" s="63">
        <v>41177</v>
      </c>
      <c r="B685" s="55">
        <v>0.41423611111111108</v>
      </c>
      <c r="C685" s="35">
        <v>821</v>
      </c>
      <c r="D685" s="35">
        <v>0.53300000000000003</v>
      </c>
      <c r="E685" s="35">
        <v>8.52</v>
      </c>
      <c r="F685" s="35">
        <v>7.97</v>
      </c>
      <c r="G685" s="35">
        <v>15.8</v>
      </c>
      <c r="K685" s="81">
        <v>435</v>
      </c>
      <c r="L685" s="74">
        <f>AVERAGE(K682:K685)</f>
        <v>347.5</v>
      </c>
      <c r="M685" s="41">
        <f>GEOMEAN(K682:K685)</f>
        <v>294.55994998799758</v>
      </c>
      <c r="N685" s="42" t="s">
        <v>353</v>
      </c>
    </row>
    <row r="686" spans="1:31" x14ac:dyDescent="0.35">
      <c r="A686" s="63">
        <v>41184</v>
      </c>
      <c r="B686" s="39">
        <v>0.42153935185185182</v>
      </c>
      <c r="C686" s="35">
        <v>788</v>
      </c>
      <c r="D686" s="35">
        <v>0.51349999999999996</v>
      </c>
      <c r="E686" s="35">
        <v>8.09</v>
      </c>
      <c r="F686" s="35">
        <v>8.0399999999999991</v>
      </c>
      <c r="G686" s="35">
        <v>16.5</v>
      </c>
      <c r="K686" s="81">
        <v>10462</v>
      </c>
      <c r="O686" s="30">
        <v>1.8</v>
      </c>
      <c r="P686" s="30">
        <v>56.2</v>
      </c>
      <c r="Q686" s="30" t="s">
        <v>107</v>
      </c>
      <c r="R686" s="30" t="s">
        <v>107</v>
      </c>
      <c r="S686" s="30" t="s">
        <v>107</v>
      </c>
      <c r="T686" s="30" t="s">
        <v>107</v>
      </c>
      <c r="U686" s="30" t="s">
        <v>107</v>
      </c>
      <c r="V686" s="30" t="s">
        <v>107</v>
      </c>
      <c r="W686" s="30" t="s">
        <v>107</v>
      </c>
      <c r="X686" s="30">
        <v>91.8</v>
      </c>
      <c r="Y686" s="30" t="s">
        <v>107</v>
      </c>
      <c r="Z686" s="30">
        <v>2.9</v>
      </c>
      <c r="AA686" s="30">
        <v>0.34</v>
      </c>
      <c r="AB686" s="30">
        <v>62.3</v>
      </c>
      <c r="AC686" s="30" t="s">
        <v>107</v>
      </c>
      <c r="AD686" s="30">
        <v>237</v>
      </c>
      <c r="AE686" s="30" t="s">
        <v>107</v>
      </c>
    </row>
    <row r="687" spans="1:31" x14ac:dyDescent="0.35">
      <c r="A687" s="63">
        <v>41193</v>
      </c>
      <c r="B687" s="55">
        <v>0.40581018518518519</v>
      </c>
      <c r="C687" s="35">
        <v>644</v>
      </c>
      <c r="D687" s="35">
        <v>0.41860000000000003</v>
      </c>
      <c r="E687" s="35">
        <v>9.48</v>
      </c>
      <c r="F687" s="35">
        <v>7.87</v>
      </c>
      <c r="G687" s="35">
        <v>11.9</v>
      </c>
      <c r="K687" s="81">
        <v>120</v>
      </c>
    </row>
    <row r="688" spans="1:31" x14ac:dyDescent="0.35">
      <c r="A688" s="63">
        <v>41199</v>
      </c>
      <c r="B688" s="39">
        <v>0.43083333333333335</v>
      </c>
      <c r="C688" s="35">
        <v>796</v>
      </c>
      <c r="D688" s="35">
        <v>0.52</v>
      </c>
      <c r="E688" s="35">
        <v>9.39</v>
      </c>
      <c r="F688" s="35">
        <v>7.96</v>
      </c>
      <c r="G688" s="35">
        <v>14.2</v>
      </c>
      <c r="K688" s="81">
        <v>259</v>
      </c>
    </row>
    <row r="689" spans="1:14" x14ac:dyDescent="0.35">
      <c r="A689" s="63">
        <v>41204</v>
      </c>
      <c r="B689" s="55">
        <v>0.39607638888888891</v>
      </c>
      <c r="C689" s="35">
        <v>744</v>
      </c>
      <c r="D689" s="35">
        <v>0.48099999999999998</v>
      </c>
      <c r="E689" s="35">
        <v>10.029999999999999</v>
      </c>
      <c r="F689" s="35">
        <v>8.01</v>
      </c>
      <c r="G689" s="35">
        <v>13.3</v>
      </c>
      <c r="K689" s="81">
        <v>98</v>
      </c>
    </row>
    <row r="690" spans="1:14" x14ac:dyDescent="0.35">
      <c r="A690" s="63">
        <v>41207</v>
      </c>
      <c r="B690" s="55">
        <v>0.39710648148148148</v>
      </c>
      <c r="C690" s="35">
        <v>716</v>
      </c>
      <c r="D690" s="35">
        <v>0.46800000000000003</v>
      </c>
      <c r="E690" s="35">
        <v>9.1999999999999993</v>
      </c>
      <c r="F690" s="35">
        <v>8.09</v>
      </c>
      <c r="G690" s="35">
        <v>15.4</v>
      </c>
      <c r="K690" s="81">
        <v>331</v>
      </c>
      <c r="L690" s="74">
        <f>AVERAGE(K686:K690)</f>
        <v>2254</v>
      </c>
      <c r="M690" s="41">
        <f>GEOMEAN(K686:K690)</f>
        <v>402.37404511414951</v>
      </c>
      <c r="N690" s="42" t="s">
        <v>354</v>
      </c>
    </row>
    <row r="691" spans="1:14" x14ac:dyDescent="0.35">
      <c r="A691" s="63">
        <v>41213</v>
      </c>
      <c r="B691" s="38">
        <v>0.40174768518518517</v>
      </c>
      <c r="C691" s="35">
        <v>706</v>
      </c>
      <c r="D691" s="35">
        <v>0.45889999999999997</v>
      </c>
      <c r="E691" s="35">
        <v>10.65</v>
      </c>
      <c r="F691" s="35">
        <v>8</v>
      </c>
      <c r="G691" s="35">
        <v>8.5</v>
      </c>
      <c r="K691" s="81">
        <v>272</v>
      </c>
    </row>
    <row r="692" spans="1:14" x14ac:dyDescent="0.35">
      <c r="A692" s="63">
        <v>41226</v>
      </c>
      <c r="B692" s="39">
        <v>0.42762731481481481</v>
      </c>
      <c r="C692" s="35">
        <v>733</v>
      </c>
      <c r="D692" s="35">
        <v>0.47449999999999998</v>
      </c>
      <c r="E692" s="35">
        <v>11.11</v>
      </c>
      <c r="F692" s="35">
        <v>8.15</v>
      </c>
      <c r="G692" s="35">
        <v>8.6999999999999993</v>
      </c>
      <c r="K692" s="81">
        <v>583</v>
      </c>
    </row>
    <row r="693" spans="1:14" x14ac:dyDescent="0.35">
      <c r="A693" s="63">
        <v>41228</v>
      </c>
      <c r="B693" s="38">
        <v>0.40509259259259256</v>
      </c>
      <c r="C693" s="35">
        <v>745</v>
      </c>
      <c r="D693" s="35">
        <v>0.48430000000000001</v>
      </c>
      <c r="E693" s="35">
        <v>11.82</v>
      </c>
      <c r="F693" s="35">
        <v>8.1300000000000008</v>
      </c>
      <c r="G693" s="35">
        <v>6.9</v>
      </c>
      <c r="K693" s="81">
        <v>345</v>
      </c>
    </row>
    <row r="694" spans="1:14" x14ac:dyDescent="0.35">
      <c r="A694" s="63">
        <v>41239</v>
      </c>
      <c r="B694" s="39">
        <v>0.43189814814814814</v>
      </c>
      <c r="C694" s="35">
        <v>826</v>
      </c>
      <c r="D694" s="35">
        <v>0.53949999999999998</v>
      </c>
      <c r="E694" s="35">
        <v>13.03</v>
      </c>
      <c r="F694" s="35">
        <v>8.2899999999999991</v>
      </c>
      <c r="G694" s="35">
        <v>6.1</v>
      </c>
      <c r="K694" s="81">
        <v>426</v>
      </c>
    </row>
    <row r="695" spans="1:14" x14ac:dyDescent="0.35">
      <c r="A695" s="63">
        <v>41241</v>
      </c>
      <c r="B695" s="55">
        <v>0.41649305555555555</v>
      </c>
      <c r="C695" s="35">
        <v>846</v>
      </c>
      <c r="D695" s="35">
        <v>0.55249999999999999</v>
      </c>
      <c r="E695" s="35">
        <v>13.05</v>
      </c>
      <c r="F695" s="35">
        <v>8.2899999999999991</v>
      </c>
      <c r="G695" s="35">
        <v>5.4</v>
      </c>
      <c r="K695" s="81">
        <v>52</v>
      </c>
      <c r="L695" s="74">
        <f>AVERAGE(K691:K695)</f>
        <v>335.6</v>
      </c>
      <c r="M695" s="41">
        <f>GEOMEAN(K691:K695)</f>
        <v>261.03208920364864</v>
      </c>
      <c r="N695" s="42" t="s">
        <v>355</v>
      </c>
    </row>
    <row r="696" spans="1:14" x14ac:dyDescent="0.35">
      <c r="A696" s="63">
        <v>41246</v>
      </c>
      <c r="B696" s="55">
        <v>0.41593750000000002</v>
      </c>
      <c r="C696" s="35">
        <v>862</v>
      </c>
      <c r="D696" s="35">
        <v>0.55900000000000005</v>
      </c>
      <c r="E696" s="35">
        <v>11.95</v>
      </c>
      <c r="F696" s="35">
        <v>8.2899999999999991</v>
      </c>
      <c r="G696" s="35">
        <v>9.1999999999999993</v>
      </c>
      <c r="K696" s="81">
        <v>565</v>
      </c>
    </row>
    <row r="697" spans="1:14" x14ac:dyDescent="0.35">
      <c r="A697" s="63">
        <v>41249</v>
      </c>
      <c r="B697" s="55">
        <v>0.4211226851851852</v>
      </c>
      <c r="C697" s="35">
        <v>843</v>
      </c>
      <c r="D697" s="35">
        <v>0.54600000000000004</v>
      </c>
      <c r="E697" s="35">
        <v>11.49</v>
      </c>
      <c r="F697" s="35">
        <v>7.98</v>
      </c>
      <c r="G697" s="35">
        <v>7.8</v>
      </c>
      <c r="K697" s="81">
        <v>169</v>
      </c>
    </row>
    <row r="698" spans="1:14" x14ac:dyDescent="0.35">
      <c r="A698" s="63">
        <v>41255</v>
      </c>
      <c r="B698" s="39">
        <v>0.42372685185185183</v>
      </c>
      <c r="C698" s="35">
        <v>707</v>
      </c>
      <c r="D698" s="35">
        <v>0.45889999999999997</v>
      </c>
      <c r="E698" s="35">
        <v>13.86</v>
      </c>
      <c r="F698" s="35">
        <v>8.08</v>
      </c>
      <c r="G698" s="35">
        <v>5.5</v>
      </c>
      <c r="K698" s="81">
        <v>1354</v>
      </c>
    </row>
    <row r="699" spans="1:14" x14ac:dyDescent="0.35">
      <c r="A699" s="63">
        <v>41260</v>
      </c>
      <c r="B699" s="55">
        <v>0.40283564814814815</v>
      </c>
      <c r="C699" s="35">
        <v>695</v>
      </c>
      <c r="D699" s="35">
        <v>0.45179999999999998</v>
      </c>
      <c r="E699" s="35">
        <v>11.88</v>
      </c>
      <c r="F699" s="35">
        <v>7.94</v>
      </c>
      <c r="G699" s="35">
        <v>6.9</v>
      </c>
      <c r="K699" s="81">
        <v>158</v>
      </c>
    </row>
    <row r="700" spans="1:14" x14ac:dyDescent="0.35">
      <c r="A700" s="63">
        <v>41262</v>
      </c>
      <c r="B700" s="55">
        <v>0.46181712962962962</v>
      </c>
      <c r="C700" s="35">
        <v>766</v>
      </c>
      <c r="D700" s="35">
        <v>0.49790000000000001</v>
      </c>
      <c r="E700" s="35">
        <v>12.47</v>
      </c>
      <c r="F700" s="35">
        <v>7.95</v>
      </c>
      <c r="G700" s="35">
        <v>6.5</v>
      </c>
      <c r="K700" s="81">
        <v>63</v>
      </c>
      <c r="L700" s="74">
        <f>AVERAGE(K696:K700)</f>
        <v>461.8</v>
      </c>
      <c r="M700" s="41">
        <f>GEOMEAN(K696:K700)</f>
        <v>264.18629886502526</v>
      </c>
      <c r="N700" s="42" t="s">
        <v>356</v>
      </c>
    </row>
    <row r="701" spans="1:14" x14ac:dyDescent="0.35">
      <c r="A701" s="63">
        <v>41282</v>
      </c>
      <c r="B701" s="55">
        <v>0.43484953703703705</v>
      </c>
      <c r="C701" s="35">
        <v>897</v>
      </c>
      <c r="D701" s="35">
        <v>0.58309999999999995</v>
      </c>
      <c r="E701" s="35">
        <v>14.83</v>
      </c>
      <c r="F701" s="35">
        <v>7.98</v>
      </c>
      <c r="G701" s="35">
        <v>1.3</v>
      </c>
      <c r="K701" s="81">
        <v>52</v>
      </c>
    </row>
    <row r="702" spans="1:14" x14ac:dyDescent="0.35">
      <c r="A702" s="63">
        <v>41289</v>
      </c>
      <c r="B702" s="39">
        <v>0.40971064814814812</v>
      </c>
      <c r="C702" s="35">
        <v>301.8</v>
      </c>
      <c r="D702" s="35">
        <v>0.1963</v>
      </c>
      <c r="E702" s="35">
        <v>12.68</v>
      </c>
      <c r="F702" s="35">
        <v>7.97</v>
      </c>
      <c r="G702" s="35">
        <v>4.5999999999999996</v>
      </c>
      <c r="K702" s="81">
        <v>1017</v>
      </c>
    </row>
    <row r="703" spans="1:14" x14ac:dyDescent="0.35">
      <c r="A703" s="63">
        <v>41298</v>
      </c>
      <c r="B703" s="55">
        <v>0.4107986111111111</v>
      </c>
      <c r="C703" s="35">
        <v>675</v>
      </c>
      <c r="D703" s="35">
        <v>0.43880000000000002</v>
      </c>
      <c r="E703" s="35">
        <v>14.99</v>
      </c>
      <c r="F703" s="35">
        <v>7.78</v>
      </c>
      <c r="G703" s="35">
        <v>0</v>
      </c>
      <c r="K703" s="81">
        <v>223</v>
      </c>
    </row>
    <row r="704" spans="1:14" x14ac:dyDescent="0.35">
      <c r="A704" s="63">
        <v>41303</v>
      </c>
      <c r="B704" s="55">
        <v>0.4130092592592593</v>
      </c>
      <c r="C704" s="35">
        <v>748</v>
      </c>
      <c r="D704" s="35">
        <v>0.48620000000000002</v>
      </c>
      <c r="E704" s="35">
        <v>14.48</v>
      </c>
      <c r="F704" s="35">
        <v>8.0299999999999994</v>
      </c>
      <c r="G704" s="35">
        <v>3.8</v>
      </c>
      <c r="K704" s="81">
        <v>323</v>
      </c>
    </row>
    <row r="705" spans="1:31" x14ac:dyDescent="0.35">
      <c r="A705" s="63">
        <v>41305</v>
      </c>
      <c r="B705" s="55">
        <v>0.43287037037037041</v>
      </c>
      <c r="C705" s="35">
        <v>530</v>
      </c>
      <c r="D705" s="35">
        <v>0.34449999999999997</v>
      </c>
      <c r="E705" s="35">
        <v>12.42</v>
      </c>
      <c r="F705" s="35">
        <v>7.92</v>
      </c>
      <c r="G705" s="35">
        <v>5</v>
      </c>
      <c r="K705" s="81">
        <v>2014</v>
      </c>
      <c r="L705" s="74">
        <f>AVERAGE(K701:K705)</f>
        <v>725.8</v>
      </c>
      <c r="M705" s="41">
        <f>GEOMEAN(K701:K705)</f>
        <v>377.55326441290526</v>
      </c>
      <c r="N705" s="42" t="s">
        <v>357</v>
      </c>
    </row>
    <row r="706" spans="1:31" x14ac:dyDescent="0.35">
      <c r="A706" s="63">
        <v>41309</v>
      </c>
      <c r="B706" s="39">
        <v>0.42987268518518523</v>
      </c>
      <c r="C706" s="35">
        <v>591</v>
      </c>
      <c r="D706" s="35">
        <v>0.38419999999999999</v>
      </c>
      <c r="E706" s="35">
        <v>14.43</v>
      </c>
      <c r="F706" s="35">
        <v>7.85</v>
      </c>
      <c r="G706" s="35">
        <v>0.3</v>
      </c>
      <c r="K706" s="81">
        <v>301</v>
      </c>
    </row>
    <row r="707" spans="1:31" x14ac:dyDescent="0.35">
      <c r="A707" s="63">
        <v>41312</v>
      </c>
      <c r="B707" s="39">
        <v>0.42084490740740743</v>
      </c>
      <c r="C707" s="35">
        <v>707</v>
      </c>
      <c r="D707" s="35">
        <v>0.45960000000000001</v>
      </c>
      <c r="E707" s="35">
        <v>14.97</v>
      </c>
      <c r="F707" s="35">
        <v>8.02</v>
      </c>
      <c r="G707" s="35">
        <v>2.9</v>
      </c>
      <c r="K707" s="81">
        <v>148</v>
      </c>
    </row>
    <row r="708" spans="1:31" x14ac:dyDescent="0.35">
      <c r="A708" s="63">
        <v>41317</v>
      </c>
      <c r="B708" s="55">
        <v>0.46246527777777779</v>
      </c>
      <c r="C708" s="35">
        <v>722</v>
      </c>
      <c r="D708" s="35">
        <v>0.46870000000000001</v>
      </c>
      <c r="E708" s="35">
        <v>13.86</v>
      </c>
      <c r="F708" s="35">
        <v>8.08</v>
      </c>
      <c r="G708" s="35">
        <v>4.2</v>
      </c>
      <c r="K708" s="81">
        <v>262</v>
      </c>
    </row>
    <row r="709" spans="1:31" x14ac:dyDescent="0.35">
      <c r="A709" s="63">
        <v>41324</v>
      </c>
      <c r="B709" s="39">
        <v>0.43339120370370371</v>
      </c>
      <c r="C709" s="35">
        <v>754</v>
      </c>
      <c r="D709" s="35">
        <v>0.49009999999999998</v>
      </c>
      <c r="E709" s="35">
        <v>12.99</v>
      </c>
      <c r="F709" s="35">
        <v>8.06</v>
      </c>
      <c r="G709" s="35">
        <v>3.4</v>
      </c>
      <c r="K709" s="81">
        <v>813</v>
      </c>
    </row>
    <row r="710" spans="1:31" x14ac:dyDescent="0.35">
      <c r="A710" s="63">
        <v>41330</v>
      </c>
      <c r="B710" s="55">
        <v>0.42444444444444446</v>
      </c>
      <c r="C710" s="35">
        <v>853</v>
      </c>
      <c r="D710" s="35">
        <v>0.55249999999999999</v>
      </c>
      <c r="E710" s="35">
        <v>13.95</v>
      </c>
      <c r="F710" s="35">
        <v>8.09</v>
      </c>
      <c r="G710" s="35">
        <v>3.4</v>
      </c>
      <c r="K710" s="81">
        <v>31</v>
      </c>
      <c r="L710" s="74">
        <f>AVERAGE(K706:K710)</f>
        <v>311</v>
      </c>
      <c r="M710" s="41">
        <f>GEOMEAN(K706:K710)</f>
        <v>196.66014197075361</v>
      </c>
      <c r="N710" s="42" t="s">
        <v>358</v>
      </c>
    </row>
    <row r="711" spans="1:31" x14ac:dyDescent="0.35">
      <c r="A711" s="63">
        <v>41340</v>
      </c>
      <c r="B711" s="55">
        <v>0.40787037037037038</v>
      </c>
      <c r="C711" s="35">
        <v>722</v>
      </c>
      <c r="D711" s="35">
        <v>0.46929999999999999</v>
      </c>
      <c r="E711" s="35">
        <v>13.94</v>
      </c>
      <c r="F711" s="35">
        <v>8.09</v>
      </c>
      <c r="G711" s="35">
        <v>2.6</v>
      </c>
      <c r="K711" s="81">
        <v>86</v>
      </c>
    </row>
    <row r="712" spans="1:31" x14ac:dyDescent="0.35">
      <c r="A712" s="63">
        <v>41345</v>
      </c>
      <c r="B712" s="55">
        <v>0.42888888888888888</v>
      </c>
      <c r="C712" s="35">
        <v>657</v>
      </c>
      <c r="D712" s="35">
        <v>0.42709999999999998</v>
      </c>
      <c r="E712" s="35">
        <v>12.48</v>
      </c>
      <c r="F712" s="35">
        <v>8.14</v>
      </c>
      <c r="G712" s="35">
        <v>5.7</v>
      </c>
      <c r="K712" s="81">
        <v>203</v>
      </c>
    </row>
    <row r="713" spans="1:31" x14ac:dyDescent="0.35">
      <c r="A713" s="63">
        <v>41351</v>
      </c>
      <c r="B713" s="39">
        <v>0.44017361111111114</v>
      </c>
      <c r="C713" s="35">
        <v>717</v>
      </c>
      <c r="D713" s="35">
        <v>0.46610000000000001</v>
      </c>
      <c r="E713" s="35">
        <v>12.44</v>
      </c>
      <c r="F713" s="35">
        <v>8.2799999999999994</v>
      </c>
      <c r="G713" s="35">
        <v>5.2</v>
      </c>
      <c r="K713" s="81">
        <v>3609</v>
      </c>
    </row>
    <row r="714" spans="1:31" x14ac:dyDescent="0.35">
      <c r="A714" s="63">
        <v>41354</v>
      </c>
      <c r="B714" s="39">
        <v>0.42978009259259259</v>
      </c>
      <c r="C714" s="35">
        <v>755</v>
      </c>
      <c r="D714" s="35">
        <v>0.49080000000000001</v>
      </c>
      <c r="E714" s="35">
        <v>13.72</v>
      </c>
      <c r="F714" s="35">
        <v>8.2100000000000009</v>
      </c>
      <c r="G714" s="35">
        <v>3.7</v>
      </c>
      <c r="K714" s="81">
        <v>31</v>
      </c>
    </row>
    <row r="715" spans="1:31" x14ac:dyDescent="0.35">
      <c r="A715" s="63">
        <v>41359</v>
      </c>
      <c r="B715" s="55">
        <v>0.41542824074074075</v>
      </c>
      <c r="C715" s="35">
        <v>855</v>
      </c>
      <c r="D715" s="35">
        <v>0.55900000000000005</v>
      </c>
      <c r="E715" s="35">
        <v>13.81</v>
      </c>
      <c r="F715" s="35">
        <v>8.59</v>
      </c>
      <c r="G715" s="35">
        <v>3.8</v>
      </c>
      <c r="K715" s="81">
        <v>74</v>
      </c>
      <c r="L715" s="74">
        <f>AVERAGE(K711:K715)</f>
        <v>800.6</v>
      </c>
      <c r="M715" s="41">
        <f>GEOMEAN(K711:K715)</f>
        <v>170.60625780259281</v>
      </c>
      <c r="N715" s="42" t="s">
        <v>359</v>
      </c>
      <c r="O715" s="30">
        <v>4.7</v>
      </c>
      <c r="P715" s="30">
        <v>67.3</v>
      </c>
      <c r="Q715" s="30" t="s">
        <v>107</v>
      </c>
      <c r="R715" s="30" t="s">
        <v>107</v>
      </c>
      <c r="S715" s="30" t="s">
        <v>107</v>
      </c>
      <c r="T715" s="30">
        <v>1.7</v>
      </c>
      <c r="U715" s="30" t="s">
        <v>107</v>
      </c>
      <c r="V715" s="30">
        <v>1.8</v>
      </c>
      <c r="W715" s="30">
        <v>10</v>
      </c>
      <c r="X715" s="30" t="s">
        <v>122</v>
      </c>
      <c r="Y715" s="30">
        <v>1.1000000000000001</v>
      </c>
      <c r="Z715" s="30">
        <v>6.3</v>
      </c>
      <c r="AA715" s="30">
        <v>0.46</v>
      </c>
      <c r="AB715" s="30">
        <v>104</v>
      </c>
      <c r="AC715" s="30" t="s">
        <v>122</v>
      </c>
      <c r="AD715" s="30">
        <v>275</v>
      </c>
      <c r="AE715" s="30" t="s">
        <v>107</v>
      </c>
    </row>
    <row r="716" spans="1:31" x14ac:dyDescent="0.35">
      <c r="A716" s="63">
        <v>41367</v>
      </c>
      <c r="B716" s="39">
        <v>0.40862268518518513</v>
      </c>
      <c r="C716" s="35">
        <v>694</v>
      </c>
      <c r="D716" s="35">
        <v>0.4511</v>
      </c>
      <c r="E716" s="35">
        <v>12.37</v>
      </c>
      <c r="F716" s="35">
        <v>8.2899999999999991</v>
      </c>
      <c r="G716" s="35">
        <v>8.1</v>
      </c>
      <c r="K716" s="81">
        <v>10</v>
      </c>
    </row>
    <row r="717" spans="1:31" x14ac:dyDescent="0.35">
      <c r="A717" s="63">
        <v>41372</v>
      </c>
      <c r="B717" s="55">
        <v>0.42780092592592595</v>
      </c>
      <c r="C717" s="35">
        <v>747</v>
      </c>
      <c r="D717" s="35">
        <v>0.48749999999999999</v>
      </c>
      <c r="E717" s="35">
        <v>10.99</v>
      </c>
      <c r="F717" s="35">
        <v>8.3800000000000008</v>
      </c>
      <c r="G717" s="35">
        <v>13.7</v>
      </c>
      <c r="K717" s="81">
        <v>52</v>
      </c>
    </row>
    <row r="718" spans="1:31" x14ac:dyDescent="0.35">
      <c r="A718" s="63">
        <v>41374</v>
      </c>
      <c r="B718" s="55">
        <v>0.41116898148148145</v>
      </c>
      <c r="C718" s="35">
        <v>763</v>
      </c>
      <c r="D718" s="35">
        <v>0.49399999999999999</v>
      </c>
      <c r="E718" s="35">
        <v>9.81</v>
      </c>
      <c r="F718" s="35">
        <v>8.2799999999999994</v>
      </c>
      <c r="G718" s="35">
        <v>16.399999999999999</v>
      </c>
      <c r="K718" s="81">
        <v>135</v>
      </c>
    </row>
    <row r="719" spans="1:31" x14ac:dyDescent="0.35">
      <c r="A719" s="63">
        <v>41381</v>
      </c>
      <c r="B719" s="38">
        <v>0.41469907407407408</v>
      </c>
      <c r="C719" s="35">
        <v>559</v>
      </c>
      <c r="D719" s="35">
        <v>0.3634</v>
      </c>
      <c r="E719" s="35">
        <v>10.59</v>
      </c>
      <c r="F719" s="35">
        <v>8.01</v>
      </c>
      <c r="G719" s="35">
        <v>11.9</v>
      </c>
      <c r="K719" s="81">
        <v>3654</v>
      </c>
    </row>
    <row r="720" spans="1:31" x14ac:dyDescent="0.35">
      <c r="A720" s="63">
        <v>41388</v>
      </c>
      <c r="B720" s="55">
        <v>0.43778935185185186</v>
      </c>
      <c r="C720" s="35">
        <v>468.1</v>
      </c>
      <c r="D720" s="35">
        <v>0.30420000000000003</v>
      </c>
      <c r="E720" s="35">
        <v>9.6300000000000008</v>
      </c>
      <c r="F720" s="35">
        <v>7.85</v>
      </c>
      <c r="G720" s="35">
        <v>11.4</v>
      </c>
      <c r="K720" s="81">
        <v>3448</v>
      </c>
      <c r="L720" s="74">
        <f>AVERAGE(K716:K720)</f>
        <v>1459.8</v>
      </c>
      <c r="M720" s="41">
        <f>GEOMEAN(K716:K720)</f>
        <v>245.09507383681654</v>
      </c>
      <c r="N720" s="42" t="s">
        <v>360</v>
      </c>
    </row>
    <row r="721" spans="1:31" x14ac:dyDescent="0.35">
      <c r="A721" s="63">
        <v>41396</v>
      </c>
      <c r="B721" s="55">
        <v>0.41465277777777776</v>
      </c>
      <c r="C721" s="35">
        <v>281.5</v>
      </c>
      <c r="D721" s="35">
        <v>0.18260000000000001</v>
      </c>
      <c r="E721" s="35">
        <v>9.68</v>
      </c>
      <c r="F721" s="35">
        <v>7.93</v>
      </c>
      <c r="G721" s="35">
        <v>16.8</v>
      </c>
      <c r="K721" s="81">
        <v>74</v>
      </c>
    </row>
    <row r="722" spans="1:31" x14ac:dyDescent="0.35">
      <c r="A722" s="63">
        <v>41402</v>
      </c>
      <c r="B722" s="39">
        <v>0.41103009259259254</v>
      </c>
      <c r="C722" s="35">
        <v>698</v>
      </c>
      <c r="D722" s="35">
        <v>0.45500000000000002</v>
      </c>
      <c r="E722" s="35">
        <v>8.9600000000000009</v>
      </c>
      <c r="F722" s="35">
        <v>8.11</v>
      </c>
      <c r="G722" s="35">
        <v>17.5</v>
      </c>
      <c r="K722" s="81">
        <v>31</v>
      </c>
    </row>
    <row r="723" spans="1:31" x14ac:dyDescent="0.35">
      <c r="A723" s="63">
        <v>41407</v>
      </c>
      <c r="B723" s="55">
        <v>0.42423611111111109</v>
      </c>
      <c r="C723" s="35">
        <v>708</v>
      </c>
      <c r="D723" s="35">
        <v>0.46150000000000002</v>
      </c>
      <c r="E723" s="35">
        <v>9.6999999999999993</v>
      </c>
      <c r="F723" s="35">
        <v>8.2100000000000009</v>
      </c>
      <c r="G723" s="35">
        <v>14.6</v>
      </c>
      <c r="K723" s="81">
        <v>98</v>
      </c>
    </row>
    <row r="724" spans="1:31" x14ac:dyDescent="0.35">
      <c r="A724" s="63">
        <v>41409</v>
      </c>
      <c r="B724" s="55">
        <v>0.42656250000000001</v>
      </c>
      <c r="C724" s="35">
        <v>732</v>
      </c>
      <c r="D724" s="35">
        <v>0.47449999999999998</v>
      </c>
      <c r="E724" s="35">
        <v>8.6300000000000008</v>
      </c>
      <c r="F724" s="35">
        <v>8.34</v>
      </c>
      <c r="G724" s="35">
        <v>18.2</v>
      </c>
      <c r="K724" s="81">
        <v>122</v>
      </c>
    </row>
    <row r="725" spans="1:31" x14ac:dyDescent="0.35">
      <c r="A725" s="63">
        <v>41423</v>
      </c>
      <c r="B725" s="55">
        <v>0.39447916666666666</v>
      </c>
      <c r="C725" s="35">
        <v>381.6</v>
      </c>
      <c r="D725" s="35">
        <v>0.24829999999999999</v>
      </c>
      <c r="E725" s="35">
        <v>8.7100000000000009</v>
      </c>
      <c r="F725" s="35">
        <v>8.0299999999999994</v>
      </c>
      <c r="G725" s="35">
        <v>19</v>
      </c>
      <c r="K725" s="81">
        <v>2755</v>
      </c>
      <c r="L725" s="74">
        <f>AVERAGE(K721:K725)</f>
        <v>616</v>
      </c>
      <c r="M725" s="41">
        <f>GEOMEAN(K721:K725)</f>
        <v>149.85118603348153</v>
      </c>
      <c r="N725" s="42" t="s">
        <v>361</v>
      </c>
    </row>
    <row r="726" spans="1:31" x14ac:dyDescent="0.35">
      <c r="A726" s="63">
        <v>41430</v>
      </c>
      <c r="B726" s="55">
        <v>0.42810185185185184</v>
      </c>
      <c r="C726" s="35">
        <v>590</v>
      </c>
      <c r="D726" s="35">
        <v>0.38350000000000001</v>
      </c>
      <c r="E726" s="35">
        <v>7.98</v>
      </c>
      <c r="F726" s="35">
        <v>8.15</v>
      </c>
      <c r="G726" s="35">
        <v>19.2</v>
      </c>
      <c r="K726" s="81">
        <v>160</v>
      </c>
    </row>
    <row r="727" spans="1:31" x14ac:dyDescent="0.35">
      <c r="A727" s="63">
        <v>41438</v>
      </c>
      <c r="B727" s="55">
        <v>0.41638888888888892</v>
      </c>
      <c r="C727" s="35">
        <v>556</v>
      </c>
      <c r="D727" s="35">
        <v>0.36399999999999999</v>
      </c>
      <c r="E727" s="35">
        <v>7.03</v>
      </c>
      <c r="F727" s="35">
        <v>8.23</v>
      </c>
      <c r="G727" s="35">
        <v>22.6</v>
      </c>
      <c r="K727" s="81">
        <v>317</v>
      </c>
    </row>
    <row r="728" spans="1:31" x14ac:dyDescent="0.35">
      <c r="A728" s="63">
        <v>41442</v>
      </c>
      <c r="B728" s="39">
        <v>0.43755787037037036</v>
      </c>
      <c r="C728" s="35">
        <v>475.6</v>
      </c>
      <c r="D728" s="35">
        <v>0.30940000000000001</v>
      </c>
      <c r="E728" s="35">
        <v>7.57</v>
      </c>
      <c r="F728" s="35">
        <v>8.19</v>
      </c>
      <c r="G728" s="35">
        <v>21.9</v>
      </c>
      <c r="K728" s="81">
        <v>160</v>
      </c>
    </row>
    <row r="729" spans="1:31" x14ac:dyDescent="0.35">
      <c r="A729" s="63">
        <v>41449</v>
      </c>
      <c r="B729" s="55">
        <v>0.44996527777777778</v>
      </c>
      <c r="C729" s="35">
        <v>647</v>
      </c>
      <c r="D729" s="35">
        <v>0.42249999999999999</v>
      </c>
      <c r="E729" s="35">
        <v>7.26</v>
      </c>
      <c r="F729" s="35">
        <v>8.2899999999999991</v>
      </c>
      <c r="G729" s="35">
        <v>24.4</v>
      </c>
      <c r="K729" s="81">
        <v>2481</v>
      </c>
    </row>
    <row r="730" spans="1:31" x14ac:dyDescent="0.35">
      <c r="A730" s="63">
        <v>41451</v>
      </c>
      <c r="B730" s="55">
        <v>0.42356481481481478</v>
      </c>
      <c r="C730" s="35">
        <v>677</v>
      </c>
      <c r="D730" s="35">
        <v>0.442</v>
      </c>
      <c r="E730" s="35">
        <v>6.77</v>
      </c>
      <c r="F730" s="35">
        <v>8.32</v>
      </c>
      <c r="G730" s="35">
        <v>25.1</v>
      </c>
      <c r="K730" s="81">
        <v>1119</v>
      </c>
      <c r="L730" s="74">
        <f>AVERAGE(K726:K730)</f>
        <v>847.4</v>
      </c>
      <c r="M730" s="41">
        <f>GEOMEAN(K726:K730)</f>
        <v>468.32917744138734</v>
      </c>
      <c r="N730" s="42" t="s">
        <v>362</v>
      </c>
    </row>
    <row r="731" spans="1:31" x14ac:dyDescent="0.35">
      <c r="A731" s="63">
        <v>41465</v>
      </c>
      <c r="B731" s="55">
        <v>0.45891203703703703</v>
      </c>
      <c r="C731" s="35">
        <v>711</v>
      </c>
      <c r="D731" s="35">
        <v>0.46150000000000002</v>
      </c>
      <c r="E731" s="35">
        <v>6.51</v>
      </c>
      <c r="F731" s="35">
        <v>8.23</v>
      </c>
      <c r="G731" s="35">
        <v>25.3</v>
      </c>
      <c r="K731" s="81">
        <v>156</v>
      </c>
      <c r="O731" s="30" t="s">
        <v>107</v>
      </c>
      <c r="P731" s="30">
        <v>70.599999999999994</v>
      </c>
      <c r="Q731" s="30" t="s">
        <v>107</v>
      </c>
      <c r="R731" s="30" t="s">
        <v>107</v>
      </c>
      <c r="S731" s="30" t="s">
        <v>107</v>
      </c>
      <c r="T731" s="30" t="s">
        <v>107</v>
      </c>
      <c r="U731" s="30" t="s">
        <v>107</v>
      </c>
      <c r="V731" s="30" t="s">
        <v>107</v>
      </c>
      <c r="W731" s="30" t="s">
        <v>107</v>
      </c>
      <c r="X731" s="30">
        <v>55.6</v>
      </c>
      <c r="Y731" s="30">
        <v>3.2</v>
      </c>
      <c r="Z731" s="30" t="s">
        <v>107</v>
      </c>
      <c r="AA731" s="30" t="s">
        <v>107</v>
      </c>
      <c r="AB731" s="30">
        <v>42.7</v>
      </c>
      <c r="AC731" s="30" t="s">
        <v>107</v>
      </c>
      <c r="AD731" s="30">
        <v>311</v>
      </c>
      <c r="AE731" s="30" t="s">
        <v>107</v>
      </c>
    </row>
    <row r="732" spans="1:31" x14ac:dyDescent="0.35">
      <c r="A732" s="63">
        <v>41470</v>
      </c>
      <c r="B732" s="55">
        <v>0.42052083333333329</v>
      </c>
      <c r="C732" s="35">
        <v>755</v>
      </c>
      <c r="D732" s="35">
        <v>0.48749999999999999</v>
      </c>
      <c r="E732" s="35">
        <v>7.72</v>
      </c>
      <c r="F732" s="35">
        <v>8.34</v>
      </c>
      <c r="G732" s="35">
        <v>25.9</v>
      </c>
      <c r="K732" s="81">
        <v>98</v>
      </c>
    </row>
    <row r="733" spans="1:31" x14ac:dyDescent="0.35">
      <c r="A733" s="63">
        <v>41473</v>
      </c>
      <c r="B733" s="55">
        <v>0.39731481481481484</v>
      </c>
      <c r="C733" s="35">
        <v>825</v>
      </c>
      <c r="D733" s="35">
        <v>0.53949999999999998</v>
      </c>
      <c r="E733" s="35">
        <v>7.29</v>
      </c>
      <c r="F733" s="35">
        <v>8.3000000000000007</v>
      </c>
      <c r="G733" s="35">
        <v>28.2</v>
      </c>
      <c r="K733" s="81">
        <v>109</v>
      </c>
    </row>
    <row r="734" spans="1:31" x14ac:dyDescent="0.35">
      <c r="A734" s="63">
        <v>41479</v>
      </c>
      <c r="B734" s="39">
        <v>0.40274305555555556</v>
      </c>
      <c r="C734" s="35">
        <v>852</v>
      </c>
      <c r="D734" s="35">
        <v>0.55249999999999999</v>
      </c>
      <c r="E734" s="35">
        <v>6.5</v>
      </c>
      <c r="F734" s="35">
        <v>8.11</v>
      </c>
      <c r="G734" s="35">
        <v>24.9</v>
      </c>
      <c r="K734" s="81">
        <v>97</v>
      </c>
    </row>
    <row r="735" spans="1:31" x14ac:dyDescent="0.35">
      <c r="A735" s="63">
        <v>41485</v>
      </c>
      <c r="B735" s="55">
        <v>0.41195601851851849</v>
      </c>
      <c r="C735" s="35">
        <v>910</v>
      </c>
      <c r="D735" s="35">
        <v>0.59150000000000003</v>
      </c>
      <c r="E735" s="35">
        <v>9.51</v>
      </c>
      <c r="F735" s="35">
        <v>8.4499999999999993</v>
      </c>
      <c r="G735" s="35">
        <v>22.8</v>
      </c>
      <c r="K735" s="81">
        <v>132</v>
      </c>
      <c r="L735" s="74">
        <f>AVERAGE(K731:K735)</f>
        <v>118.4</v>
      </c>
      <c r="M735" s="41">
        <f>GEOMEAN(K731:K735)</f>
        <v>116.36558776705417</v>
      </c>
      <c r="N735" s="42" t="s">
        <v>363</v>
      </c>
    </row>
    <row r="736" spans="1:31" x14ac:dyDescent="0.35">
      <c r="A736" s="63">
        <v>41492</v>
      </c>
      <c r="B736" s="39">
        <v>0.43701388888888887</v>
      </c>
      <c r="C736" s="35">
        <v>941</v>
      </c>
      <c r="D736" s="35">
        <v>0.61099999999999999</v>
      </c>
      <c r="E736" s="35">
        <v>6.6</v>
      </c>
      <c r="F736" s="35">
        <v>8.14</v>
      </c>
      <c r="G736" s="35">
        <v>23.4</v>
      </c>
      <c r="K736" s="81">
        <v>86</v>
      </c>
    </row>
    <row r="737" spans="1:31" x14ac:dyDescent="0.35">
      <c r="A737" s="63">
        <v>41494</v>
      </c>
      <c r="B737" s="39">
        <v>0.41520833333333335</v>
      </c>
      <c r="C737" s="35">
        <v>945</v>
      </c>
      <c r="D737" s="35">
        <v>0.61099999999999999</v>
      </c>
      <c r="E737" s="35">
        <v>7.94</v>
      </c>
      <c r="F737" s="35">
        <v>8.15</v>
      </c>
      <c r="G737" s="35">
        <v>24.6</v>
      </c>
      <c r="K737" s="81">
        <v>148</v>
      </c>
    </row>
    <row r="738" spans="1:31" x14ac:dyDescent="0.35">
      <c r="A738" s="63">
        <v>41505</v>
      </c>
      <c r="B738" s="55">
        <v>0.43555555555555553</v>
      </c>
      <c r="C738" s="35">
        <v>912</v>
      </c>
      <c r="D738" s="35">
        <v>0.59150000000000003</v>
      </c>
      <c r="E738" s="35">
        <v>13.4</v>
      </c>
      <c r="F738" s="35">
        <v>8.6999999999999993</v>
      </c>
      <c r="G738" s="35">
        <v>23.3</v>
      </c>
      <c r="K738" s="81">
        <v>41</v>
      </c>
    </row>
    <row r="739" spans="1:31" x14ac:dyDescent="0.35">
      <c r="A739" s="63">
        <v>41512</v>
      </c>
      <c r="B739" s="55">
        <v>0.42</v>
      </c>
      <c r="C739" s="35">
        <v>942</v>
      </c>
      <c r="D739" s="35">
        <v>0.61099999999999999</v>
      </c>
      <c r="E739" s="35">
        <v>10.19</v>
      </c>
      <c r="F739" s="35">
        <v>8.5299999999999994</v>
      </c>
      <c r="G739" s="35">
        <v>25.6</v>
      </c>
      <c r="K739" s="81">
        <v>10</v>
      </c>
    </row>
    <row r="740" spans="1:31" x14ac:dyDescent="0.35">
      <c r="A740" s="63">
        <v>41514</v>
      </c>
      <c r="B740" s="39">
        <v>0.4053356481481481</v>
      </c>
      <c r="C740" s="35">
        <v>947</v>
      </c>
      <c r="D740" s="35">
        <v>0.61750000000000005</v>
      </c>
      <c r="E740" s="35">
        <v>8.67</v>
      </c>
      <c r="F740" s="35">
        <v>8.4</v>
      </c>
      <c r="G740" s="35">
        <v>26</v>
      </c>
      <c r="K740" s="81">
        <v>31</v>
      </c>
      <c r="L740" s="74">
        <f>AVERAGE(K736:K740)</f>
        <v>63.2</v>
      </c>
      <c r="M740" s="41">
        <f>GEOMEAN(K736:K740)</f>
        <v>43.830976210579919</v>
      </c>
      <c r="N740" s="42" t="s">
        <v>364</v>
      </c>
    </row>
    <row r="741" spans="1:31" x14ac:dyDescent="0.35">
      <c r="A741" s="63">
        <v>41521</v>
      </c>
      <c r="B741" s="55">
        <v>0.39208333333333334</v>
      </c>
      <c r="C741" s="35">
        <v>906</v>
      </c>
      <c r="D741" s="35">
        <v>0.59150000000000003</v>
      </c>
      <c r="E741" s="35">
        <v>4.96</v>
      </c>
      <c r="F741" s="35">
        <v>7.99</v>
      </c>
      <c r="G741" s="35">
        <v>24.2</v>
      </c>
      <c r="K741" s="81">
        <v>987</v>
      </c>
    </row>
    <row r="742" spans="1:31" x14ac:dyDescent="0.35">
      <c r="A742" s="63">
        <v>41527</v>
      </c>
      <c r="B742" s="55">
        <v>0.40665509259259264</v>
      </c>
      <c r="C742" s="35">
        <v>909</v>
      </c>
      <c r="D742" s="35">
        <v>0.59150000000000003</v>
      </c>
      <c r="E742" s="35">
        <v>12.89</v>
      </c>
      <c r="F742" s="35">
        <v>8.5</v>
      </c>
      <c r="G742" s="35">
        <v>26</v>
      </c>
      <c r="K742" s="81">
        <v>298</v>
      </c>
    </row>
    <row r="743" spans="1:31" x14ac:dyDescent="0.35">
      <c r="A743" s="63">
        <v>41533</v>
      </c>
      <c r="B743" s="55">
        <v>0.44853009259259258</v>
      </c>
      <c r="C743" s="35">
        <v>961</v>
      </c>
      <c r="D743" s="35">
        <v>0.624</v>
      </c>
      <c r="E743" s="35">
        <v>7.57</v>
      </c>
      <c r="F743" s="35">
        <v>8.15</v>
      </c>
      <c r="G743" s="35">
        <v>21.4</v>
      </c>
      <c r="K743" s="81">
        <v>187</v>
      </c>
    </row>
    <row r="744" spans="1:31" x14ac:dyDescent="0.35">
      <c r="A744" s="63">
        <v>41542</v>
      </c>
      <c r="B744" s="39">
        <v>0.41091435185185188</v>
      </c>
      <c r="C744" s="35">
        <v>870</v>
      </c>
      <c r="D744" s="35">
        <v>0.5655</v>
      </c>
      <c r="E744" s="35">
        <v>7.91</v>
      </c>
      <c r="F744" s="35">
        <v>8.01</v>
      </c>
      <c r="G744" s="35">
        <v>19.399999999999999</v>
      </c>
      <c r="K744" s="81">
        <v>364</v>
      </c>
    </row>
    <row r="745" spans="1:31" x14ac:dyDescent="0.35">
      <c r="A745" s="63">
        <v>41548</v>
      </c>
      <c r="B745" s="55">
        <v>0.45613425925925927</v>
      </c>
      <c r="C745" s="35">
        <v>857</v>
      </c>
      <c r="D745" s="35">
        <v>0.55900000000000005</v>
      </c>
      <c r="E745" s="35">
        <v>7.28</v>
      </c>
      <c r="F745" s="35">
        <v>8.2100000000000009</v>
      </c>
      <c r="G745" s="35">
        <v>19.899999999999999</v>
      </c>
      <c r="K745" s="81">
        <v>1178</v>
      </c>
      <c r="L745" s="74">
        <f>AVERAGE(K741:K745)</f>
        <v>602.79999999999995</v>
      </c>
      <c r="M745" s="41">
        <f>GEOMEAN(K741:K745)</f>
        <v>472.63332428379778</v>
      </c>
      <c r="N745" s="42" t="s">
        <v>365</v>
      </c>
    </row>
    <row r="746" spans="1:31" x14ac:dyDescent="0.35">
      <c r="A746" s="63">
        <v>41549</v>
      </c>
      <c r="B746" s="55">
        <v>0.38663194444444443</v>
      </c>
      <c r="C746" s="35">
        <v>920</v>
      </c>
      <c r="D746" s="35">
        <v>0.59799999999999998</v>
      </c>
      <c r="E746" s="35">
        <v>7.95</v>
      </c>
      <c r="F746" s="35">
        <v>8.3000000000000007</v>
      </c>
      <c r="G746" s="35">
        <v>20.399999999999999</v>
      </c>
      <c r="K746" s="81">
        <v>301</v>
      </c>
    </row>
    <row r="747" spans="1:31" x14ac:dyDescent="0.35">
      <c r="A747" s="63">
        <v>41550</v>
      </c>
      <c r="B747" s="55">
        <v>0.41471064814814818</v>
      </c>
      <c r="C747" s="35">
        <v>940</v>
      </c>
      <c r="D747" s="35">
        <v>0.61099999999999999</v>
      </c>
      <c r="E747" s="35">
        <v>7.74</v>
      </c>
      <c r="F747" s="35">
        <v>8.2200000000000006</v>
      </c>
      <c r="G747" s="35">
        <v>20.7</v>
      </c>
      <c r="K747" s="81">
        <v>228</v>
      </c>
    </row>
    <row r="748" spans="1:31" x14ac:dyDescent="0.35">
      <c r="A748" s="63">
        <v>41562</v>
      </c>
      <c r="B748" s="55">
        <v>0.40969907407407408</v>
      </c>
      <c r="C748" s="35">
        <v>736</v>
      </c>
      <c r="D748" s="35">
        <v>0.48099999999999998</v>
      </c>
      <c r="E748" s="35">
        <v>9.1300000000000008</v>
      </c>
      <c r="F748" s="35">
        <v>8.1300000000000008</v>
      </c>
      <c r="G748" s="35">
        <v>17</v>
      </c>
      <c r="K748" s="81">
        <v>98</v>
      </c>
      <c r="O748" s="30" t="s">
        <v>107</v>
      </c>
      <c r="P748" s="30">
        <v>62.4</v>
      </c>
      <c r="Q748" s="30" t="s">
        <v>107</v>
      </c>
      <c r="R748" s="30" t="s">
        <v>107</v>
      </c>
      <c r="S748" s="30" t="s">
        <v>107</v>
      </c>
      <c r="T748" s="30" t="s">
        <v>107</v>
      </c>
      <c r="U748" s="30" t="s">
        <v>107</v>
      </c>
      <c r="V748" s="30">
        <v>2.2000000000000002</v>
      </c>
      <c r="W748" s="30" t="s">
        <v>107</v>
      </c>
      <c r="X748" s="30">
        <v>73</v>
      </c>
      <c r="Y748" s="30" t="s">
        <v>107</v>
      </c>
      <c r="Z748" s="30">
        <v>1.6</v>
      </c>
      <c r="AA748" s="30" t="s">
        <v>107</v>
      </c>
      <c r="AB748" s="30">
        <v>58.7</v>
      </c>
      <c r="AC748" s="30">
        <v>0.28000000000000003</v>
      </c>
      <c r="AD748" s="30">
        <v>245</v>
      </c>
      <c r="AE748" s="30" t="s">
        <v>107</v>
      </c>
    </row>
    <row r="749" spans="1:31" x14ac:dyDescent="0.35">
      <c r="A749" s="63">
        <v>41564</v>
      </c>
      <c r="B749" s="55">
        <v>0.41180555555555554</v>
      </c>
      <c r="C749" s="35">
        <v>811</v>
      </c>
      <c r="D749" s="35">
        <v>0.52649999999999997</v>
      </c>
      <c r="E749" s="35">
        <v>8.6300000000000008</v>
      </c>
      <c r="F749" s="35">
        <v>7.99</v>
      </c>
      <c r="G749" s="35">
        <v>15.8</v>
      </c>
      <c r="K749" s="81">
        <v>109</v>
      </c>
    </row>
    <row r="750" spans="1:31" x14ac:dyDescent="0.35">
      <c r="A750" s="63">
        <v>41577</v>
      </c>
      <c r="B750" s="55">
        <v>0.40104166666666669</v>
      </c>
      <c r="C750" s="35">
        <v>1193</v>
      </c>
      <c r="D750" s="35">
        <v>0.77349999999999997</v>
      </c>
      <c r="E750" s="35">
        <v>11.66</v>
      </c>
      <c r="F750" s="35">
        <v>8.4700000000000006</v>
      </c>
      <c r="G750" s="35">
        <v>9.9</v>
      </c>
      <c r="K750" s="81">
        <v>84</v>
      </c>
      <c r="L750" s="74">
        <f>AVERAGE(K746:K750)</f>
        <v>164</v>
      </c>
      <c r="M750" s="41">
        <f>GEOMEAN(K746:K750)</f>
        <v>143.84230720720726</v>
      </c>
      <c r="N750" s="42" t="s">
        <v>366</v>
      </c>
    </row>
    <row r="751" spans="1:31" x14ac:dyDescent="0.35">
      <c r="A751" s="63">
        <v>41584</v>
      </c>
      <c r="B751" s="39">
        <v>0.39907407407407408</v>
      </c>
      <c r="C751" s="35">
        <v>670</v>
      </c>
      <c r="D751" s="35">
        <v>0.4355</v>
      </c>
      <c r="E751" s="35">
        <v>10.43</v>
      </c>
      <c r="F751" s="35">
        <v>7.89</v>
      </c>
      <c r="G751" s="35">
        <v>11.3</v>
      </c>
      <c r="K751" s="81">
        <v>158</v>
      </c>
    </row>
    <row r="752" spans="1:31" x14ac:dyDescent="0.35">
      <c r="A752" s="63">
        <v>41589</v>
      </c>
      <c r="B752" s="55">
        <v>0.4175462962962963</v>
      </c>
      <c r="C752" s="35">
        <v>861</v>
      </c>
      <c r="D752" s="35">
        <v>0.55900000000000005</v>
      </c>
      <c r="E752" s="35">
        <v>10.86</v>
      </c>
      <c r="F752" s="35">
        <v>8.1</v>
      </c>
      <c r="G752" s="35">
        <v>8.9</v>
      </c>
      <c r="K752" s="81">
        <v>193</v>
      </c>
    </row>
    <row r="753" spans="1:14" x14ac:dyDescent="0.35">
      <c r="A753" s="63">
        <v>41591</v>
      </c>
      <c r="B753" s="55">
        <v>0.42427083333333332</v>
      </c>
      <c r="C753" s="35">
        <v>849</v>
      </c>
      <c r="D753" s="35">
        <v>0.55249999999999999</v>
      </c>
      <c r="E753" s="35">
        <v>13.14</v>
      </c>
      <c r="F753" s="35">
        <v>8.26</v>
      </c>
      <c r="G753" s="35">
        <v>6.6</v>
      </c>
      <c r="K753" s="81">
        <v>41</v>
      </c>
    </row>
    <row r="754" spans="1:14" x14ac:dyDescent="0.35">
      <c r="A754" s="63">
        <v>41596</v>
      </c>
      <c r="B754" s="55">
        <v>0.42575231481481479</v>
      </c>
      <c r="C754" s="35">
        <v>564</v>
      </c>
      <c r="D754" s="35">
        <v>0.36659999999999998</v>
      </c>
      <c r="E754" s="35">
        <v>10.39</v>
      </c>
      <c r="F754" s="35">
        <v>8.18</v>
      </c>
      <c r="G754" s="35">
        <v>9.9</v>
      </c>
      <c r="K754" s="81">
        <v>2014</v>
      </c>
    </row>
    <row r="755" spans="1:14" x14ac:dyDescent="0.35">
      <c r="A755" s="63">
        <v>41598</v>
      </c>
      <c r="B755" s="39">
        <v>0.42373842592592598</v>
      </c>
      <c r="C755" s="35">
        <v>471.1</v>
      </c>
      <c r="D755" s="35">
        <v>0.30620000000000003</v>
      </c>
      <c r="E755" s="35">
        <v>12.84</v>
      </c>
      <c r="F755" s="35">
        <v>8.0500000000000007</v>
      </c>
      <c r="G755" s="35">
        <v>7.9</v>
      </c>
      <c r="K755" s="81">
        <v>1296</v>
      </c>
      <c r="L755" s="74">
        <f>AVERAGE(K751:K755)</f>
        <v>740.4</v>
      </c>
      <c r="M755" s="41">
        <f>GEOMEAN(K751:K755)</f>
        <v>318.2237169222123</v>
      </c>
      <c r="N755" s="42" t="s">
        <v>367</v>
      </c>
    </row>
    <row r="756" spans="1:14" x14ac:dyDescent="0.35">
      <c r="A756" s="63">
        <v>41610</v>
      </c>
      <c r="B756" s="55">
        <v>0.42457175925925927</v>
      </c>
      <c r="C756" s="35">
        <v>729</v>
      </c>
      <c r="D756" s="35">
        <v>0.4738</v>
      </c>
      <c r="E756" s="35">
        <v>13.67</v>
      </c>
      <c r="F756" s="35">
        <v>8.08</v>
      </c>
      <c r="G756" s="35">
        <v>4</v>
      </c>
      <c r="K756" s="81">
        <v>20</v>
      </c>
    </row>
    <row r="757" spans="1:14" x14ac:dyDescent="0.35">
      <c r="A757" s="63">
        <v>41618</v>
      </c>
      <c r="B757" s="39">
        <v>0.43829861111111112</v>
      </c>
      <c r="C757" s="35">
        <v>809</v>
      </c>
      <c r="D757" s="35">
        <v>0.52590000000000003</v>
      </c>
      <c r="E757" s="35">
        <v>15.14</v>
      </c>
      <c r="F757" s="35">
        <v>8.36</v>
      </c>
      <c r="G757" s="35">
        <v>1.5</v>
      </c>
      <c r="K757" s="81">
        <v>63</v>
      </c>
    </row>
    <row r="758" spans="1:14" x14ac:dyDescent="0.35">
      <c r="A758" s="63">
        <v>41620</v>
      </c>
      <c r="G758" s="35" t="s">
        <v>303</v>
      </c>
    </row>
    <row r="759" spans="1:14" x14ac:dyDescent="0.35">
      <c r="A759" s="63">
        <v>41625</v>
      </c>
      <c r="B759" s="39">
        <v>0.42383101851851851</v>
      </c>
      <c r="C759" s="35">
        <v>1010</v>
      </c>
      <c r="D759" s="35">
        <v>0.65649999999999997</v>
      </c>
      <c r="E759" s="35">
        <v>14.99</v>
      </c>
      <c r="F759" s="35">
        <v>8.3699999999999992</v>
      </c>
      <c r="G759" s="35">
        <v>0.5</v>
      </c>
      <c r="K759" s="81">
        <v>97</v>
      </c>
    </row>
    <row r="760" spans="1:14" x14ac:dyDescent="0.35">
      <c r="A760" s="63">
        <v>41638</v>
      </c>
      <c r="B760" s="38">
        <v>0.41965277777777782</v>
      </c>
      <c r="C760" s="35">
        <v>604</v>
      </c>
      <c r="D760" s="35">
        <v>0.3926</v>
      </c>
      <c r="E760" s="35">
        <v>13.71</v>
      </c>
      <c r="F760" s="35">
        <v>7.99</v>
      </c>
      <c r="G760" s="35">
        <v>3.2</v>
      </c>
      <c r="K760" s="81">
        <v>189</v>
      </c>
      <c r="L760" s="74">
        <f>AVERAGE(K756:K760)</f>
        <v>92.25</v>
      </c>
      <c r="M760" s="41">
        <f>GEOMEAN(K756:K760)</f>
        <v>69.326778685697519</v>
      </c>
      <c r="N760" s="42" t="s">
        <v>368</v>
      </c>
    </row>
    <row r="761" spans="1:14" x14ac:dyDescent="0.35">
      <c r="A761" s="63">
        <v>41653</v>
      </c>
      <c r="B761" s="55">
        <v>0.4444791666666667</v>
      </c>
      <c r="C761" s="35">
        <v>494.6</v>
      </c>
      <c r="D761" s="35">
        <v>0.32169999999999999</v>
      </c>
      <c r="E761" s="35">
        <v>16.63</v>
      </c>
      <c r="F761" s="35">
        <v>8.17</v>
      </c>
      <c r="G761" s="35">
        <v>2.2000000000000002</v>
      </c>
      <c r="K761" s="81">
        <v>1664</v>
      </c>
    </row>
    <row r="762" spans="1:14" x14ac:dyDescent="0.35">
      <c r="A762" s="63">
        <v>41654</v>
      </c>
      <c r="B762" s="55">
        <v>0.3909259259259259</v>
      </c>
      <c r="C762" s="35">
        <v>474</v>
      </c>
      <c r="D762" s="35">
        <v>0.30809999999999998</v>
      </c>
      <c r="E762" s="35">
        <v>14.45</v>
      </c>
      <c r="F762" s="35">
        <v>8.0299999999999994</v>
      </c>
      <c r="G762" s="35">
        <v>2</v>
      </c>
      <c r="K762" s="81">
        <v>1904</v>
      </c>
    </row>
    <row r="763" spans="1:14" x14ac:dyDescent="0.35">
      <c r="A763" s="63">
        <v>41662</v>
      </c>
      <c r="B763" s="39">
        <v>0.42302083333333335</v>
      </c>
      <c r="C763" s="35">
        <v>742</v>
      </c>
      <c r="D763" s="35">
        <v>0.48230000000000001</v>
      </c>
      <c r="E763" s="35">
        <v>14.23</v>
      </c>
      <c r="F763" s="35">
        <v>8.1199999999999992</v>
      </c>
      <c r="G763" s="35">
        <v>0</v>
      </c>
      <c r="K763" s="81">
        <v>51</v>
      </c>
    </row>
    <row r="764" spans="1:14" x14ac:dyDescent="0.35">
      <c r="A764" s="63">
        <v>41668</v>
      </c>
      <c r="G764" s="35" t="s">
        <v>303</v>
      </c>
    </row>
    <row r="765" spans="1:14" x14ac:dyDescent="0.35">
      <c r="A765" s="63">
        <v>41669</v>
      </c>
      <c r="G765" s="35" t="s">
        <v>303</v>
      </c>
      <c r="L765" s="74">
        <f>AVERAGE(K761:K765)</f>
        <v>1206.3333333333333</v>
      </c>
      <c r="M765" s="41">
        <f>GEOMEAN(K761:K765)</f>
        <v>544.6658513378195</v>
      </c>
      <c r="N765" s="42" t="s">
        <v>369</v>
      </c>
    </row>
    <row r="766" spans="1:14" x14ac:dyDescent="0.35">
      <c r="A766" s="63">
        <v>41673</v>
      </c>
      <c r="B766" s="39">
        <v>0.42449074074074072</v>
      </c>
      <c r="C766" s="35">
        <v>730</v>
      </c>
      <c r="D766" s="35">
        <v>0.47449999999999998</v>
      </c>
      <c r="E766" s="35">
        <v>15.25</v>
      </c>
      <c r="F766" s="35">
        <v>7.78</v>
      </c>
      <c r="G766" s="35">
        <v>0</v>
      </c>
      <c r="K766" s="81">
        <v>657</v>
      </c>
    </row>
    <row r="767" spans="1:14" x14ac:dyDescent="0.35">
      <c r="A767" s="63">
        <v>41676</v>
      </c>
      <c r="B767" s="55">
        <v>0.42607638888888894</v>
      </c>
      <c r="C767" s="35">
        <v>604</v>
      </c>
      <c r="D767" s="35">
        <v>0.3926</v>
      </c>
      <c r="E767" s="35">
        <v>14.77</v>
      </c>
      <c r="F767" s="35">
        <v>8.15</v>
      </c>
      <c r="G767" s="35">
        <v>0.3</v>
      </c>
      <c r="K767" s="81">
        <v>256</v>
      </c>
    </row>
    <row r="768" spans="1:14" x14ac:dyDescent="0.35">
      <c r="A768" s="63">
        <v>41680</v>
      </c>
      <c r="B768" s="55"/>
      <c r="G768" s="35" t="s">
        <v>303</v>
      </c>
    </row>
    <row r="769" spans="1:31" x14ac:dyDescent="0.35">
      <c r="A769" s="63">
        <v>41688</v>
      </c>
      <c r="G769" s="35" t="s">
        <v>303</v>
      </c>
    </row>
    <row r="770" spans="1:31" x14ac:dyDescent="0.35">
      <c r="A770" s="63">
        <v>41694</v>
      </c>
      <c r="B770" s="55">
        <v>0.40545138888888888</v>
      </c>
      <c r="C770" s="35">
        <v>366.1</v>
      </c>
      <c r="D770" s="35">
        <v>0.2379</v>
      </c>
      <c r="E770" s="35">
        <v>16.16</v>
      </c>
      <c r="F770" s="35">
        <v>8.24</v>
      </c>
      <c r="G770" s="35">
        <v>1.4</v>
      </c>
      <c r="K770" s="81">
        <v>1674</v>
      </c>
      <c r="L770" s="74">
        <f>AVERAGE(K766:K770)</f>
        <v>862.33333333333337</v>
      </c>
      <c r="M770" s="41">
        <f>GEOMEAN(K766:K770)</f>
        <v>655.42086503906103</v>
      </c>
      <c r="N770" s="42" t="s">
        <v>370</v>
      </c>
    </row>
    <row r="771" spans="1:31" x14ac:dyDescent="0.35">
      <c r="A771" s="63">
        <v>41704</v>
      </c>
      <c r="B771" s="55">
        <v>0.40141203703703704</v>
      </c>
      <c r="C771" s="35">
        <v>583</v>
      </c>
      <c r="D771" s="35">
        <v>0.379</v>
      </c>
      <c r="E771" s="35">
        <v>14.2</v>
      </c>
      <c r="F771" s="35">
        <v>8.41</v>
      </c>
      <c r="G771" s="35">
        <v>1.6</v>
      </c>
      <c r="K771" s="81">
        <v>10</v>
      </c>
    </row>
    <row r="772" spans="1:31" x14ac:dyDescent="0.35">
      <c r="A772" s="63">
        <v>41710</v>
      </c>
      <c r="B772" s="55">
        <v>0.4229282407407407</v>
      </c>
      <c r="C772" s="35">
        <v>626</v>
      </c>
      <c r="D772" s="35">
        <v>0.40689999999999998</v>
      </c>
      <c r="E772" s="35">
        <v>12.3</v>
      </c>
      <c r="F772" s="35">
        <v>8.35</v>
      </c>
      <c r="G772" s="35">
        <v>7.3</v>
      </c>
      <c r="K772" s="81">
        <v>1935</v>
      </c>
    </row>
    <row r="773" spans="1:31" x14ac:dyDescent="0.35">
      <c r="A773" s="63">
        <v>41715</v>
      </c>
      <c r="B773" s="55">
        <v>0.42509259259259258</v>
      </c>
      <c r="C773" s="35">
        <v>462.5</v>
      </c>
      <c r="D773" s="35">
        <v>0.30030000000000001</v>
      </c>
      <c r="E773" s="35">
        <v>13.55</v>
      </c>
      <c r="F773" s="35">
        <v>8.1</v>
      </c>
      <c r="G773" s="35">
        <v>3.5</v>
      </c>
      <c r="K773" s="81">
        <v>327</v>
      </c>
    </row>
    <row r="774" spans="1:31" x14ac:dyDescent="0.35">
      <c r="A774" s="63">
        <v>41718</v>
      </c>
      <c r="B774" s="39">
        <v>0.4228703703703704</v>
      </c>
      <c r="C774" s="35">
        <v>615</v>
      </c>
      <c r="D774" s="35">
        <v>0.39979999999999999</v>
      </c>
      <c r="E774" s="35">
        <v>14.15</v>
      </c>
      <c r="F774" s="35">
        <v>8.23</v>
      </c>
      <c r="G774" s="35">
        <v>5.5</v>
      </c>
      <c r="K774" s="81">
        <v>84</v>
      </c>
    </row>
    <row r="775" spans="1:31" x14ac:dyDescent="0.35">
      <c r="A775" s="63">
        <v>41723</v>
      </c>
      <c r="B775" s="55">
        <v>0.44489583333333332</v>
      </c>
      <c r="C775" s="35">
        <v>714</v>
      </c>
      <c r="D775" s="35">
        <v>0.46410000000000001</v>
      </c>
      <c r="E775" s="35">
        <v>13.32</v>
      </c>
      <c r="F775" s="35">
        <v>8.51</v>
      </c>
      <c r="G775" s="35">
        <v>5.9</v>
      </c>
      <c r="K775" s="81">
        <v>74</v>
      </c>
      <c r="L775" s="74">
        <f>AVERAGE(K771:K775)</f>
        <v>486</v>
      </c>
      <c r="M775" s="41">
        <f>GEOMEAN(K771:K775)</f>
        <v>131.50671990884129</v>
      </c>
      <c r="N775" s="42" t="s">
        <v>371</v>
      </c>
      <c r="O775" s="30" t="s">
        <v>107</v>
      </c>
      <c r="P775" s="30">
        <v>53.3</v>
      </c>
      <c r="Q775" s="30" t="s">
        <v>107</v>
      </c>
      <c r="R775" s="30" t="s">
        <v>107</v>
      </c>
      <c r="S775" s="30" t="s">
        <v>107</v>
      </c>
      <c r="T775" s="30" t="s">
        <v>107</v>
      </c>
      <c r="U775" s="30" t="s">
        <v>107</v>
      </c>
      <c r="V775" s="30" t="s">
        <v>107</v>
      </c>
      <c r="W775" s="30" t="s">
        <v>107</v>
      </c>
      <c r="X775" s="30">
        <v>61.3</v>
      </c>
      <c r="Y775" s="30" t="s">
        <v>107</v>
      </c>
      <c r="Z775" s="35">
        <v>2.9</v>
      </c>
      <c r="AA775" s="30" t="s">
        <v>107</v>
      </c>
      <c r="AB775" s="35">
        <v>48.2</v>
      </c>
      <c r="AC775" s="30">
        <v>0.32</v>
      </c>
      <c r="AD775" s="35">
        <v>237</v>
      </c>
      <c r="AE775" s="30" t="s">
        <v>107</v>
      </c>
    </row>
    <row r="776" spans="1:31" x14ac:dyDescent="0.35">
      <c r="A776" s="63">
        <v>41731</v>
      </c>
      <c r="B776" s="82">
        <v>0.40915509259259258</v>
      </c>
      <c r="C776" s="35">
        <v>757</v>
      </c>
      <c r="D776" s="35">
        <v>0.49399999999999999</v>
      </c>
      <c r="E776" s="35">
        <v>11.6</v>
      </c>
      <c r="F776" s="35">
        <v>8.76</v>
      </c>
      <c r="G776" s="35">
        <v>10.9</v>
      </c>
      <c r="K776" s="81">
        <v>265</v>
      </c>
    </row>
    <row r="777" spans="1:31" x14ac:dyDescent="0.35">
      <c r="A777" s="63">
        <v>41736</v>
      </c>
      <c r="B777" s="38">
        <v>0.42879629629629629</v>
      </c>
      <c r="C777" s="35">
        <v>445.2</v>
      </c>
      <c r="D777" s="35">
        <v>0.28920000000000001</v>
      </c>
      <c r="E777" s="35">
        <v>12.53</v>
      </c>
      <c r="F777" s="35">
        <v>8</v>
      </c>
      <c r="G777" s="35">
        <v>8.6999999999999993</v>
      </c>
      <c r="K777" s="81">
        <v>1274</v>
      </c>
    </row>
    <row r="778" spans="1:31" x14ac:dyDescent="0.35">
      <c r="A778" s="63">
        <v>41738</v>
      </c>
      <c r="B778" s="79">
        <v>0.39771990740740742</v>
      </c>
      <c r="C778" s="35">
        <v>440.5</v>
      </c>
      <c r="D778" s="35">
        <v>0.28670000000000001</v>
      </c>
      <c r="E778" s="35">
        <v>13.75</v>
      </c>
      <c r="F778" s="35">
        <v>7.89</v>
      </c>
      <c r="G778" s="35">
        <v>8.3000000000000007</v>
      </c>
      <c r="K778" s="81">
        <v>2098</v>
      </c>
    </row>
    <row r="779" spans="1:31" x14ac:dyDescent="0.35">
      <c r="A779" s="63">
        <v>41744</v>
      </c>
      <c r="B779" s="46">
        <v>0.43077546296296299</v>
      </c>
      <c r="C779" s="35">
        <v>593</v>
      </c>
      <c r="D779" s="35">
        <v>0.38540000000000002</v>
      </c>
      <c r="E779" s="35">
        <v>10.66</v>
      </c>
      <c r="F779" s="35">
        <v>7.9</v>
      </c>
      <c r="G779" s="35">
        <v>11.3</v>
      </c>
      <c r="K779" s="81">
        <v>314</v>
      </c>
    </row>
    <row r="780" spans="1:31" x14ac:dyDescent="0.35">
      <c r="A780" s="63">
        <v>41752</v>
      </c>
      <c r="B780" s="46">
        <v>0.41658564814814819</v>
      </c>
      <c r="C780" s="35">
        <v>714</v>
      </c>
      <c r="D780" s="83">
        <v>0.46150000000000002</v>
      </c>
      <c r="E780" s="35">
        <v>10.11</v>
      </c>
      <c r="F780" s="35">
        <v>8.58</v>
      </c>
      <c r="G780" s="35">
        <v>14.6</v>
      </c>
      <c r="K780" s="81">
        <v>216</v>
      </c>
      <c r="L780" s="74">
        <f>AVERAGE(K776:K780)</f>
        <v>833.4</v>
      </c>
      <c r="M780" s="41">
        <f>GEOMEAN(K776:K780)</f>
        <v>544.90505524838352</v>
      </c>
      <c r="N780" s="42" t="s">
        <v>372</v>
      </c>
    </row>
    <row r="781" spans="1:31" x14ac:dyDescent="0.35">
      <c r="A781" s="63">
        <v>41760</v>
      </c>
      <c r="B781" s="46">
        <v>0.40240740740740738</v>
      </c>
      <c r="C781" s="35">
        <v>643</v>
      </c>
      <c r="D781" s="35">
        <v>0.41599999999999998</v>
      </c>
      <c r="E781" s="35">
        <v>10.17</v>
      </c>
      <c r="F781" s="35">
        <v>8.18</v>
      </c>
      <c r="G781" s="35">
        <v>14.1</v>
      </c>
      <c r="K781" s="81">
        <v>203</v>
      </c>
    </row>
    <row r="782" spans="1:31" x14ac:dyDescent="0.35">
      <c r="A782" s="63">
        <v>41767</v>
      </c>
      <c r="B782" s="38">
        <v>0.40693287037037035</v>
      </c>
      <c r="C782" s="35">
        <v>715</v>
      </c>
      <c r="D782" s="35">
        <v>0.46150000000000002</v>
      </c>
      <c r="E782" s="35">
        <v>10.57</v>
      </c>
      <c r="F782" s="35">
        <v>8.5</v>
      </c>
      <c r="G782" s="35">
        <v>19.100000000000001</v>
      </c>
      <c r="K782" s="81">
        <v>749</v>
      </c>
    </row>
    <row r="783" spans="1:31" x14ac:dyDescent="0.35">
      <c r="A783" s="63">
        <v>41771</v>
      </c>
      <c r="B783" s="46">
        <v>0.39111111111111113</v>
      </c>
      <c r="C783" s="35">
        <v>723</v>
      </c>
      <c r="D783" s="35">
        <v>0.46800000000000003</v>
      </c>
      <c r="E783" s="35">
        <v>7.97</v>
      </c>
      <c r="F783" s="35">
        <v>8.4499999999999993</v>
      </c>
      <c r="G783" s="35">
        <v>21.2</v>
      </c>
      <c r="K783" s="81">
        <v>565</v>
      </c>
    </row>
    <row r="784" spans="1:31" x14ac:dyDescent="0.35">
      <c r="A784" s="63">
        <v>41774</v>
      </c>
      <c r="B784" s="46">
        <v>0.41569444444444442</v>
      </c>
      <c r="C784" s="35">
        <v>524</v>
      </c>
      <c r="D784" s="35">
        <v>0.34060000000000001</v>
      </c>
      <c r="E784" s="35">
        <v>8.9499999999999993</v>
      </c>
      <c r="F784" s="35">
        <v>7.91</v>
      </c>
      <c r="G784" s="35">
        <v>16.399999999999999</v>
      </c>
      <c r="K784" s="81">
        <v>2755</v>
      </c>
    </row>
    <row r="785" spans="1:31" x14ac:dyDescent="0.35">
      <c r="A785" s="63">
        <v>41787</v>
      </c>
      <c r="B785" s="46">
        <v>0.40914351851851855</v>
      </c>
      <c r="C785" s="35">
        <v>716</v>
      </c>
      <c r="D785" s="35">
        <v>0.46800000000000003</v>
      </c>
      <c r="E785" s="35">
        <v>7.91</v>
      </c>
      <c r="F785" s="35">
        <v>8.61</v>
      </c>
      <c r="G785" s="35">
        <v>23</v>
      </c>
      <c r="K785" s="81">
        <v>262</v>
      </c>
      <c r="L785" s="74">
        <f>AVERAGE(K781:K785)</f>
        <v>906.8</v>
      </c>
      <c r="M785" s="41">
        <f>GEOMEAN(K781:K785)</f>
        <v>573.44245058054764</v>
      </c>
      <c r="N785" s="42" t="s">
        <v>373</v>
      </c>
    </row>
    <row r="786" spans="1:31" x14ac:dyDescent="0.35">
      <c r="A786" s="63">
        <v>41793</v>
      </c>
      <c r="B786" s="46">
        <v>0.4334722222222222</v>
      </c>
      <c r="C786" s="35">
        <v>680</v>
      </c>
      <c r="D786" s="35">
        <v>0.442</v>
      </c>
      <c r="E786" s="35">
        <v>6.57</v>
      </c>
      <c r="F786" s="35">
        <v>8.32</v>
      </c>
      <c r="G786" s="35">
        <v>23.1</v>
      </c>
      <c r="K786" s="81">
        <v>9208</v>
      </c>
    </row>
    <row r="787" spans="1:31" x14ac:dyDescent="0.35">
      <c r="A787" s="63">
        <v>41802</v>
      </c>
      <c r="B787" s="46">
        <v>0.4244560185185185</v>
      </c>
      <c r="C787" s="35">
        <v>285.89999999999998</v>
      </c>
      <c r="D787" s="35">
        <v>0.18590000000000001</v>
      </c>
      <c r="E787" s="35">
        <v>8.06</v>
      </c>
      <c r="F787" s="35">
        <v>8.02</v>
      </c>
      <c r="G787" s="35">
        <v>20.7</v>
      </c>
      <c r="K787" s="81">
        <v>1198</v>
      </c>
    </row>
    <row r="788" spans="1:31" x14ac:dyDescent="0.35">
      <c r="A788" s="63">
        <v>41806</v>
      </c>
      <c r="B788" s="38">
        <v>0.43429398148148146</v>
      </c>
      <c r="C788" s="35">
        <v>609</v>
      </c>
      <c r="D788" s="35">
        <v>0.39650000000000002</v>
      </c>
      <c r="E788" s="35">
        <v>7</v>
      </c>
      <c r="F788" s="35">
        <v>8.11</v>
      </c>
      <c r="G788" s="35">
        <v>22.1</v>
      </c>
      <c r="K788" s="81">
        <v>278</v>
      </c>
    </row>
    <row r="789" spans="1:31" x14ac:dyDescent="0.35">
      <c r="A789" s="63">
        <v>41809</v>
      </c>
      <c r="B789" s="38">
        <v>0.42561342592592594</v>
      </c>
      <c r="C789" s="35">
        <v>699</v>
      </c>
      <c r="D789" s="35">
        <v>0.45500000000000002</v>
      </c>
      <c r="E789" s="35">
        <v>7.58</v>
      </c>
      <c r="F789" s="35">
        <v>8.3699999999999992</v>
      </c>
      <c r="G789" s="35">
        <v>24.8</v>
      </c>
      <c r="K789" s="81">
        <v>2014</v>
      </c>
    </row>
    <row r="790" spans="1:31" x14ac:dyDescent="0.35">
      <c r="A790" s="63">
        <v>41815</v>
      </c>
      <c r="B790" s="38">
        <v>0.4051967592592593</v>
      </c>
      <c r="C790" s="35">
        <v>537</v>
      </c>
      <c r="D790" s="35">
        <v>0.35099999999999998</v>
      </c>
      <c r="E790" s="35">
        <v>7.36</v>
      </c>
      <c r="F790" s="35">
        <v>8.1300000000000008</v>
      </c>
      <c r="G790" s="35">
        <v>23.5</v>
      </c>
      <c r="K790" s="81">
        <v>1585</v>
      </c>
      <c r="L790" s="74">
        <f>AVERAGE(K786:K790)</f>
        <v>2856.6</v>
      </c>
      <c r="M790" s="41">
        <f>GEOMEAN(K786:K790)</f>
        <v>1578.1603630335205</v>
      </c>
      <c r="N790" s="42" t="s">
        <v>374</v>
      </c>
    </row>
    <row r="791" spans="1:31" x14ac:dyDescent="0.35">
      <c r="A791" s="63">
        <v>41829</v>
      </c>
      <c r="B791" s="46">
        <v>0.40076388888888892</v>
      </c>
      <c r="C791" s="35">
        <v>792</v>
      </c>
      <c r="D791" s="35">
        <v>0.51349999999999996</v>
      </c>
      <c r="E791" s="35">
        <v>7.28</v>
      </c>
      <c r="F791" s="35">
        <v>8.42</v>
      </c>
      <c r="G791" s="35">
        <v>23.4</v>
      </c>
      <c r="K791" s="81">
        <v>1137</v>
      </c>
      <c r="O791" s="30" t="s">
        <v>107</v>
      </c>
      <c r="P791" s="30">
        <v>78.099999999999994</v>
      </c>
      <c r="Q791" s="30" t="s">
        <v>107</v>
      </c>
      <c r="R791" s="30" t="s">
        <v>107</v>
      </c>
      <c r="S791" s="30" t="s">
        <v>107</v>
      </c>
      <c r="T791" s="30" t="s">
        <v>107</v>
      </c>
      <c r="U791" s="30" t="s">
        <v>107</v>
      </c>
      <c r="V791" s="30" t="s">
        <v>107</v>
      </c>
      <c r="W791" s="30" t="s">
        <v>107</v>
      </c>
      <c r="X791" s="30">
        <v>74.8</v>
      </c>
      <c r="Y791" s="30" t="s">
        <v>107</v>
      </c>
      <c r="Z791" s="30">
        <v>2.2999999999999998</v>
      </c>
      <c r="AA791" s="30" t="s">
        <v>107</v>
      </c>
      <c r="AB791" s="30">
        <v>57.5</v>
      </c>
      <c r="AC791" s="30" t="s">
        <v>107</v>
      </c>
      <c r="AD791" s="30">
        <v>272</v>
      </c>
      <c r="AE791" s="30" t="s">
        <v>107</v>
      </c>
    </row>
    <row r="792" spans="1:31" x14ac:dyDescent="0.35">
      <c r="A792" s="63">
        <v>41834</v>
      </c>
      <c r="B792" s="38">
        <v>0.41288194444444443</v>
      </c>
      <c r="C792" s="35">
        <v>730</v>
      </c>
      <c r="D792" s="35">
        <v>0.47449999999999998</v>
      </c>
      <c r="E792" s="35">
        <v>7.8</v>
      </c>
      <c r="F792" s="35">
        <v>8.56</v>
      </c>
      <c r="G792" s="35">
        <v>24.6</v>
      </c>
      <c r="K792" s="81">
        <v>98</v>
      </c>
    </row>
    <row r="793" spans="1:31" x14ac:dyDescent="0.35">
      <c r="A793" s="63">
        <v>41837</v>
      </c>
      <c r="B793" s="46">
        <v>0.42739583333333336</v>
      </c>
      <c r="C793" s="35">
        <v>745</v>
      </c>
      <c r="D793" s="35">
        <v>0.48749999999999999</v>
      </c>
      <c r="E793" s="35">
        <v>9.23</v>
      </c>
      <c r="F793" s="35">
        <v>8.58</v>
      </c>
      <c r="G793" s="35">
        <v>22.1</v>
      </c>
      <c r="K793" s="81">
        <v>183</v>
      </c>
    </row>
    <row r="794" spans="1:31" x14ac:dyDescent="0.35">
      <c r="A794" s="63">
        <v>41843</v>
      </c>
      <c r="B794" s="46">
        <v>0.45310185185185187</v>
      </c>
      <c r="C794" s="35">
        <v>729</v>
      </c>
      <c r="D794" s="35">
        <v>0.47449999999999998</v>
      </c>
      <c r="E794" s="35">
        <v>6.24</v>
      </c>
      <c r="F794" s="35">
        <v>8.15</v>
      </c>
      <c r="G794" s="35">
        <v>24.5</v>
      </c>
      <c r="K794" s="81">
        <v>24192</v>
      </c>
    </row>
    <row r="795" spans="1:31" x14ac:dyDescent="0.35">
      <c r="A795" s="63">
        <v>41848</v>
      </c>
      <c r="B795" s="38">
        <v>0.39641203703703703</v>
      </c>
      <c r="C795" s="35">
        <v>724</v>
      </c>
      <c r="D795" s="35">
        <v>0.46800000000000003</v>
      </c>
      <c r="E795" s="35">
        <v>6.35</v>
      </c>
      <c r="F795" s="35">
        <v>8.24</v>
      </c>
      <c r="G795" s="35">
        <v>22.5</v>
      </c>
      <c r="K795" s="81">
        <v>250</v>
      </c>
      <c r="L795" s="74">
        <f>AVERAGE(K791:K795)</f>
        <v>5172</v>
      </c>
      <c r="M795" s="41">
        <f>GEOMEAN(K791:K795)</f>
        <v>657.97574202399323</v>
      </c>
      <c r="N795" s="42" t="s">
        <v>375</v>
      </c>
    </row>
    <row r="796" spans="1:31" x14ac:dyDescent="0.35">
      <c r="A796" s="63">
        <v>41858</v>
      </c>
      <c r="B796" s="46">
        <v>0.42354166666666665</v>
      </c>
      <c r="C796" s="35">
        <v>805</v>
      </c>
      <c r="D796" s="35">
        <v>0.52</v>
      </c>
      <c r="E796" s="35">
        <v>7.98</v>
      </c>
      <c r="F796" s="35">
        <v>8.1300000000000008</v>
      </c>
      <c r="G796" s="35">
        <v>23.5</v>
      </c>
      <c r="K796" s="81">
        <v>146</v>
      </c>
    </row>
    <row r="797" spans="1:31" x14ac:dyDescent="0.35">
      <c r="A797" s="63">
        <v>41863</v>
      </c>
      <c r="B797" s="38">
        <v>0.43706018518518519</v>
      </c>
      <c r="C797" s="35">
        <v>850</v>
      </c>
      <c r="D797" s="35">
        <v>0.55249999999999999</v>
      </c>
      <c r="E797" s="35">
        <v>5.28</v>
      </c>
      <c r="F797" s="35">
        <v>7.96</v>
      </c>
      <c r="G797" s="35">
        <v>23.4</v>
      </c>
      <c r="K797" s="81">
        <v>221</v>
      </c>
    </row>
    <row r="798" spans="1:31" x14ac:dyDescent="0.35">
      <c r="A798" s="63">
        <v>41869</v>
      </c>
      <c r="B798" s="46">
        <v>0.3999537037037037</v>
      </c>
      <c r="C798" s="35">
        <v>945</v>
      </c>
      <c r="D798" s="35">
        <v>0.61750000000000005</v>
      </c>
      <c r="E798" s="35">
        <v>8.9600000000000009</v>
      </c>
      <c r="F798" s="35">
        <v>8.31</v>
      </c>
      <c r="G798" s="35">
        <v>22.8</v>
      </c>
      <c r="K798" s="81">
        <v>63</v>
      </c>
    </row>
    <row r="799" spans="1:31" x14ac:dyDescent="0.35">
      <c r="A799" s="63">
        <v>41876</v>
      </c>
      <c r="B799" s="38">
        <v>0.38393518518518516</v>
      </c>
      <c r="C799" s="35">
        <v>369.8</v>
      </c>
      <c r="D799" s="35">
        <v>0.24049999999999999</v>
      </c>
      <c r="E799" s="35">
        <v>7.59</v>
      </c>
      <c r="F799" s="35">
        <v>7.91</v>
      </c>
      <c r="G799" s="35">
        <v>24.2</v>
      </c>
      <c r="K799" s="81">
        <v>285</v>
      </c>
    </row>
    <row r="800" spans="1:31" x14ac:dyDescent="0.35">
      <c r="A800" s="63">
        <v>41878</v>
      </c>
      <c r="B800" s="38">
        <v>0.40155092592592595</v>
      </c>
      <c r="C800" s="35">
        <v>471.8</v>
      </c>
      <c r="D800" s="35">
        <v>0.30680000000000002</v>
      </c>
      <c r="E800" s="35">
        <v>6.43</v>
      </c>
      <c r="F800" s="35">
        <v>8.0500000000000007</v>
      </c>
      <c r="G800" s="35">
        <v>25.6</v>
      </c>
      <c r="K800" s="81">
        <v>246</v>
      </c>
      <c r="L800" s="74">
        <f>AVERAGE(K796:K800)</f>
        <v>192.2</v>
      </c>
      <c r="M800" s="41">
        <f>GEOMEAN(K796:K800)</f>
        <v>170.12695512041478</v>
      </c>
      <c r="N800" s="42" t="s">
        <v>376</v>
      </c>
    </row>
    <row r="801" spans="1:31" x14ac:dyDescent="0.35">
      <c r="A801" s="63">
        <v>41885</v>
      </c>
      <c r="B801" s="46">
        <v>0.41371527777777778</v>
      </c>
      <c r="C801" s="35">
        <v>714</v>
      </c>
      <c r="D801" s="35">
        <v>0.46150000000000002</v>
      </c>
      <c r="E801" s="35">
        <v>6.45</v>
      </c>
      <c r="F801" s="35">
        <v>8.19</v>
      </c>
      <c r="G801" s="35">
        <v>23.7</v>
      </c>
      <c r="K801" s="81">
        <v>959</v>
      </c>
    </row>
    <row r="802" spans="1:31" x14ac:dyDescent="0.35">
      <c r="A802" s="63">
        <v>41891</v>
      </c>
      <c r="B802" s="46">
        <v>0.42059027777777774</v>
      </c>
      <c r="C802" s="35">
        <v>838</v>
      </c>
      <c r="D802" s="35">
        <v>0.54600000000000004</v>
      </c>
      <c r="E802" s="35">
        <v>7.18</v>
      </c>
      <c r="F802" s="35">
        <v>8.27</v>
      </c>
      <c r="G802" s="35">
        <v>22.7</v>
      </c>
      <c r="K802" s="81">
        <v>109</v>
      </c>
    </row>
    <row r="803" spans="1:31" x14ac:dyDescent="0.35">
      <c r="A803" s="63">
        <v>41897</v>
      </c>
      <c r="B803" s="46">
        <v>0.39708333333333329</v>
      </c>
      <c r="C803" s="35">
        <v>497.9</v>
      </c>
      <c r="D803" s="35">
        <v>0.32369999999999999</v>
      </c>
      <c r="E803" s="35">
        <v>8.57</v>
      </c>
      <c r="F803" s="35">
        <v>8.0500000000000007</v>
      </c>
      <c r="G803" s="35">
        <v>18.399999999999999</v>
      </c>
      <c r="K803" s="81">
        <v>288</v>
      </c>
    </row>
    <row r="804" spans="1:31" x14ac:dyDescent="0.35">
      <c r="A804" s="63">
        <v>41906</v>
      </c>
      <c r="B804" s="38">
        <v>0.4157986111111111</v>
      </c>
      <c r="C804" s="35">
        <v>946</v>
      </c>
      <c r="D804" s="35">
        <v>0.61750000000000005</v>
      </c>
      <c r="E804" s="35">
        <v>9.02</v>
      </c>
      <c r="F804" s="35">
        <v>8.24</v>
      </c>
      <c r="G804" s="35">
        <v>18.3</v>
      </c>
      <c r="K804" s="81">
        <v>148</v>
      </c>
    </row>
    <row r="805" spans="1:31" x14ac:dyDescent="0.35">
      <c r="A805" s="63">
        <v>41912</v>
      </c>
      <c r="B805" s="46">
        <v>0.38346064814814818</v>
      </c>
      <c r="C805" s="35">
        <v>907</v>
      </c>
      <c r="D805" s="35">
        <v>0.59150000000000003</v>
      </c>
      <c r="E805" s="35">
        <v>8.74</v>
      </c>
      <c r="F805" s="35">
        <v>8.2799999999999994</v>
      </c>
      <c r="G805" s="35">
        <v>20.3</v>
      </c>
      <c r="K805" s="81">
        <v>63</v>
      </c>
      <c r="L805" s="74">
        <f>AVERAGE(K801:K805)</f>
        <v>313.39999999999998</v>
      </c>
      <c r="M805" s="41">
        <f>GEOMEAN(K801:K805)</f>
        <v>194.82647439270849</v>
      </c>
      <c r="N805" s="42" t="s">
        <v>377</v>
      </c>
    </row>
    <row r="806" spans="1:31" x14ac:dyDescent="0.35">
      <c r="A806" s="63">
        <v>41914</v>
      </c>
      <c r="B806" s="38">
        <v>0.36582175925925925</v>
      </c>
      <c r="C806" s="35">
        <v>935</v>
      </c>
      <c r="D806" s="35">
        <v>0.60450000000000004</v>
      </c>
      <c r="E806" s="35">
        <v>8.33</v>
      </c>
      <c r="F806" s="35">
        <v>8.26</v>
      </c>
      <c r="G806" s="35">
        <v>19.2</v>
      </c>
      <c r="K806" s="81">
        <v>61</v>
      </c>
    </row>
    <row r="807" spans="1:31" x14ac:dyDescent="0.35">
      <c r="A807" s="63">
        <v>41918</v>
      </c>
      <c r="B807" s="38">
        <v>0.40288194444444447</v>
      </c>
      <c r="C807" s="35">
        <v>965</v>
      </c>
      <c r="D807" s="35">
        <v>0.63049999999999995</v>
      </c>
      <c r="E807" s="35">
        <v>9.4600000000000009</v>
      </c>
      <c r="F807" s="35">
        <v>8.2100000000000009</v>
      </c>
      <c r="G807" s="35">
        <v>14.5</v>
      </c>
      <c r="K807" s="81">
        <v>435</v>
      </c>
    </row>
    <row r="808" spans="1:31" x14ac:dyDescent="0.35">
      <c r="A808" s="63">
        <v>41926</v>
      </c>
      <c r="B808" s="46">
        <v>0.46592592592592591</v>
      </c>
      <c r="C808" s="35">
        <v>824</v>
      </c>
      <c r="D808" s="35">
        <v>0.53300000000000003</v>
      </c>
      <c r="E808" s="35">
        <v>8.6300000000000008</v>
      </c>
      <c r="F808" s="35">
        <v>8.16</v>
      </c>
      <c r="G808" s="35">
        <v>16.2</v>
      </c>
      <c r="K808" s="65">
        <v>24192</v>
      </c>
      <c r="O808" s="30" t="s">
        <v>107</v>
      </c>
      <c r="P808" s="30">
        <v>75.2</v>
      </c>
      <c r="Q808" s="30" t="s">
        <v>107</v>
      </c>
      <c r="R808" s="30" t="s">
        <v>107</v>
      </c>
      <c r="S808" s="30" t="s">
        <v>107</v>
      </c>
      <c r="T808" s="30" t="s">
        <v>107</v>
      </c>
      <c r="U808" s="30" t="s">
        <v>107</v>
      </c>
      <c r="V808" s="30" t="s">
        <v>107</v>
      </c>
      <c r="W808" s="30" t="s">
        <v>107</v>
      </c>
      <c r="X808" s="30">
        <v>82.2</v>
      </c>
      <c r="Y808" s="30" t="s">
        <v>107</v>
      </c>
      <c r="Z808" s="30" t="s">
        <v>107</v>
      </c>
      <c r="AA808" s="30">
        <v>0.31</v>
      </c>
      <c r="AB808" s="30">
        <v>74.599999999999994</v>
      </c>
      <c r="AC808" s="30">
        <v>0.13</v>
      </c>
      <c r="AD808" s="30">
        <v>255</v>
      </c>
      <c r="AE808" s="30" t="s">
        <v>107</v>
      </c>
    </row>
    <row r="809" spans="1:31" x14ac:dyDescent="0.35">
      <c r="A809" s="63">
        <v>41928</v>
      </c>
      <c r="B809" s="46">
        <v>0.42974537037037036</v>
      </c>
      <c r="C809" s="35">
        <v>735</v>
      </c>
      <c r="D809" s="35">
        <v>0.47449999999999998</v>
      </c>
      <c r="E809" s="35">
        <v>9.4499999999999993</v>
      </c>
      <c r="F809" s="35">
        <v>8.15</v>
      </c>
      <c r="G809" s="35">
        <v>15.3</v>
      </c>
      <c r="K809" s="81">
        <v>435</v>
      </c>
    </row>
    <row r="810" spans="1:31" x14ac:dyDescent="0.35">
      <c r="A810" s="63">
        <v>41941</v>
      </c>
      <c r="B810" s="46">
        <v>0.42045138888888894</v>
      </c>
      <c r="C810" s="35">
        <v>859</v>
      </c>
      <c r="D810" s="35">
        <v>0.55900000000000005</v>
      </c>
      <c r="E810" s="35">
        <v>9.1199999999999992</v>
      </c>
      <c r="F810" s="35">
        <v>8.09</v>
      </c>
      <c r="G810" s="35">
        <v>13.7</v>
      </c>
      <c r="K810" s="81">
        <v>1086</v>
      </c>
      <c r="L810" s="74">
        <f>AVERAGE(K806:K810)</f>
        <v>5241.8</v>
      </c>
      <c r="M810" s="41">
        <f>GEOMEAN(K806:K810)</f>
        <v>787.70207516331925</v>
      </c>
      <c r="N810" s="42" t="s">
        <v>378</v>
      </c>
    </row>
    <row r="811" spans="1:31" x14ac:dyDescent="0.35">
      <c r="A811" s="63">
        <v>41948</v>
      </c>
      <c r="B811" s="38">
        <v>0.4201388888888889</v>
      </c>
      <c r="C811" s="35">
        <v>919</v>
      </c>
      <c r="D811" s="35">
        <v>0.59799999999999998</v>
      </c>
      <c r="E811" s="35">
        <v>11.19</v>
      </c>
      <c r="F811" s="35">
        <v>7.99</v>
      </c>
      <c r="G811" s="35">
        <v>9.4</v>
      </c>
      <c r="K811" s="81">
        <v>393</v>
      </c>
    </row>
    <row r="812" spans="1:31" x14ac:dyDescent="0.35">
      <c r="A812" s="63">
        <v>41953</v>
      </c>
      <c r="B812" s="46">
        <v>0.40950231481481486</v>
      </c>
      <c r="C812" s="35">
        <v>948</v>
      </c>
      <c r="D812" s="35">
        <v>0.61750000000000005</v>
      </c>
      <c r="E812" s="35">
        <v>11.36</v>
      </c>
      <c r="F812" s="35">
        <v>7.92</v>
      </c>
      <c r="G812" s="35">
        <v>8.4</v>
      </c>
      <c r="K812" s="81">
        <v>10</v>
      </c>
    </row>
    <row r="813" spans="1:31" x14ac:dyDescent="0.35">
      <c r="A813" s="63">
        <v>41955</v>
      </c>
      <c r="B813" s="46">
        <v>0.42179398148148151</v>
      </c>
      <c r="C813" s="35">
        <v>902</v>
      </c>
      <c r="D813" s="35">
        <v>0.58499999999999996</v>
      </c>
      <c r="E813" s="35">
        <v>15.72</v>
      </c>
      <c r="F813" s="35">
        <v>8.14</v>
      </c>
      <c r="G813" s="35">
        <v>7.8</v>
      </c>
      <c r="K813" s="81">
        <v>41</v>
      </c>
    </row>
    <row r="814" spans="1:31" x14ac:dyDescent="0.35">
      <c r="A814" s="63">
        <v>41960</v>
      </c>
      <c r="B814" s="46">
        <v>0.41310185185185189</v>
      </c>
      <c r="C814" s="35">
        <v>821</v>
      </c>
      <c r="D814" s="35">
        <v>0.53369999999999995</v>
      </c>
      <c r="E814" s="35">
        <v>13.73</v>
      </c>
      <c r="F814" s="35">
        <v>8.2200000000000006</v>
      </c>
      <c r="G814" s="35">
        <v>2.7</v>
      </c>
      <c r="K814" s="81">
        <v>31</v>
      </c>
    </row>
    <row r="815" spans="1:31" x14ac:dyDescent="0.35">
      <c r="A815" s="63">
        <v>41962</v>
      </c>
      <c r="B815" s="38">
        <v>0.40401620370370367</v>
      </c>
      <c r="C815" s="35">
        <v>862</v>
      </c>
      <c r="D815" s="35">
        <v>0.56030000000000002</v>
      </c>
      <c r="E815" s="35">
        <v>14.36</v>
      </c>
      <c r="F815" s="35">
        <v>8.09</v>
      </c>
      <c r="G815" s="35">
        <v>1.3</v>
      </c>
      <c r="K815" s="81">
        <v>31</v>
      </c>
      <c r="L815" s="74">
        <f>AVERAGE(K811:K815)</f>
        <v>101.2</v>
      </c>
      <c r="M815" s="41">
        <f>GEOMEAN(K811:K815)</f>
        <v>43.449017363125542</v>
      </c>
      <c r="N815" s="42" t="s">
        <v>379</v>
      </c>
    </row>
    <row r="816" spans="1:31" x14ac:dyDescent="0.35">
      <c r="A816" s="63">
        <v>41974</v>
      </c>
      <c r="B816" s="38">
        <v>0.42895833333333333</v>
      </c>
      <c r="C816" s="35">
        <v>658</v>
      </c>
      <c r="D816" s="35">
        <v>0.42709999999999998</v>
      </c>
      <c r="E816" s="35">
        <v>13.3</v>
      </c>
      <c r="F816" s="35">
        <v>8.1</v>
      </c>
      <c r="G816" s="35">
        <v>6.6</v>
      </c>
      <c r="K816" s="81">
        <v>146</v>
      </c>
    </row>
    <row r="817" spans="1:14" x14ac:dyDescent="0.35">
      <c r="A817" s="63">
        <v>41976</v>
      </c>
      <c r="B817" s="38">
        <v>0.43677083333333333</v>
      </c>
      <c r="C817" s="35">
        <v>680</v>
      </c>
      <c r="D817" s="35">
        <v>0.442</v>
      </c>
      <c r="E817" s="35">
        <v>13.16</v>
      </c>
      <c r="F817" s="35">
        <v>7.97</v>
      </c>
      <c r="G817" s="35">
        <v>4.7</v>
      </c>
      <c r="K817" s="81">
        <v>433</v>
      </c>
    </row>
    <row r="818" spans="1:14" x14ac:dyDescent="0.35">
      <c r="A818" s="63">
        <v>41983</v>
      </c>
      <c r="B818" s="46">
        <v>0.39291666666666664</v>
      </c>
      <c r="C818" s="35">
        <v>609</v>
      </c>
      <c r="D818" s="35">
        <v>0.39589999999999997</v>
      </c>
      <c r="E818" s="35">
        <v>14.56</v>
      </c>
      <c r="F818" s="35">
        <v>8.19</v>
      </c>
      <c r="G818" s="35">
        <v>4.5999999999999996</v>
      </c>
      <c r="K818" s="81">
        <v>318</v>
      </c>
    </row>
    <row r="819" spans="1:14" x14ac:dyDescent="0.35">
      <c r="A819" s="63">
        <v>41989</v>
      </c>
      <c r="B819" s="38">
        <v>0.42265046296296299</v>
      </c>
      <c r="C819" s="35">
        <v>717</v>
      </c>
      <c r="D819" s="35">
        <v>0.46610000000000001</v>
      </c>
      <c r="E819" s="35">
        <v>12.23</v>
      </c>
      <c r="F819" s="35">
        <v>8.11</v>
      </c>
      <c r="G819" s="35">
        <v>6.2</v>
      </c>
      <c r="K819" s="81">
        <v>5475</v>
      </c>
    </row>
    <row r="820" spans="1:14" x14ac:dyDescent="0.35">
      <c r="A820" s="63">
        <v>42002</v>
      </c>
      <c r="B820" s="46">
        <v>0.39298611111111109</v>
      </c>
      <c r="C820" s="35">
        <v>653</v>
      </c>
      <c r="D820" s="35">
        <v>0.42449999999999999</v>
      </c>
      <c r="E820" s="35">
        <v>13.26</v>
      </c>
      <c r="F820" s="35">
        <v>8.16</v>
      </c>
      <c r="G820" s="35">
        <v>4</v>
      </c>
      <c r="K820" s="81">
        <v>145</v>
      </c>
      <c r="L820" s="74">
        <f>AVERAGE(K816:K820)</f>
        <v>1303.4000000000001</v>
      </c>
      <c r="M820" s="41">
        <f>GEOMEAN(K816:K820)</f>
        <v>437.1233435335634</v>
      </c>
      <c r="N820" s="42" t="s">
        <v>380</v>
      </c>
    </row>
    <row r="821" spans="1:14" x14ac:dyDescent="0.35">
      <c r="A821" s="63">
        <v>42010</v>
      </c>
      <c r="B821" s="38">
        <v>0.4236226851851852</v>
      </c>
      <c r="C821" s="35">
        <v>627</v>
      </c>
      <c r="D821" s="35">
        <v>0.40749999999999997</v>
      </c>
      <c r="E821" s="35">
        <v>15.42</v>
      </c>
      <c r="F821" s="35">
        <v>8.11</v>
      </c>
      <c r="G821" s="35">
        <v>0.4</v>
      </c>
      <c r="K821" s="81">
        <v>1850</v>
      </c>
    </row>
    <row r="822" spans="1:14" x14ac:dyDescent="0.35">
      <c r="A822" s="63">
        <v>42017</v>
      </c>
      <c r="B822" s="38">
        <v>0.41854166666666665</v>
      </c>
      <c r="C822" s="35">
        <v>978</v>
      </c>
      <c r="D822" s="35">
        <v>0.63700000000000001</v>
      </c>
      <c r="E822" s="35">
        <v>15.44</v>
      </c>
      <c r="F822" s="35">
        <v>8.06</v>
      </c>
      <c r="G822" s="35">
        <v>-0.1</v>
      </c>
      <c r="K822" s="81">
        <v>354</v>
      </c>
    </row>
    <row r="823" spans="1:14" x14ac:dyDescent="0.35">
      <c r="A823" s="63">
        <v>42026</v>
      </c>
      <c r="B823" s="46">
        <v>0.41245370370370371</v>
      </c>
      <c r="C823" s="35">
        <v>599</v>
      </c>
      <c r="D823" s="35">
        <v>0.38929999999999998</v>
      </c>
      <c r="E823" s="35">
        <v>16.559999999999999</v>
      </c>
      <c r="F823" s="35">
        <v>8.09</v>
      </c>
      <c r="G823" s="35">
        <v>2.2000000000000002</v>
      </c>
      <c r="K823" s="81">
        <v>160</v>
      </c>
    </row>
    <row r="824" spans="1:14" x14ac:dyDescent="0.35">
      <c r="A824" s="63">
        <v>42031</v>
      </c>
      <c r="B824" s="38">
        <v>0.42335648148148147</v>
      </c>
      <c r="C824" s="35">
        <v>672</v>
      </c>
      <c r="D824" s="35">
        <v>0.43680000000000002</v>
      </c>
      <c r="E824" s="35">
        <v>14.82</v>
      </c>
      <c r="F824" s="35">
        <v>8.1199999999999992</v>
      </c>
      <c r="G824" s="35">
        <v>1.7</v>
      </c>
      <c r="K824" s="81">
        <v>393</v>
      </c>
    </row>
    <row r="825" spans="1:14" x14ac:dyDescent="0.35">
      <c r="A825" s="63">
        <v>42033</v>
      </c>
      <c r="B825" s="46">
        <v>0.41679398148148145</v>
      </c>
      <c r="C825" s="35">
        <v>714</v>
      </c>
      <c r="D825" s="35">
        <v>0.46410000000000001</v>
      </c>
      <c r="E825" s="35">
        <v>14.78</v>
      </c>
      <c r="F825" s="35">
        <v>8.33</v>
      </c>
      <c r="G825" s="35">
        <v>1.9</v>
      </c>
      <c r="K825" s="81">
        <v>132</v>
      </c>
      <c r="L825" s="74">
        <f>AVERAGE(K821:K825)</f>
        <v>577.79999999999995</v>
      </c>
      <c r="M825" s="41">
        <f>GEOMEAN(K821:K825)</f>
        <v>352.41330057305908</v>
      </c>
      <c r="N825" s="42" t="s">
        <v>382</v>
      </c>
    </row>
    <row r="826" spans="1:14" x14ac:dyDescent="0.35">
      <c r="A826" s="63">
        <v>42037</v>
      </c>
      <c r="B826" s="46">
        <v>0.44219907407407405</v>
      </c>
      <c r="C826" s="35">
        <v>750</v>
      </c>
      <c r="D826" s="35">
        <v>0.48749999999999999</v>
      </c>
      <c r="E826" s="35">
        <v>14.86</v>
      </c>
      <c r="F826" s="35">
        <v>8.18</v>
      </c>
      <c r="G826" s="35">
        <v>1.1000000000000001</v>
      </c>
      <c r="K826" s="81">
        <v>155</v>
      </c>
    </row>
    <row r="827" spans="1:14" x14ac:dyDescent="0.35">
      <c r="A827" s="63">
        <v>42040</v>
      </c>
      <c r="B827" s="79">
        <v>0.37819444444444444</v>
      </c>
      <c r="C827" s="35">
        <v>791</v>
      </c>
      <c r="D827" s="35">
        <v>0.5141</v>
      </c>
      <c r="E827" s="35">
        <v>15.49</v>
      </c>
      <c r="F827" s="35">
        <v>8.41</v>
      </c>
      <c r="G827" s="35">
        <v>0.5</v>
      </c>
      <c r="K827" s="81">
        <v>74</v>
      </c>
    </row>
    <row r="828" spans="1:14" x14ac:dyDescent="0.35">
      <c r="A828" s="63">
        <v>42045</v>
      </c>
      <c r="B828" s="46">
        <v>0.40759259259259256</v>
      </c>
      <c r="C828" s="35">
        <v>661</v>
      </c>
      <c r="D828" s="35">
        <v>0.42970000000000003</v>
      </c>
      <c r="E828" s="35">
        <v>14.17</v>
      </c>
      <c r="F828" s="35">
        <v>8.19</v>
      </c>
      <c r="G828" s="35">
        <v>2.2999999999999998</v>
      </c>
      <c r="K828" s="81">
        <v>331</v>
      </c>
    </row>
    <row r="829" spans="1:14" x14ac:dyDescent="0.35">
      <c r="A829" s="63">
        <v>42054</v>
      </c>
      <c r="B829" s="30"/>
      <c r="G829" s="35" t="s">
        <v>303</v>
      </c>
    </row>
    <row r="830" spans="1:14" x14ac:dyDescent="0.35">
      <c r="A830" s="63">
        <v>42058</v>
      </c>
      <c r="G830" s="35" t="s">
        <v>303</v>
      </c>
      <c r="L830" s="74">
        <f>AVERAGE(K826:K830)</f>
        <v>186.66666666666666</v>
      </c>
      <c r="M830" s="41">
        <f>GEOMEAN(K826:K830)</f>
        <v>156.00210932935749</v>
      </c>
      <c r="N830" s="42" t="s">
        <v>383</v>
      </c>
    </row>
    <row r="831" spans="1:14" x14ac:dyDescent="0.35">
      <c r="A831" s="63">
        <v>42068</v>
      </c>
      <c r="B831" s="38">
        <v>0.41864583333333333</v>
      </c>
      <c r="C831" s="35">
        <v>1171</v>
      </c>
      <c r="D831" s="35">
        <v>0.76049999999999995</v>
      </c>
      <c r="E831" s="35">
        <v>15.04</v>
      </c>
      <c r="F831" s="35">
        <v>7.93</v>
      </c>
      <c r="G831" s="35">
        <v>0.1</v>
      </c>
      <c r="K831" s="81">
        <v>74</v>
      </c>
    </row>
    <row r="832" spans="1:14" x14ac:dyDescent="0.35">
      <c r="A832" s="63">
        <v>42074</v>
      </c>
      <c r="B832" s="38">
        <v>0.39038194444444446</v>
      </c>
      <c r="C832" s="35">
        <v>568</v>
      </c>
      <c r="D832" s="35">
        <v>0.36919999999999997</v>
      </c>
      <c r="E832" s="35">
        <v>16.920000000000002</v>
      </c>
      <c r="F832" s="35">
        <v>7.92</v>
      </c>
      <c r="G832" s="35">
        <v>3.3</v>
      </c>
      <c r="K832" s="81">
        <v>627</v>
      </c>
    </row>
    <row r="833" spans="1:38" x14ac:dyDescent="0.35">
      <c r="A833" s="63">
        <v>42079</v>
      </c>
      <c r="B833" s="79">
        <v>0.40664351851851849</v>
      </c>
      <c r="C833" s="35">
        <v>493</v>
      </c>
      <c r="D833" s="35">
        <v>0.32040000000000002</v>
      </c>
      <c r="E833" s="35">
        <v>13.07</v>
      </c>
      <c r="F833" s="35">
        <v>7.9</v>
      </c>
      <c r="G833" s="35">
        <v>6.7</v>
      </c>
      <c r="K833" s="81">
        <v>933</v>
      </c>
    </row>
    <row r="834" spans="1:38" x14ac:dyDescent="0.35">
      <c r="A834" s="63">
        <v>42082</v>
      </c>
      <c r="B834" s="38">
        <v>0.42268518518518516</v>
      </c>
      <c r="C834" s="35">
        <v>649</v>
      </c>
      <c r="D834" s="35">
        <v>0.42180000000000001</v>
      </c>
      <c r="E834" s="35">
        <v>12.59</v>
      </c>
      <c r="F834" s="35">
        <v>8.09</v>
      </c>
      <c r="G834" s="35">
        <v>7.7</v>
      </c>
      <c r="K834" s="81">
        <v>74</v>
      </c>
    </row>
    <row r="835" spans="1:38" x14ac:dyDescent="0.35">
      <c r="A835" s="63">
        <v>42087</v>
      </c>
      <c r="B835" s="38">
        <v>0.43480324074074073</v>
      </c>
      <c r="C835" s="35">
        <v>760</v>
      </c>
      <c r="D835" s="35">
        <v>0.49399999999999999</v>
      </c>
      <c r="E835" s="35">
        <v>13.68</v>
      </c>
      <c r="F835" s="35">
        <v>7.96</v>
      </c>
      <c r="G835" s="35">
        <v>6.5</v>
      </c>
      <c r="K835" s="81">
        <v>85</v>
      </c>
      <c r="L835" s="74">
        <f>AVERAGE(K831:K835)</f>
        <v>358.6</v>
      </c>
      <c r="M835" s="41">
        <f>GEOMEAN(K831:K835)</f>
        <v>193.64500988098987</v>
      </c>
      <c r="N835" s="42" t="s">
        <v>384</v>
      </c>
      <c r="O835" s="30" t="s">
        <v>107</v>
      </c>
      <c r="P835" s="30">
        <v>74.3</v>
      </c>
      <c r="Q835" s="30" t="s">
        <v>107</v>
      </c>
      <c r="R835" s="30" t="s">
        <v>107</v>
      </c>
      <c r="S835" s="30" t="s">
        <v>107</v>
      </c>
      <c r="T835" s="30" t="s">
        <v>107</v>
      </c>
      <c r="U835" s="30" t="s">
        <v>107</v>
      </c>
      <c r="V835" s="30" t="s">
        <v>107</v>
      </c>
      <c r="W835" s="30" t="s">
        <v>107</v>
      </c>
      <c r="X835" s="30">
        <v>65.8</v>
      </c>
      <c r="Y835" s="30" t="s">
        <v>107</v>
      </c>
      <c r="Z835" s="30">
        <v>2.7</v>
      </c>
      <c r="AA835" s="30" t="s">
        <v>107</v>
      </c>
      <c r="AB835" s="30">
        <v>44.9</v>
      </c>
      <c r="AC835" s="30" t="s">
        <v>107</v>
      </c>
      <c r="AD835" s="30">
        <v>297</v>
      </c>
      <c r="AE835" s="30" t="s">
        <v>107</v>
      </c>
      <c r="AF835" s="30" t="s">
        <v>107</v>
      </c>
      <c r="AG835" s="30">
        <v>77300</v>
      </c>
      <c r="AH835" s="30">
        <v>25200</v>
      </c>
      <c r="AI835" s="30">
        <v>3</v>
      </c>
      <c r="AJ835" s="44" t="s">
        <v>107</v>
      </c>
      <c r="AK835" s="44" t="s">
        <v>107</v>
      </c>
      <c r="AL835" s="30">
        <v>37.299999999999997</v>
      </c>
    </row>
    <row r="836" spans="1:38" x14ac:dyDescent="0.35">
      <c r="A836" s="63">
        <v>42095</v>
      </c>
      <c r="B836" s="38">
        <v>0.41728009259259258</v>
      </c>
      <c r="C836" s="35">
        <v>743</v>
      </c>
      <c r="D836" s="35">
        <v>0.48099999999999998</v>
      </c>
      <c r="E836" s="35">
        <v>12.86</v>
      </c>
      <c r="F836" s="35">
        <v>8.1300000000000008</v>
      </c>
      <c r="G836" s="35">
        <v>8.9</v>
      </c>
      <c r="K836" s="81">
        <v>63</v>
      </c>
    </row>
    <row r="837" spans="1:38" x14ac:dyDescent="0.35">
      <c r="A837" s="45">
        <v>42100</v>
      </c>
      <c r="B837" s="38">
        <v>0.39170138888888889</v>
      </c>
      <c r="C837" s="35">
        <v>691</v>
      </c>
      <c r="D837" s="35">
        <v>0.44850000000000001</v>
      </c>
      <c r="E837" s="35">
        <v>11.29</v>
      </c>
      <c r="F837" s="35">
        <v>8.11</v>
      </c>
      <c r="G837" s="35">
        <v>10.9</v>
      </c>
      <c r="K837" s="81">
        <v>120</v>
      </c>
    </row>
    <row r="838" spans="1:38" x14ac:dyDescent="0.35">
      <c r="A838" s="85">
        <v>42102</v>
      </c>
      <c r="B838" s="38">
        <v>0.43436342592592592</v>
      </c>
      <c r="C838" s="86">
        <v>713</v>
      </c>
      <c r="D838" s="86">
        <v>0.46150000000000002</v>
      </c>
      <c r="E838" s="86">
        <v>11.09</v>
      </c>
      <c r="F838" s="86">
        <v>8.0299999999999994</v>
      </c>
      <c r="G838" s="86">
        <v>11.8</v>
      </c>
      <c r="K838" s="81">
        <v>4106</v>
      </c>
    </row>
    <row r="839" spans="1:38" x14ac:dyDescent="0.35">
      <c r="A839" s="85">
        <v>42109</v>
      </c>
      <c r="B839" s="38">
        <v>0.44488425925925923</v>
      </c>
      <c r="C839" s="35">
        <v>679</v>
      </c>
      <c r="D839" s="35">
        <v>0.442</v>
      </c>
      <c r="E839" s="35">
        <v>10.47</v>
      </c>
      <c r="F839" s="35">
        <v>7.88</v>
      </c>
      <c r="G839" s="35">
        <v>12.8</v>
      </c>
      <c r="K839" s="81">
        <v>84</v>
      </c>
    </row>
    <row r="840" spans="1:38" x14ac:dyDescent="0.35">
      <c r="A840" s="85">
        <v>42123</v>
      </c>
      <c r="B840" s="38">
        <v>0.40273148148148147</v>
      </c>
      <c r="C840" s="35">
        <v>622</v>
      </c>
      <c r="D840" s="35">
        <v>0.40429999999999999</v>
      </c>
      <c r="E840" s="35">
        <v>10.55</v>
      </c>
      <c r="F840" s="35">
        <v>8.17</v>
      </c>
      <c r="G840" s="35">
        <v>12.7</v>
      </c>
      <c r="K840" s="81">
        <v>185</v>
      </c>
      <c r="L840" s="74">
        <f>AVERAGE(K836:K840)</f>
        <v>911.6</v>
      </c>
      <c r="M840" s="41">
        <f>GEOMEAN(K836:K840)</f>
        <v>217.1092619550613</v>
      </c>
      <c r="N840" s="42" t="s">
        <v>385</v>
      </c>
    </row>
    <row r="841" spans="1:38" x14ac:dyDescent="0.35">
      <c r="A841" s="85">
        <v>42131</v>
      </c>
      <c r="B841" s="38">
        <v>0.43096064814814811</v>
      </c>
      <c r="C841" s="86">
        <v>640</v>
      </c>
      <c r="D841" s="86">
        <v>0.41599999999999998</v>
      </c>
      <c r="E841" s="86">
        <v>8.6999999999999993</v>
      </c>
      <c r="F841" s="86">
        <v>8.1</v>
      </c>
      <c r="G841" s="86">
        <v>19.100000000000001</v>
      </c>
      <c r="K841" s="81">
        <v>132</v>
      </c>
    </row>
    <row r="842" spans="1:38" x14ac:dyDescent="0.35">
      <c r="A842" s="85">
        <v>42135</v>
      </c>
      <c r="B842" s="38">
        <v>0.41866898148148146</v>
      </c>
      <c r="C842" s="35">
        <v>705</v>
      </c>
      <c r="D842" s="35">
        <v>0.45500000000000002</v>
      </c>
      <c r="E842" s="35">
        <v>7.78</v>
      </c>
      <c r="F842" s="35">
        <v>8.26</v>
      </c>
      <c r="G842" s="35">
        <v>21.2</v>
      </c>
      <c r="K842" s="81">
        <v>457</v>
      </c>
    </row>
    <row r="843" spans="1:38" x14ac:dyDescent="0.35">
      <c r="A843" s="85">
        <v>42138</v>
      </c>
      <c r="B843" s="38">
        <v>0.42480324074074072</v>
      </c>
      <c r="C843" s="35">
        <v>630</v>
      </c>
      <c r="D843" s="35">
        <v>0.40949999999999998</v>
      </c>
      <c r="E843" s="35">
        <v>8.33</v>
      </c>
      <c r="F843" s="35">
        <v>8.0399999999999991</v>
      </c>
      <c r="G843" s="35">
        <v>17.3</v>
      </c>
      <c r="K843" s="81">
        <v>52</v>
      </c>
    </row>
    <row r="844" spans="1:38" x14ac:dyDescent="0.35">
      <c r="A844" s="85">
        <v>42151</v>
      </c>
      <c r="B844" s="46">
        <v>0.41045138888888894</v>
      </c>
      <c r="C844" s="35">
        <v>789</v>
      </c>
      <c r="D844" s="35">
        <v>0.51349999999999996</v>
      </c>
      <c r="E844" s="35">
        <v>7.3</v>
      </c>
      <c r="F844" s="35">
        <v>8.2899999999999991</v>
      </c>
      <c r="G844" s="35">
        <v>21.6</v>
      </c>
      <c r="K844" s="81">
        <v>4884</v>
      </c>
    </row>
    <row r="845" spans="1:38" x14ac:dyDescent="0.35">
      <c r="A845" s="85">
        <v>42157</v>
      </c>
      <c r="B845" s="38">
        <v>0.43657407407407406</v>
      </c>
      <c r="C845" s="86">
        <v>408.8</v>
      </c>
      <c r="D845" s="86">
        <v>0.26590000000000003</v>
      </c>
      <c r="E845" s="86">
        <v>8.92</v>
      </c>
      <c r="F845" s="86">
        <v>7.8</v>
      </c>
      <c r="G845" s="86">
        <v>17.399999999999999</v>
      </c>
      <c r="K845" s="81">
        <v>1014</v>
      </c>
      <c r="L845" s="74">
        <f>AVERAGE(K841:K845)</f>
        <v>1307.8</v>
      </c>
      <c r="M845" s="41">
        <f>GEOMEAN(K841:K845)</f>
        <v>434.77184980342872</v>
      </c>
      <c r="N845" s="42" t="s">
        <v>386</v>
      </c>
    </row>
    <row r="846" spans="1:38" x14ac:dyDescent="0.35">
      <c r="A846" s="85">
        <v>42170</v>
      </c>
      <c r="B846" s="38">
        <v>0.41467592592592589</v>
      </c>
      <c r="C846" s="35">
        <v>614</v>
      </c>
      <c r="D846" s="35">
        <v>0.39650000000000002</v>
      </c>
      <c r="E846" s="35">
        <v>6.81</v>
      </c>
      <c r="F846" s="35">
        <v>8.17</v>
      </c>
      <c r="G846" s="35">
        <v>23.9</v>
      </c>
      <c r="K846" s="81">
        <v>5475</v>
      </c>
    </row>
    <row r="847" spans="1:38" x14ac:dyDescent="0.35">
      <c r="A847" s="85">
        <v>42172</v>
      </c>
      <c r="B847" s="46">
        <v>0.42334490740740738</v>
      </c>
      <c r="C847" s="35">
        <v>504</v>
      </c>
      <c r="D847" s="35">
        <v>0.3276</v>
      </c>
      <c r="E847" s="35">
        <v>7.6</v>
      </c>
      <c r="F847" s="35">
        <v>8.06</v>
      </c>
      <c r="G847" s="35">
        <v>23.8</v>
      </c>
      <c r="K847" s="81">
        <v>1081</v>
      </c>
    </row>
    <row r="848" spans="1:38" x14ac:dyDescent="0.35">
      <c r="A848" s="85">
        <v>42173</v>
      </c>
      <c r="B848" s="38">
        <v>0.38415509259259256</v>
      </c>
      <c r="C848" s="35">
        <v>472.3</v>
      </c>
      <c r="D848" s="35">
        <v>0.30680000000000002</v>
      </c>
      <c r="E848" s="35">
        <v>7.63</v>
      </c>
      <c r="F848" s="35">
        <v>8.01</v>
      </c>
      <c r="G848" s="35">
        <v>23.3</v>
      </c>
      <c r="K848" s="81">
        <v>857</v>
      </c>
    </row>
    <row r="849" spans="1:38" x14ac:dyDescent="0.35">
      <c r="A849" s="63">
        <v>42179</v>
      </c>
      <c r="B849" s="38">
        <v>0.42001157407407402</v>
      </c>
      <c r="C849" s="35">
        <v>507</v>
      </c>
      <c r="D849" s="35">
        <v>0.3296</v>
      </c>
      <c r="E849" s="35">
        <v>7.87</v>
      </c>
      <c r="F849" s="35">
        <v>7.94</v>
      </c>
      <c r="G849" s="35">
        <v>23.1</v>
      </c>
      <c r="K849" s="81">
        <v>275</v>
      </c>
    </row>
    <row r="850" spans="1:38" x14ac:dyDescent="0.35">
      <c r="A850" s="45">
        <v>42193</v>
      </c>
      <c r="B850" s="38">
        <v>0.41740740740740739</v>
      </c>
      <c r="C850" s="35">
        <v>491.8</v>
      </c>
      <c r="D850" s="35">
        <v>0.31979999999999997</v>
      </c>
      <c r="E850" s="35">
        <v>7.15</v>
      </c>
      <c r="F850" s="35">
        <v>8.06</v>
      </c>
      <c r="G850" s="35">
        <v>21.2</v>
      </c>
      <c r="K850" s="81">
        <v>11119</v>
      </c>
      <c r="L850" s="74">
        <f>AVERAGE(K845:K849)</f>
        <v>1740.4</v>
      </c>
      <c r="M850" s="41">
        <f>GEOMEAN(K845:K849)</f>
        <v>1071.7963103210548</v>
      </c>
      <c r="N850" s="42" t="s">
        <v>387</v>
      </c>
      <c r="O850" s="30" t="s">
        <v>107</v>
      </c>
      <c r="P850" s="30">
        <v>64.2</v>
      </c>
      <c r="Q850" s="30" t="s">
        <v>107</v>
      </c>
      <c r="R850" s="30" t="s">
        <v>107</v>
      </c>
      <c r="S850" s="30" t="s">
        <v>107</v>
      </c>
      <c r="T850" s="30" t="s">
        <v>107</v>
      </c>
      <c r="U850" s="30" t="s">
        <v>107</v>
      </c>
      <c r="V850" s="30" t="s">
        <v>107</v>
      </c>
      <c r="W850" s="30" t="s">
        <v>107</v>
      </c>
      <c r="X850" s="30">
        <v>42.9</v>
      </c>
      <c r="Y850" s="30">
        <v>0.37</v>
      </c>
      <c r="Z850" s="30">
        <v>1.6</v>
      </c>
      <c r="AA850" s="30" t="s">
        <v>107</v>
      </c>
      <c r="AB850" s="30">
        <v>28.4</v>
      </c>
      <c r="AC850" s="30" t="s">
        <v>107</v>
      </c>
      <c r="AD850" s="30">
        <v>189</v>
      </c>
      <c r="AE850" s="30" t="s">
        <v>107</v>
      </c>
      <c r="AF850" s="30">
        <v>961</v>
      </c>
      <c r="AG850" s="30">
        <v>50000</v>
      </c>
      <c r="AH850" s="30">
        <v>15500</v>
      </c>
      <c r="AI850" s="30">
        <v>2</v>
      </c>
      <c r="AJ850" s="44" t="s">
        <v>107</v>
      </c>
      <c r="AK850" s="44" t="s">
        <v>107</v>
      </c>
      <c r="AL850" s="30">
        <v>69.400000000000006</v>
      </c>
    </row>
    <row r="851" spans="1:38" x14ac:dyDescent="0.35">
      <c r="A851" s="45">
        <v>42198</v>
      </c>
      <c r="B851" s="38">
        <v>0.40201388888888889</v>
      </c>
      <c r="C851" s="35">
        <v>454.7</v>
      </c>
      <c r="D851" s="35">
        <v>0.29580000000000001</v>
      </c>
      <c r="E851" s="35">
        <v>7.57</v>
      </c>
      <c r="F851" s="35">
        <v>8.1300000000000008</v>
      </c>
      <c r="G851" s="35">
        <v>22.6</v>
      </c>
      <c r="K851" s="81">
        <v>2014</v>
      </c>
      <c r="M851" s="77"/>
      <c r="N851" s="35"/>
    </row>
    <row r="852" spans="1:38" x14ac:dyDescent="0.35">
      <c r="A852" s="45">
        <v>42201</v>
      </c>
      <c r="B852" s="38">
        <v>0.41003472222222226</v>
      </c>
      <c r="C852" s="35">
        <v>449.7</v>
      </c>
      <c r="D852" s="35">
        <v>0.29249999999999998</v>
      </c>
      <c r="E852" s="35">
        <v>7.36</v>
      </c>
      <c r="F852" s="35">
        <v>8.02</v>
      </c>
      <c r="G852" s="35">
        <v>22</v>
      </c>
      <c r="K852" s="81">
        <v>345</v>
      </c>
      <c r="M852" s="77"/>
      <c r="N852" s="35"/>
    </row>
    <row r="853" spans="1:38" x14ac:dyDescent="0.35">
      <c r="A853" s="45">
        <v>42207</v>
      </c>
      <c r="B853" s="38">
        <v>0.41357638888888887</v>
      </c>
      <c r="C853" s="35">
        <v>468.9</v>
      </c>
      <c r="D853" s="35">
        <v>0.30480000000000002</v>
      </c>
      <c r="E853" s="35">
        <v>7.67</v>
      </c>
      <c r="F853" s="35">
        <v>7.8</v>
      </c>
      <c r="G853" s="35">
        <v>23.2</v>
      </c>
      <c r="K853" s="81">
        <v>238</v>
      </c>
      <c r="M853" s="77"/>
      <c r="N853" s="35"/>
    </row>
    <row r="854" spans="1:38" x14ac:dyDescent="0.35">
      <c r="A854" s="45">
        <v>42212</v>
      </c>
      <c r="B854" s="46">
        <v>0.41008101851851847</v>
      </c>
      <c r="C854" s="35">
        <v>463.7</v>
      </c>
      <c r="D854" s="35">
        <v>0.30159999999999998</v>
      </c>
      <c r="E854" s="35">
        <v>6.76</v>
      </c>
      <c r="F854" s="35">
        <v>7.75</v>
      </c>
      <c r="G854" s="35">
        <v>23.4</v>
      </c>
      <c r="K854" s="81">
        <v>14136</v>
      </c>
      <c r="L854" s="74">
        <f>AVERAGE(K850:K854)</f>
        <v>5570.4</v>
      </c>
      <c r="M854" s="41">
        <f>GEOMEAN(K850:K854)</f>
        <v>1918.53425138182</v>
      </c>
      <c r="N854" s="42" t="s">
        <v>388</v>
      </c>
    </row>
    <row r="855" spans="1:38" x14ac:dyDescent="0.35">
      <c r="A855" s="45">
        <v>42222</v>
      </c>
      <c r="B855" s="38">
        <v>0.4255902777777778</v>
      </c>
      <c r="C855" s="35">
        <v>782</v>
      </c>
      <c r="D855" s="35">
        <v>0.50700000000000001</v>
      </c>
      <c r="E855" s="35">
        <v>6.9</v>
      </c>
      <c r="F855" s="35">
        <v>8.1300000000000008</v>
      </c>
      <c r="G855" s="35">
        <v>24.3</v>
      </c>
      <c r="K855" s="81">
        <v>134</v>
      </c>
    </row>
    <row r="856" spans="1:38" x14ac:dyDescent="0.35">
      <c r="A856" s="45">
        <v>42227</v>
      </c>
      <c r="B856" s="38">
        <v>0.38762731481481483</v>
      </c>
      <c r="C856" s="35">
        <v>817</v>
      </c>
      <c r="D856" s="35">
        <v>0.53300000000000003</v>
      </c>
      <c r="E856" s="35">
        <v>6.61</v>
      </c>
      <c r="F856" s="35">
        <v>7.79</v>
      </c>
      <c r="G856" s="35">
        <v>23.5</v>
      </c>
      <c r="K856" s="81">
        <v>185</v>
      </c>
    </row>
    <row r="857" spans="1:38" x14ac:dyDescent="0.35">
      <c r="A857" s="45">
        <v>42233</v>
      </c>
      <c r="B857" s="38">
        <v>0.41142361111111114</v>
      </c>
      <c r="C857" s="35">
        <v>779</v>
      </c>
      <c r="D857" s="35">
        <v>0.50700000000000001</v>
      </c>
      <c r="E857" s="35">
        <v>6.13</v>
      </c>
      <c r="F857" s="35">
        <v>8</v>
      </c>
      <c r="G857" s="35">
        <v>24.8</v>
      </c>
      <c r="K857" s="81">
        <v>19863</v>
      </c>
    </row>
    <row r="858" spans="1:38" x14ac:dyDescent="0.35">
      <c r="A858" s="45">
        <v>42240</v>
      </c>
      <c r="B858" s="38">
        <v>0.42539351851851853</v>
      </c>
      <c r="C858" s="35">
        <v>835</v>
      </c>
      <c r="D858" s="35">
        <v>0.54600000000000004</v>
      </c>
      <c r="E858" s="35">
        <v>7.16</v>
      </c>
      <c r="F858" s="35">
        <v>8.06</v>
      </c>
      <c r="G858" s="35">
        <v>22.8</v>
      </c>
      <c r="K858" s="81">
        <v>121</v>
      </c>
    </row>
    <row r="859" spans="1:38" x14ac:dyDescent="0.35">
      <c r="A859" s="45">
        <v>42242</v>
      </c>
      <c r="B859" s="38">
        <v>0.40151620370370367</v>
      </c>
      <c r="C859" s="35">
        <v>870</v>
      </c>
      <c r="D859" s="35">
        <v>0.5655</v>
      </c>
      <c r="E859" s="35">
        <v>7.9</v>
      </c>
      <c r="F859" s="35">
        <v>7.99</v>
      </c>
      <c r="G859" s="35">
        <v>22.1</v>
      </c>
      <c r="K859" s="81">
        <v>7701</v>
      </c>
      <c r="L859" s="74">
        <f>AVERAGE(K855:K859)</f>
        <v>5600.8</v>
      </c>
      <c r="M859" s="41">
        <f>GEOMEAN(K855:K859)</f>
        <v>855.71820720295045</v>
      </c>
      <c r="N859" s="42" t="s">
        <v>389</v>
      </c>
    </row>
    <row r="860" spans="1:38" x14ac:dyDescent="0.35">
      <c r="A860" s="45">
        <v>42249</v>
      </c>
      <c r="B860" s="38">
        <v>0.40983796296296293</v>
      </c>
      <c r="C860" s="35">
        <v>977</v>
      </c>
      <c r="D860" s="35">
        <v>0.63700000000000001</v>
      </c>
      <c r="E860" s="35">
        <v>7.23</v>
      </c>
      <c r="F860" s="35">
        <v>8.06</v>
      </c>
      <c r="G860" s="35">
        <v>24.7</v>
      </c>
      <c r="K860" s="81">
        <v>158</v>
      </c>
    </row>
    <row r="861" spans="1:38" x14ac:dyDescent="0.35">
      <c r="A861" s="45">
        <v>42261</v>
      </c>
      <c r="B861" s="38">
        <v>0.47971064814814812</v>
      </c>
      <c r="C861" s="35">
        <v>979</v>
      </c>
      <c r="D861" s="35">
        <v>0.63700000000000001</v>
      </c>
      <c r="E861" s="35">
        <v>7.92</v>
      </c>
      <c r="F861" s="35">
        <v>8.1199999999999992</v>
      </c>
      <c r="G861" s="35">
        <v>19.8</v>
      </c>
      <c r="K861" s="81">
        <v>20</v>
      </c>
    </row>
    <row r="862" spans="1:38" x14ac:dyDescent="0.35">
      <c r="A862" s="45">
        <v>42264</v>
      </c>
      <c r="B862" s="38">
        <v>0.41162037037037041</v>
      </c>
      <c r="C862" s="35">
        <v>1016</v>
      </c>
      <c r="D862" s="35">
        <v>0.66300000000000003</v>
      </c>
      <c r="E862" s="35">
        <v>7.54</v>
      </c>
      <c r="F862" s="35">
        <v>7.96</v>
      </c>
      <c r="G862" s="35">
        <v>20.5</v>
      </c>
      <c r="K862" s="81">
        <v>41</v>
      </c>
    </row>
    <row r="863" spans="1:38" x14ac:dyDescent="0.35">
      <c r="A863" s="45">
        <v>42270</v>
      </c>
      <c r="B863" s="38">
        <v>0.41474537037037035</v>
      </c>
      <c r="C863" s="35">
        <v>789</v>
      </c>
      <c r="D863" s="35">
        <v>0.51349999999999996</v>
      </c>
      <c r="E863" s="35">
        <v>8.07</v>
      </c>
      <c r="F863" s="35">
        <v>7.79</v>
      </c>
      <c r="G863" s="35">
        <v>19.7</v>
      </c>
      <c r="K863" s="81">
        <v>173</v>
      </c>
    </row>
    <row r="864" spans="1:38" x14ac:dyDescent="0.35">
      <c r="A864" s="45">
        <v>42276</v>
      </c>
      <c r="B864" s="38">
        <v>0.39961805555555557</v>
      </c>
      <c r="C864" s="35">
        <v>932</v>
      </c>
      <c r="D864" s="35">
        <v>0.60450000000000004</v>
      </c>
      <c r="E864" s="35">
        <v>7.24</v>
      </c>
      <c r="F864" s="35">
        <v>8.06</v>
      </c>
      <c r="G864" s="35">
        <v>21.5</v>
      </c>
      <c r="K864" s="81">
        <v>85</v>
      </c>
      <c r="L864" s="74">
        <f>AVERAGE(K860:K864)</f>
        <v>95.4</v>
      </c>
      <c r="M864" s="41">
        <f>GEOMEAN(K860:K864)</f>
        <v>71.777312545036082</v>
      </c>
      <c r="N864" s="42" t="s">
        <v>390</v>
      </c>
    </row>
    <row r="865" spans="1:38" x14ac:dyDescent="0.35">
      <c r="A865" s="45">
        <v>42278</v>
      </c>
      <c r="B865" s="38">
        <v>0.41329861111111116</v>
      </c>
      <c r="C865" s="35">
        <v>815</v>
      </c>
      <c r="D865" s="35">
        <v>0.53300000000000003</v>
      </c>
      <c r="E865" s="35">
        <v>7.26</v>
      </c>
      <c r="F865" s="35">
        <v>8.11</v>
      </c>
      <c r="G865" s="35">
        <v>18.3</v>
      </c>
      <c r="K865" s="81">
        <v>583</v>
      </c>
    </row>
    <row r="866" spans="1:38" x14ac:dyDescent="0.35">
      <c r="A866" s="45">
        <v>42282</v>
      </c>
      <c r="B866" s="38">
        <v>0.4064814814814815</v>
      </c>
      <c r="C866" s="35">
        <v>996</v>
      </c>
      <c r="D866" s="35">
        <v>0.65</v>
      </c>
      <c r="E866" s="35">
        <v>8.82</v>
      </c>
      <c r="F866" s="35">
        <v>8.0399999999999991</v>
      </c>
      <c r="G866" s="35">
        <v>16.100000000000001</v>
      </c>
      <c r="K866" s="81">
        <v>120</v>
      </c>
    </row>
    <row r="867" spans="1:38" x14ac:dyDescent="0.35">
      <c r="A867" s="45">
        <v>42290</v>
      </c>
      <c r="B867" s="38">
        <v>0.38998842592592592</v>
      </c>
      <c r="C867" s="35">
        <v>1007</v>
      </c>
      <c r="D867" s="35">
        <v>0.65649999999999997</v>
      </c>
      <c r="E867" s="35">
        <v>8.83</v>
      </c>
      <c r="F867" s="35">
        <v>7.96</v>
      </c>
      <c r="G867" s="35">
        <v>16.399999999999999</v>
      </c>
      <c r="K867" s="81">
        <v>135</v>
      </c>
      <c r="O867" s="30">
        <v>2.1</v>
      </c>
      <c r="P867" s="30">
        <v>87.3</v>
      </c>
      <c r="Q867" s="30" t="s">
        <v>107</v>
      </c>
      <c r="R867" s="30" t="s">
        <v>107</v>
      </c>
      <c r="S867" s="30" t="s">
        <v>107</v>
      </c>
      <c r="T867" s="30" t="s">
        <v>107</v>
      </c>
      <c r="U867" s="30" t="s">
        <v>107</v>
      </c>
      <c r="V867" s="30" t="s">
        <v>170</v>
      </c>
      <c r="W867" s="30" t="s">
        <v>107</v>
      </c>
      <c r="X867" s="30">
        <v>117</v>
      </c>
      <c r="Y867" s="30" t="s">
        <v>107</v>
      </c>
      <c r="Z867" s="30">
        <v>2.4</v>
      </c>
      <c r="AA867" s="30">
        <v>0.3</v>
      </c>
      <c r="AB867" s="30">
        <v>92.1</v>
      </c>
      <c r="AC867" s="30">
        <v>0.12</v>
      </c>
      <c r="AD867" s="30">
        <v>314</v>
      </c>
      <c r="AE867" s="30" t="s">
        <v>107</v>
      </c>
      <c r="AF867" s="30" t="s">
        <v>107</v>
      </c>
      <c r="AG867" s="30">
        <v>78800</v>
      </c>
      <c r="AH867" s="30">
        <v>28400</v>
      </c>
      <c r="AI867" s="30">
        <v>4.7</v>
      </c>
      <c r="AJ867" s="44" t="s">
        <v>107</v>
      </c>
      <c r="AK867" s="44" t="s">
        <v>107</v>
      </c>
      <c r="AL867" s="30">
        <v>29.7</v>
      </c>
    </row>
    <row r="868" spans="1:38" x14ac:dyDescent="0.35">
      <c r="A868" s="45">
        <v>42299</v>
      </c>
      <c r="B868" s="46">
        <v>0.42185185185185187</v>
      </c>
      <c r="C868" s="35">
        <v>1129</v>
      </c>
      <c r="D868" s="35">
        <v>0.73450000000000004</v>
      </c>
      <c r="E868" s="35">
        <v>10.67</v>
      </c>
      <c r="F868" s="35">
        <v>8.24</v>
      </c>
      <c r="G868" s="35">
        <v>14.6</v>
      </c>
      <c r="K868" s="81">
        <v>63</v>
      </c>
    </row>
    <row r="869" spans="1:38" x14ac:dyDescent="0.35">
      <c r="A869" s="45">
        <v>42304</v>
      </c>
      <c r="B869" s="38">
        <v>0.4206597222222222</v>
      </c>
      <c r="C869" s="35">
        <v>1068</v>
      </c>
      <c r="D869" s="35">
        <v>0.69550000000000001</v>
      </c>
      <c r="E869" s="35">
        <v>9.08</v>
      </c>
      <c r="F869" s="35">
        <v>8.11</v>
      </c>
      <c r="G869" s="35">
        <v>13.9</v>
      </c>
      <c r="K869" s="81">
        <v>538</v>
      </c>
      <c r="L869" s="74">
        <f>AVERAGE(K865:K869)</f>
        <v>287.8</v>
      </c>
      <c r="M869" s="41">
        <f>GEOMEAN(K865:K869)</f>
        <v>200.01440697424141</v>
      </c>
      <c r="N869" s="42" t="s">
        <v>391</v>
      </c>
    </row>
    <row r="870" spans="1:38" x14ac:dyDescent="0.35">
      <c r="A870" s="45">
        <v>42312</v>
      </c>
      <c r="G870" s="35" t="s">
        <v>457</v>
      </c>
    </row>
    <row r="871" spans="1:38" x14ac:dyDescent="0.35">
      <c r="A871" s="45">
        <v>42317</v>
      </c>
      <c r="B871" s="38">
        <v>0.42555555555555552</v>
      </c>
      <c r="C871" s="35">
        <v>943</v>
      </c>
      <c r="D871" s="35">
        <v>0.61099999999999999</v>
      </c>
      <c r="E871" s="35">
        <v>9.9</v>
      </c>
      <c r="F871" s="35">
        <v>7.76</v>
      </c>
      <c r="G871" s="35">
        <v>12.2</v>
      </c>
      <c r="K871" s="81">
        <v>1354</v>
      </c>
    </row>
    <row r="872" spans="1:38" x14ac:dyDescent="0.35">
      <c r="A872" s="45">
        <v>42319</v>
      </c>
      <c r="B872" s="38">
        <v>0.41068287037037038</v>
      </c>
      <c r="C872" s="35">
        <v>907</v>
      </c>
      <c r="D872" s="35">
        <v>0.59150000000000003</v>
      </c>
      <c r="E872" s="35">
        <v>10.41</v>
      </c>
      <c r="F872" s="35">
        <v>7.91</v>
      </c>
      <c r="G872" s="35">
        <v>11.3</v>
      </c>
      <c r="K872" s="81">
        <v>1850</v>
      </c>
    </row>
    <row r="873" spans="1:38" x14ac:dyDescent="0.35">
      <c r="A873" s="45">
        <v>42324</v>
      </c>
      <c r="B873" s="38">
        <v>0.42534722222222227</v>
      </c>
      <c r="C873" s="35">
        <v>981</v>
      </c>
      <c r="D873" s="35">
        <v>0.63700000000000001</v>
      </c>
      <c r="E873" s="35">
        <v>11.66</v>
      </c>
      <c r="F873" s="35">
        <v>8.09</v>
      </c>
      <c r="G873" s="35">
        <v>9.1</v>
      </c>
      <c r="K873" s="81">
        <v>2755</v>
      </c>
    </row>
    <row r="874" spans="1:38" x14ac:dyDescent="0.35">
      <c r="A874" s="45">
        <v>42326</v>
      </c>
      <c r="B874" s="38">
        <v>0.48334490740740743</v>
      </c>
      <c r="C874" s="35">
        <v>1015</v>
      </c>
      <c r="D874" s="35">
        <v>0.65649999999999997</v>
      </c>
      <c r="E874" s="35">
        <v>10.42</v>
      </c>
      <c r="F874" s="35">
        <v>8.07</v>
      </c>
      <c r="G874" s="35">
        <v>10.8</v>
      </c>
      <c r="K874" s="81">
        <v>2014</v>
      </c>
      <c r="L874" s="74">
        <f>AVERAGE(K870:K874)</f>
        <v>1993.25</v>
      </c>
      <c r="M874" s="41">
        <f>GEOMEAN(K870:K874)</f>
        <v>1930.8247874146084</v>
      </c>
      <c r="N874" s="42" t="s">
        <v>392</v>
      </c>
    </row>
    <row r="875" spans="1:38" x14ac:dyDescent="0.35">
      <c r="A875" s="45">
        <v>42338</v>
      </c>
      <c r="B875" s="38">
        <v>0.41844907407407406</v>
      </c>
      <c r="C875" s="35">
        <v>728</v>
      </c>
      <c r="D875" s="35">
        <v>0.47320000000000001</v>
      </c>
      <c r="E875" s="35">
        <v>12.14</v>
      </c>
      <c r="F875" s="35">
        <v>8.33</v>
      </c>
      <c r="G875" s="35">
        <v>7.6</v>
      </c>
      <c r="K875" s="81">
        <v>1259</v>
      </c>
    </row>
    <row r="876" spans="1:38" x14ac:dyDescent="0.35">
      <c r="A876" s="45">
        <v>42340</v>
      </c>
      <c r="B876" s="38">
        <v>0.41769675925925925</v>
      </c>
      <c r="C876" s="35">
        <v>834</v>
      </c>
      <c r="D876" s="35">
        <v>0.53949999999999998</v>
      </c>
      <c r="E876" s="35">
        <v>11.87</v>
      </c>
      <c r="F876" s="35">
        <v>7.85</v>
      </c>
      <c r="G876" s="35">
        <v>7.2</v>
      </c>
      <c r="K876" s="81">
        <v>651</v>
      </c>
    </row>
    <row r="877" spans="1:38" x14ac:dyDescent="0.35">
      <c r="A877" s="45">
        <v>42347</v>
      </c>
      <c r="B877" s="38">
        <v>0.39462962962962966</v>
      </c>
      <c r="C877" s="35">
        <v>880</v>
      </c>
      <c r="D877" s="35">
        <v>0.57199999999999995</v>
      </c>
      <c r="E877" s="35">
        <v>13.25</v>
      </c>
      <c r="F877" s="35">
        <v>7.99</v>
      </c>
      <c r="G877" s="35">
        <v>6.9</v>
      </c>
      <c r="K877" s="81">
        <v>581</v>
      </c>
    </row>
    <row r="878" spans="1:38" x14ac:dyDescent="0.35">
      <c r="A878" s="45">
        <v>42353</v>
      </c>
      <c r="B878" s="38">
        <v>0.4299189814814815</v>
      </c>
      <c r="C878" s="35">
        <v>946</v>
      </c>
      <c r="D878" s="35">
        <v>0.61750000000000005</v>
      </c>
      <c r="E878" s="35">
        <v>11.03</v>
      </c>
      <c r="F878" s="35">
        <v>8.2200000000000006</v>
      </c>
      <c r="G878" s="35">
        <v>10.1</v>
      </c>
      <c r="K878" s="81">
        <v>1935</v>
      </c>
    </row>
    <row r="879" spans="1:38" x14ac:dyDescent="0.35">
      <c r="A879" s="45">
        <v>42366</v>
      </c>
      <c r="B879" s="38">
        <v>0.41240740740740739</v>
      </c>
      <c r="C879" s="35">
        <v>335.1</v>
      </c>
      <c r="D879" s="35">
        <v>0.21779999999999999</v>
      </c>
      <c r="E879" s="35">
        <v>13</v>
      </c>
      <c r="F879" s="35">
        <v>7.75</v>
      </c>
      <c r="G879" s="35">
        <v>7.9</v>
      </c>
      <c r="K879" s="81">
        <v>6131</v>
      </c>
      <c r="L879" s="74">
        <f>AVERAGE(K875:K879)</f>
        <v>2111.4</v>
      </c>
      <c r="M879" s="41">
        <f>GEOMEAN(K875:K879)</f>
        <v>1413.8359725195344</v>
      </c>
      <c r="N879" s="42" t="s">
        <v>394</v>
      </c>
    </row>
    <row r="880" spans="1:38" x14ac:dyDescent="0.35">
      <c r="A880" s="45">
        <v>42374</v>
      </c>
      <c r="B880" s="38">
        <v>0.43962962962962965</v>
      </c>
      <c r="C880" s="35">
        <v>563</v>
      </c>
      <c r="D880" s="35">
        <v>0.36599999999999999</v>
      </c>
      <c r="E880" s="35">
        <v>18.02</v>
      </c>
      <c r="F880" s="35">
        <v>7.89</v>
      </c>
      <c r="G880" s="35">
        <v>3</v>
      </c>
      <c r="K880" s="81">
        <v>631</v>
      </c>
    </row>
    <row r="881" spans="1:38" x14ac:dyDescent="0.35">
      <c r="A881" s="45">
        <v>42380</v>
      </c>
      <c r="B881" s="38">
        <v>0.44372685185185184</v>
      </c>
      <c r="C881" s="35">
        <v>572</v>
      </c>
      <c r="D881" s="35">
        <v>0.37180000000000002</v>
      </c>
      <c r="E881" s="35">
        <v>17.100000000000001</v>
      </c>
      <c r="F881" s="35">
        <v>7.61</v>
      </c>
      <c r="G881" s="35">
        <v>2.4</v>
      </c>
      <c r="K881" s="81">
        <v>1664</v>
      </c>
    </row>
    <row r="882" spans="1:38" x14ac:dyDescent="0.35">
      <c r="A882" s="45">
        <v>42389</v>
      </c>
      <c r="B882" s="38">
        <v>0.39543981481481483</v>
      </c>
      <c r="C882" s="35">
        <v>580</v>
      </c>
      <c r="D882" s="35">
        <v>0.377</v>
      </c>
      <c r="E882" s="35">
        <v>15.53</v>
      </c>
      <c r="F882" s="35">
        <v>7.83</v>
      </c>
      <c r="G882" s="35">
        <v>0.1</v>
      </c>
      <c r="K882" s="81">
        <v>627</v>
      </c>
    </row>
    <row r="883" spans="1:38" x14ac:dyDescent="0.35">
      <c r="A883" s="45">
        <v>42394</v>
      </c>
      <c r="B883" s="38">
        <v>0.41208333333333336</v>
      </c>
      <c r="C883" s="35">
        <v>700</v>
      </c>
      <c r="D883" s="35">
        <v>0.45500000000000002</v>
      </c>
      <c r="E883" s="35">
        <v>17.309999999999999</v>
      </c>
      <c r="F883" s="35">
        <v>7.9</v>
      </c>
      <c r="G883" s="35">
        <v>1</v>
      </c>
      <c r="K883" s="81">
        <v>181</v>
      </c>
    </row>
    <row r="884" spans="1:38" x14ac:dyDescent="0.35">
      <c r="A884" s="45">
        <v>42397</v>
      </c>
      <c r="B884" s="38">
        <v>0.4394675925925926</v>
      </c>
      <c r="C884" s="35">
        <v>747</v>
      </c>
      <c r="D884" s="35">
        <v>0.48549999999999999</v>
      </c>
      <c r="E884" s="35">
        <v>14.38</v>
      </c>
      <c r="F884" s="35">
        <v>8.01</v>
      </c>
      <c r="G884" s="35">
        <v>1.3</v>
      </c>
      <c r="K884" s="81">
        <v>213</v>
      </c>
      <c r="L884" s="74">
        <f>AVERAGE(K880:K884)</f>
        <v>663.2</v>
      </c>
      <c r="M884" s="41">
        <f>GEOMEAN(K880:K884)</f>
        <v>479.62485406883587</v>
      </c>
      <c r="N884" s="42" t="s">
        <v>395</v>
      </c>
    </row>
    <row r="885" spans="1:38" x14ac:dyDescent="0.35">
      <c r="A885" s="45">
        <v>42402</v>
      </c>
      <c r="B885" s="38">
        <v>0.47844907407407405</v>
      </c>
      <c r="C885" s="35">
        <v>760</v>
      </c>
      <c r="D885" s="35">
        <v>0.49399999999999999</v>
      </c>
      <c r="E885" s="35">
        <v>12.76</v>
      </c>
      <c r="F885" s="35">
        <v>8.1300000000000008</v>
      </c>
      <c r="G885" s="35">
        <v>5.3</v>
      </c>
      <c r="K885" s="81">
        <v>156</v>
      </c>
    </row>
    <row r="886" spans="1:38" x14ac:dyDescent="0.35">
      <c r="A886" s="45">
        <v>42410</v>
      </c>
      <c r="B886" s="38">
        <v>0.41295138888888888</v>
      </c>
      <c r="C886" s="35">
        <v>682</v>
      </c>
      <c r="D886" s="35">
        <v>0.44330000000000003</v>
      </c>
      <c r="E886" s="35">
        <v>14.83</v>
      </c>
      <c r="F886" s="35">
        <v>8.06</v>
      </c>
      <c r="G886" s="35">
        <v>1.3</v>
      </c>
      <c r="K886" s="81">
        <v>228</v>
      </c>
    </row>
    <row r="887" spans="1:38" x14ac:dyDescent="0.35">
      <c r="A887" s="45">
        <v>42415</v>
      </c>
      <c r="B887" s="38">
        <v>0.39596064814814813</v>
      </c>
      <c r="C887" s="35">
        <v>836</v>
      </c>
      <c r="D887" s="35">
        <v>0.54339999999999999</v>
      </c>
      <c r="E887" s="35">
        <v>17.13</v>
      </c>
      <c r="F887" s="35">
        <v>7.97</v>
      </c>
      <c r="G887" s="35">
        <v>0.2</v>
      </c>
      <c r="K887" s="81">
        <v>20</v>
      </c>
    </row>
    <row r="888" spans="1:38" x14ac:dyDescent="0.35">
      <c r="A888" s="45">
        <v>42418</v>
      </c>
      <c r="B888" s="38">
        <v>0.52346064814814819</v>
      </c>
      <c r="C888" s="35">
        <v>866</v>
      </c>
      <c r="D888" s="35">
        <v>0.56289999999999996</v>
      </c>
      <c r="E888" s="35">
        <v>14.94</v>
      </c>
      <c r="F888" s="35">
        <v>8.01</v>
      </c>
      <c r="G888" s="35">
        <v>2.6</v>
      </c>
      <c r="K888" s="81">
        <v>30</v>
      </c>
    </row>
    <row r="889" spans="1:38" x14ac:dyDescent="0.35">
      <c r="A889" s="45">
        <v>42424</v>
      </c>
      <c r="B889" s="38">
        <v>0.39483796296296297</v>
      </c>
      <c r="C889" s="35">
        <v>783</v>
      </c>
      <c r="D889" s="35">
        <v>0.50900000000000001</v>
      </c>
      <c r="E889" s="35">
        <v>13.49</v>
      </c>
      <c r="F889" s="35">
        <v>8.19</v>
      </c>
      <c r="G889" s="35">
        <v>6</v>
      </c>
      <c r="K889" s="81">
        <v>17329</v>
      </c>
      <c r="L889" s="74">
        <f>AVERAGE(K885:K889)</f>
        <v>3552.6</v>
      </c>
      <c r="M889" s="41">
        <f>GEOMEAN(K885:K889)</f>
        <v>205.8717894691089</v>
      </c>
      <c r="N889" s="42" t="s">
        <v>396</v>
      </c>
    </row>
    <row r="890" spans="1:38" x14ac:dyDescent="0.35">
      <c r="A890" s="45">
        <v>42429</v>
      </c>
      <c r="B890" s="38">
        <v>0.43379629629629629</v>
      </c>
      <c r="C890" s="35">
        <v>570</v>
      </c>
      <c r="D890" s="35">
        <v>0.3705</v>
      </c>
      <c r="E890" s="35">
        <v>12.62</v>
      </c>
      <c r="F890" s="35">
        <v>7.85</v>
      </c>
      <c r="G890" s="35">
        <v>6.6</v>
      </c>
      <c r="K890" s="81">
        <v>413</v>
      </c>
    </row>
    <row r="891" spans="1:38" x14ac:dyDescent="0.35">
      <c r="A891" s="45">
        <v>42432</v>
      </c>
      <c r="B891" s="38">
        <v>0.46452546296296293</v>
      </c>
      <c r="C891" s="35">
        <v>655</v>
      </c>
      <c r="D891" s="35">
        <v>0.42570000000000002</v>
      </c>
      <c r="E891" s="35">
        <v>13.33</v>
      </c>
      <c r="F891" s="35">
        <v>7.98</v>
      </c>
      <c r="G891" s="35">
        <v>5.4</v>
      </c>
      <c r="K891" s="81">
        <v>216</v>
      </c>
    </row>
    <row r="892" spans="1:38" x14ac:dyDescent="0.35">
      <c r="A892" s="45">
        <v>42437</v>
      </c>
      <c r="B892" s="38">
        <v>0.4319675925925926</v>
      </c>
      <c r="C892" s="35">
        <v>657</v>
      </c>
      <c r="D892" s="35">
        <v>0.42709999999999998</v>
      </c>
      <c r="E892" s="35">
        <v>13.71</v>
      </c>
      <c r="F892" s="35">
        <v>8.17</v>
      </c>
      <c r="G892" s="35">
        <v>8</v>
      </c>
      <c r="K892" s="81">
        <v>63</v>
      </c>
      <c r="O892" s="30" t="s">
        <v>107</v>
      </c>
      <c r="P892" s="30">
        <v>70.3</v>
      </c>
      <c r="Q892" s="30" t="s">
        <v>107</v>
      </c>
      <c r="R892" s="30" t="s">
        <v>107</v>
      </c>
      <c r="S892" s="30" t="s">
        <v>107</v>
      </c>
      <c r="T892" s="30" t="s">
        <v>107</v>
      </c>
      <c r="U892" s="30" t="s">
        <v>107</v>
      </c>
      <c r="V892" s="30" t="s">
        <v>170</v>
      </c>
      <c r="W892" s="30" t="s">
        <v>107</v>
      </c>
      <c r="X892" s="30">
        <v>60.7</v>
      </c>
      <c r="Y892" s="30">
        <v>0.32</v>
      </c>
      <c r="Z892" s="30">
        <v>3.7</v>
      </c>
      <c r="AA892" s="30">
        <v>0.38</v>
      </c>
      <c r="AB892" s="30">
        <v>46.2</v>
      </c>
      <c r="AC892" s="30" t="s">
        <v>107</v>
      </c>
      <c r="AD892" s="30">
        <v>271</v>
      </c>
      <c r="AE892" s="30" t="s">
        <v>107</v>
      </c>
      <c r="AF892" s="30">
        <v>247</v>
      </c>
      <c r="AG892" s="30">
        <v>70500</v>
      </c>
      <c r="AH892" s="30">
        <v>23100</v>
      </c>
      <c r="AI892" s="30">
        <v>3.5</v>
      </c>
      <c r="AJ892" s="44" t="s">
        <v>107</v>
      </c>
      <c r="AK892" s="44" t="s">
        <v>107</v>
      </c>
      <c r="AL892" s="30">
        <v>21.7</v>
      </c>
    </row>
    <row r="893" spans="1:38" x14ac:dyDescent="0.35">
      <c r="A893" s="45">
        <v>42439</v>
      </c>
      <c r="B893" s="38">
        <v>0.42231481481481481</v>
      </c>
      <c r="C893" s="35">
        <v>672</v>
      </c>
      <c r="D893" s="35">
        <v>0.43680000000000002</v>
      </c>
      <c r="E893" s="35">
        <v>11.29</v>
      </c>
      <c r="F893" s="35">
        <v>8.17</v>
      </c>
      <c r="G893" s="35">
        <v>10.9</v>
      </c>
      <c r="K893" s="81">
        <v>754</v>
      </c>
    </row>
    <row r="894" spans="1:38" x14ac:dyDescent="0.35">
      <c r="A894" s="45">
        <v>42450</v>
      </c>
      <c r="B894" s="38">
        <v>0.40487268518518515</v>
      </c>
      <c r="C894" s="35">
        <v>648</v>
      </c>
      <c r="D894" s="35">
        <v>0.42120000000000002</v>
      </c>
      <c r="E894" s="35">
        <v>11.57</v>
      </c>
      <c r="F894" s="35">
        <v>8.0500000000000007</v>
      </c>
      <c r="G894" s="35">
        <v>8.9</v>
      </c>
      <c r="K894" s="81">
        <v>63</v>
      </c>
      <c r="L894" s="74">
        <f>AVERAGE(K890:K894)</f>
        <v>301.8</v>
      </c>
      <c r="M894" s="41">
        <f>GEOMEAN(K890:K894)</f>
        <v>192.8817996587114</v>
      </c>
      <c r="N894" s="42" t="s">
        <v>397</v>
      </c>
    </row>
    <row r="895" spans="1:38" x14ac:dyDescent="0.35">
      <c r="A895" s="45">
        <v>42467</v>
      </c>
      <c r="B895" s="38">
        <v>0.41571759259259261</v>
      </c>
      <c r="C895" s="35">
        <v>658</v>
      </c>
      <c r="D895" s="35">
        <v>0.42770000000000002</v>
      </c>
      <c r="E895" s="35">
        <v>10.28</v>
      </c>
      <c r="F895" s="35">
        <v>8.01</v>
      </c>
      <c r="G895" s="35">
        <v>9.1999999999999993</v>
      </c>
      <c r="K895" s="81">
        <v>86</v>
      </c>
    </row>
    <row r="896" spans="1:38" x14ac:dyDescent="0.35">
      <c r="A896" s="45">
        <v>42473</v>
      </c>
      <c r="B896" s="38">
        <v>0.44019675925925927</v>
      </c>
      <c r="C896" s="35">
        <v>439.4</v>
      </c>
      <c r="D896" s="35">
        <v>0.28539999999999999</v>
      </c>
      <c r="E896" s="35">
        <v>11.87</v>
      </c>
      <c r="F896" s="35">
        <v>8.06</v>
      </c>
      <c r="G896" s="35">
        <v>9.1999999999999993</v>
      </c>
      <c r="K896" s="81">
        <v>3448</v>
      </c>
    </row>
    <row r="897" spans="1:38" x14ac:dyDescent="0.35">
      <c r="A897" s="45">
        <v>42478</v>
      </c>
      <c r="B897" s="38">
        <v>0.40540509259259255</v>
      </c>
      <c r="C897" s="35">
        <v>639</v>
      </c>
      <c r="D897" s="35">
        <v>0.41599999999999998</v>
      </c>
      <c r="E897" s="35">
        <v>12.29</v>
      </c>
      <c r="F897" s="35">
        <v>8.24</v>
      </c>
      <c r="G897" s="35">
        <v>15.9</v>
      </c>
      <c r="K897" s="81">
        <v>122</v>
      </c>
    </row>
    <row r="898" spans="1:38" x14ac:dyDescent="0.35">
      <c r="A898" s="45">
        <v>42486</v>
      </c>
      <c r="B898" s="46">
        <v>0.4097337962962963</v>
      </c>
      <c r="C898" s="35">
        <v>677</v>
      </c>
      <c r="D898" s="35">
        <v>0.442</v>
      </c>
      <c r="E898" s="35">
        <v>8.49</v>
      </c>
      <c r="F898" s="35">
        <v>8.51</v>
      </c>
      <c r="G898" s="35">
        <v>19.399999999999999</v>
      </c>
      <c r="K898" s="81">
        <v>86</v>
      </c>
    </row>
    <row r="899" spans="1:38" x14ac:dyDescent="0.35">
      <c r="A899" s="45">
        <v>42488</v>
      </c>
      <c r="B899" s="38">
        <v>0.41031250000000002</v>
      </c>
      <c r="C899" s="35">
        <v>669</v>
      </c>
      <c r="D899" s="35">
        <v>0.4355</v>
      </c>
      <c r="E899" s="35">
        <v>7.99</v>
      </c>
      <c r="F899" s="35">
        <v>8.3000000000000007</v>
      </c>
      <c r="G899" s="35">
        <v>17.399999999999999</v>
      </c>
      <c r="K899" s="81">
        <v>1408</v>
      </c>
      <c r="L899" s="74">
        <f>AVERAGE(K895:K899)</f>
        <v>1030</v>
      </c>
      <c r="M899" s="41">
        <f>GEOMEAN(K895:K899)</f>
        <v>337.52452054778553</v>
      </c>
      <c r="N899" s="42" t="s">
        <v>398</v>
      </c>
    </row>
    <row r="900" spans="1:38" x14ac:dyDescent="0.35">
      <c r="A900" s="45">
        <v>42500</v>
      </c>
      <c r="B900" s="46">
        <v>0.42324074074074075</v>
      </c>
      <c r="C900" s="35">
        <v>666</v>
      </c>
      <c r="D900" s="35">
        <v>0.4355</v>
      </c>
      <c r="E900" s="35">
        <v>9.67</v>
      </c>
      <c r="F900" s="35">
        <v>8.0500000000000007</v>
      </c>
      <c r="G900" s="35">
        <v>14.7</v>
      </c>
      <c r="K900" s="81">
        <v>298</v>
      </c>
    </row>
    <row r="901" spans="1:38" x14ac:dyDescent="0.35">
      <c r="A901" s="45">
        <v>42506</v>
      </c>
      <c r="B901" s="38">
        <v>0.41739583333333335</v>
      </c>
      <c r="C901" s="35">
        <v>651</v>
      </c>
      <c r="D901" s="35">
        <v>0.42249999999999999</v>
      </c>
      <c r="E901" s="35">
        <v>10.55</v>
      </c>
      <c r="F901" s="35">
        <v>7.98</v>
      </c>
      <c r="G901" s="35">
        <v>14.3</v>
      </c>
      <c r="K901" s="81">
        <v>63</v>
      </c>
    </row>
    <row r="902" spans="1:38" x14ac:dyDescent="0.35">
      <c r="A902" s="45">
        <v>42509</v>
      </c>
      <c r="B902" s="38">
        <v>0.49538194444444444</v>
      </c>
      <c r="C902" s="35">
        <v>699</v>
      </c>
      <c r="D902" s="35">
        <v>0.45500000000000002</v>
      </c>
      <c r="E902" s="35">
        <v>9.77</v>
      </c>
      <c r="F902" s="35">
        <v>8.1999999999999993</v>
      </c>
      <c r="G902" s="35">
        <v>16.5</v>
      </c>
      <c r="K902" s="81">
        <v>63</v>
      </c>
    </row>
    <row r="903" spans="1:38" x14ac:dyDescent="0.35">
      <c r="A903" s="45">
        <v>42513</v>
      </c>
      <c r="B903" s="46">
        <v>0.40612268518518518</v>
      </c>
      <c r="C903" s="35">
        <v>710</v>
      </c>
      <c r="D903" s="35">
        <v>0.46150000000000002</v>
      </c>
      <c r="E903" s="35">
        <v>8.73</v>
      </c>
      <c r="F903" s="35">
        <v>8.26</v>
      </c>
      <c r="G903" s="35">
        <v>18.600000000000001</v>
      </c>
      <c r="K903" s="81">
        <v>122</v>
      </c>
    </row>
    <row r="904" spans="1:38" x14ac:dyDescent="0.35">
      <c r="A904" s="45">
        <v>42516</v>
      </c>
      <c r="B904" s="38">
        <v>0.46005787037037038</v>
      </c>
      <c r="C904" s="35">
        <v>742</v>
      </c>
      <c r="D904" s="35">
        <v>0.48099999999999998</v>
      </c>
      <c r="E904" s="35">
        <v>8.02</v>
      </c>
      <c r="F904" s="35">
        <v>8</v>
      </c>
      <c r="G904" s="35">
        <v>22</v>
      </c>
      <c r="K904" s="81">
        <v>97</v>
      </c>
      <c r="L904" s="74">
        <f>AVERAGE(K900:K904)</f>
        <v>128.6</v>
      </c>
      <c r="M904" s="41">
        <f>GEOMEAN(K900:K904)</f>
        <v>106.95615589580383</v>
      </c>
      <c r="N904" s="42" t="s">
        <v>399</v>
      </c>
    </row>
    <row r="905" spans="1:38" x14ac:dyDescent="0.35">
      <c r="A905" s="45">
        <v>42523</v>
      </c>
      <c r="B905" s="38">
        <v>0.40990740740740739</v>
      </c>
      <c r="C905" s="35">
        <v>772</v>
      </c>
      <c r="D905" s="35">
        <v>0.50049999999999994</v>
      </c>
      <c r="E905" s="35">
        <v>6.05</v>
      </c>
      <c r="F905" s="35">
        <v>7.85</v>
      </c>
      <c r="G905" s="35">
        <v>23.8</v>
      </c>
      <c r="K905" s="81">
        <v>15531</v>
      </c>
    </row>
    <row r="906" spans="1:38" x14ac:dyDescent="0.35">
      <c r="A906" s="45">
        <v>42527</v>
      </c>
      <c r="B906" s="38">
        <v>0.41229166666666667</v>
      </c>
      <c r="C906" s="35">
        <v>747</v>
      </c>
      <c r="D906" s="35">
        <v>0.48749999999999999</v>
      </c>
      <c r="E906" s="35">
        <v>7.33</v>
      </c>
      <c r="F906" s="35">
        <v>8</v>
      </c>
      <c r="G906" s="35">
        <v>22.4</v>
      </c>
      <c r="K906" s="81">
        <v>379</v>
      </c>
    </row>
    <row r="907" spans="1:38" x14ac:dyDescent="0.35">
      <c r="A907" s="45">
        <v>42536</v>
      </c>
      <c r="B907" s="38">
        <v>0.401400462962963</v>
      </c>
      <c r="C907" s="35">
        <v>508</v>
      </c>
      <c r="D907" s="35">
        <v>0.33019999999999999</v>
      </c>
      <c r="E907" s="35">
        <v>6.87</v>
      </c>
      <c r="F907" s="35">
        <v>7.84</v>
      </c>
      <c r="G907" s="35">
        <v>23</v>
      </c>
      <c r="K907" s="81">
        <v>4106</v>
      </c>
    </row>
    <row r="908" spans="1:38" x14ac:dyDescent="0.35">
      <c r="A908" s="45">
        <v>42541</v>
      </c>
      <c r="B908" s="38">
        <v>0.40263888888888894</v>
      </c>
      <c r="C908" s="35">
        <v>706</v>
      </c>
      <c r="D908" s="35">
        <v>0.46150000000000002</v>
      </c>
      <c r="E908" s="35">
        <v>6.06</v>
      </c>
      <c r="F908" s="35">
        <v>8.0299999999999994</v>
      </c>
      <c r="G908" s="35">
        <v>25.5</v>
      </c>
      <c r="K908" s="81">
        <v>408</v>
      </c>
    </row>
    <row r="909" spans="1:38" x14ac:dyDescent="0.35">
      <c r="A909" s="45">
        <v>42542</v>
      </c>
      <c r="B909" s="38">
        <v>0.42659722222222224</v>
      </c>
      <c r="C909" s="35">
        <v>784</v>
      </c>
      <c r="D909" s="35">
        <v>0.50700000000000001</v>
      </c>
      <c r="E909" s="35">
        <v>7.06</v>
      </c>
      <c r="F909" s="35">
        <v>7.95</v>
      </c>
      <c r="G909" s="35">
        <v>26.3</v>
      </c>
      <c r="K909" s="81">
        <v>2382</v>
      </c>
      <c r="L909" s="74">
        <f>AVERAGE(K905:K909)</f>
        <v>4561.2</v>
      </c>
      <c r="M909" s="41">
        <f>GEOMEAN(K905:K909)</f>
        <v>1880.0608202737451</v>
      </c>
      <c r="N909" s="42" t="s">
        <v>400</v>
      </c>
    </row>
    <row r="910" spans="1:38" x14ac:dyDescent="0.35">
      <c r="A910" s="45">
        <v>42556</v>
      </c>
      <c r="B910" s="38">
        <v>0.41267361111111112</v>
      </c>
      <c r="C910" s="35">
        <v>706</v>
      </c>
      <c r="D910" s="35">
        <v>0.46150000000000002</v>
      </c>
      <c r="E910" s="35">
        <v>7.41</v>
      </c>
      <c r="F910" s="35">
        <v>7.89</v>
      </c>
      <c r="G910" s="35">
        <v>21.7</v>
      </c>
      <c r="K910" s="81">
        <v>189</v>
      </c>
    </row>
    <row r="911" spans="1:38" x14ac:dyDescent="0.35">
      <c r="A911" s="45">
        <v>42558</v>
      </c>
      <c r="B911" s="38">
        <v>0.50339120370370372</v>
      </c>
      <c r="C911" s="35">
        <v>679</v>
      </c>
      <c r="D911" s="35">
        <v>0.442</v>
      </c>
      <c r="E911" s="35">
        <v>7.01</v>
      </c>
      <c r="F911" s="35">
        <v>7.74</v>
      </c>
      <c r="G911" s="35">
        <v>23.4</v>
      </c>
      <c r="K911" s="81">
        <v>6488</v>
      </c>
    </row>
    <row r="912" spans="1:38" x14ac:dyDescent="0.35">
      <c r="A912" s="45">
        <v>42564</v>
      </c>
      <c r="B912" s="79">
        <v>0.45332175925925927</v>
      </c>
      <c r="C912" s="35">
        <v>762</v>
      </c>
      <c r="D912" s="35">
        <v>0.49399999999999999</v>
      </c>
      <c r="E912" s="35">
        <v>5.1100000000000003</v>
      </c>
      <c r="F912" s="35">
        <v>7.86</v>
      </c>
      <c r="G912" s="35">
        <v>26.6</v>
      </c>
      <c r="K912" s="81">
        <v>10462</v>
      </c>
      <c r="O912" s="30">
        <v>2.1</v>
      </c>
      <c r="P912" s="30">
        <v>90.1</v>
      </c>
      <c r="Q912" s="30" t="s">
        <v>107</v>
      </c>
      <c r="R912" s="30" t="s">
        <v>107</v>
      </c>
      <c r="S912" s="30" t="s">
        <v>107</v>
      </c>
      <c r="T912" s="30" t="s">
        <v>107</v>
      </c>
      <c r="U912" s="30" t="s">
        <v>107</v>
      </c>
      <c r="V912" s="30" t="s">
        <v>170</v>
      </c>
      <c r="W912" s="30" t="s">
        <v>107</v>
      </c>
      <c r="X912" s="30">
        <v>73.400000000000006</v>
      </c>
      <c r="Y912" s="30" t="s">
        <v>107</v>
      </c>
      <c r="Z912" s="30">
        <v>1.9</v>
      </c>
      <c r="AA912" s="30" t="s">
        <v>107</v>
      </c>
      <c r="AB912" s="30">
        <v>46</v>
      </c>
      <c r="AC912" s="30" t="s">
        <v>107</v>
      </c>
      <c r="AD912" s="30">
        <v>281</v>
      </c>
      <c r="AE912" s="30" t="s">
        <v>107</v>
      </c>
      <c r="AF912" s="30" t="s">
        <v>107</v>
      </c>
      <c r="AG912" s="30">
        <v>68800</v>
      </c>
      <c r="AH912" s="30">
        <v>26600</v>
      </c>
      <c r="AI912" s="30">
        <v>4.5</v>
      </c>
      <c r="AJ912" s="44" t="s">
        <v>107</v>
      </c>
      <c r="AK912" s="44" t="s">
        <v>107</v>
      </c>
      <c r="AL912" s="30">
        <v>36.6</v>
      </c>
    </row>
    <row r="913" spans="1:38" x14ac:dyDescent="0.35">
      <c r="A913" s="45">
        <v>42565</v>
      </c>
      <c r="B913" s="46">
        <v>0.46300925925925923</v>
      </c>
      <c r="C913" s="35">
        <v>650</v>
      </c>
      <c r="D913" s="35">
        <v>0.42249999999999999</v>
      </c>
      <c r="E913" s="35">
        <v>6.12</v>
      </c>
      <c r="F913" s="35">
        <v>8.01</v>
      </c>
      <c r="G913" s="35">
        <v>25.6</v>
      </c>
      <c r="K913" s="81">
        <v>7270</v>
      </c>
    </row>
    <row r="914" spans="1:38" x14ac:dyDescent="0.35">
      <c r="A914" s="45">
        <v>42572</v>
      </c>
      <c r="B914" s="38">
        <v>0.40466435185185184</v>
      </c>
      <c r="C914" s="35">
        <v>624</v>
      </c>
      <c r="D914" s="35">
        <v>0.40300000000000002</v>
      </c>
      <c r="E914" s="35">
        <v>6.62</v>
      </c>
      <c r="F914" s="35">
        <v>7.94</v>
      </c>
      <c r="G914" s="35">
        <v>26.4</v>
      </c>
      <c r="K914" s="81">
        <v>431</v>
      </c>
      <c r="L914" s="74">
        <f>AVERAGE(K910:K914)</f>
        <v>4968</v>
      </c>
      <c r="M914" s="41">
        <f>GEOMEAN(K910:K914)</f>
        <v>2093.3401749632753</v>
      </c>
      <c r="N914" s="42" t="s">
        <v>401</v>
      </c>
    </row>
    <row r="915" spans="1:38" x14ac:dyDescent="0.35">
      <c r="A915" s="45">
        <v>42584</v>
      </c>
      <c r="B915" s="38">
        <v>0.46555555555555556</v>
      </c>
      <c r="C915" s="35">
        <v>802</v>
      </c>
      <c r="D915" s="35">
        <v>0.52</v>
      </c>
      <c r="E915" s="35">
        <v>6.07</v>
      </c>
      <c r="F915" s="35">
        <v>7.98</v>
      </c>
      <c r="G915" s="35">
        <v>27.1</v>
      </c>
      <c r="K915" s="81">
        <v>335</v>
      </c>
    </row>
    <row r="916" spans="1:38" x14ac:dyDescent="0.35">
      <c r="A916" s="45">
        <v>42585</v>
      </c>
      <c r="B916" s="38">
        <v>0.39265046296296297</v>
      </c>
      <c r="C916" s="35">
        <v>759</v>
      </c>
      <c r="D916" s="35">
        <v>0.49399999999999999</v>
      </c>
      <c r="E916" s="35">
        <v>5.44</v>
      </c>
      <c r="F916" s="35">
        <v>8.0299999999999994</v>
      </c>
      <c r="G916" s="35">
        <v>26.7</v>
      </c>
      <c r="K916" s="81">
        <v>431</v>
      </c>
    </row>
    <row r="917" spans="1:38" x14ac:dyDescent="0.35">
      <c r="A917" s="45">
        <v>42592</v>
      </c>
      <c r="B917" s="38">
        <v>0.41827546296296297</v>
      </c>
      <c r="C917" s="35">
        <v>874</v>
      </c>
      <c r="D917" s="35">
        <v>0.5655</v>
      </c>
      <c r="E917" s="35">
        <v>7.57</v>
      </c>
      <c r="F917" s="35">
        <v>8.23</v>
      </c>
      <c r="G917" s="35">
        <v>27.2</v>
      </c>
      <c r="K917" s="81">
        <v>20</v>
      </c>
    </row>
    <row r="918" spans="1:38" x14ac:dyDescent="0.35">
      <c r="A918" s="45">
        <v>42600</v>
      </c>
      <c r="B918" s="38">
        <v>0.49050925925925926</v>
      </c>
      <c r="C918" s="35">
        <v>654</v>
      </c>
      <c r="D918" s="35">
        <v>0.42249999999999999</v>
      </c>
      <c r="E918" s="35">
        <v>6.99</v>
      </c>
      <c r="F918" s="35">
        <v>8.08</v>
      </c>
      <c r="G918" s="35">
        <v>24.9</v>
      </c>
      <c r="K918" s="81">
        <v>359</v>
      </c>
    </row>
    <row r="919" spans="1:38" x14ac:dyDescent="0.35">
      <c r="A919" s="45">
        <v>42611</v>
      </c>
      <c r="B919" s="38">
        <v>0.41358796296296302</v>
      </c>
      <c r="C919" s="35">
        <v>548</v>
      </c>
      <c r="D919" s="35">
        <v>0.35749999999999998</v>
      </c>
      <c r="E919" s="35">
        <v>6.7</v>
      </c>
      <c r="F919" s="35">
        <v>7.64</v>
      </c>
      <c r="G919" s="35">
        <v>25.1</v>
      </c>
      <c r="K919" s="81">
        <v>5172</v>
      </c>
      <c r="L919" s="74">
        <f>AVERAGE(K915:K919)</f>
        <v>1263.4000000000001</v>
      </c>
      <c r="M919" s="41">
        <f>GEOMEAN(K915:K919)</f>
        <v>351.44794442790806</v>
      </c>
      <c r="N919" s="42" t="s">
        <v>402</v>
      </c>
    </row>
    <row r="920" spans="1:38" x14ac:dyDescent="0.35">
      <c r="A920" s="45">
        <v>42613</v>
      </c>
      <c r="B920" s="38">
        <v>0.3956944444444444</v>
      </c>
      <c r="C920" s="35">
        <v>580</v>
      </c>
      <c r="D920" s="35">
        <v>0.377</v>
      </c>
      <c r="E920" s="35">
        <v>5.6</v>
      </c>
      <c r="F920" s="35">
        <v>7.88</v>
      </c>
      <c r="G920" s="35">
        <v>25.5</v>
      </c>
      <c r="K920" s="81">
        <v>9208</v>
      </c>
    </row>
    <row r="921" spans="1:38" x14ac:dyDescent="0.35">
      <c r="A921" s="45">
        <v>42621</v>
      </c>
      <c r="B921" s="38">
        <v>0.42618055555555556</v>
      </c>
      <c r="C921" s="35">
        <v>751</v>
      </c>
      <c r="D921" s="35">
        <v>0.48749999999999999</v>
      </c>
      <c r="E921" s="35">
        <v>6.86</v>
      </c>
      <c r="F921" s="35">
        <v>7.77</v>
      </c>
      <c r="G921" s="35">
        <v>25</v>
      </c>
      <c r="K921" s="81">
        <v>120</v>
      </c>
    </row>
    <row r="922" spans="1:38" x14ac:dyDescent="0.35">
      <c r="A922" s="45">
        <v>42625</v>
      </c>
      <c r="B922" s="38">
        <v>0.4216550925925926</v>
      </c>
      <c r="C922" s="35">
        <v>601</v>
      </c>
      <c r="D922" s="35">
        <v>0.39</v>
      </c>
      <c r="E922" s="35">
        <v>6.85</v>
      </c>
      <c r="F922" s="35">
        <v>7.79</v>
      </c>
      <c r="G922" s="35">
        <v>22.4</v>
      </c>
      <c r="K922" s="81">
        <v>613</v>
      </c>
    </row>
    <row r="923" spans="1:38" x14ac:dyDescent="0.35">
      <c r="A923" s="45">
        <v>42633</v>
      </c>
      <c r="B923" s="38">
        <v>0.42074074074074069</v>
      </c>
      <c r="C923" s="35">
        <v>590</v>
      </c>
      <c r="D923" s="35">
        <v>0.38350000000000001</v>
      </c>
      <c r="E923" s="35">
        <v>7.2</v>
      </c>
      <c r="F923" s="35">
        <v>7.79</v>
      </c>
      <c r="G923" s="35">
        <v>22.1</v>
      </c>
      <c r="K923" s="81">
        <v>278</v>
      </c>
    </row>
    <row r="924" spans="1:38" x14ac:dyDescent="0.35">
      <c r="A924" s="45">
        <v>42635</v>
      </c>
      <c r="B924" s="38">
        <v>0.51076388888888891</v>
      </c>
      <c r="C924" s="35">
        <v>639</v>
      </c>
      <c r="D924" s="35">
        <v>0.41599999999999998</v>
      </c>
      <c r="E924" s="35">
        <v>7.53</v>
      </c>
      <c r="F924" s="35">
        <v>7.88</v>
      </c>
      <c r="G924" s="35">
        <v>23.8</v>
      </c>
      <c r="K924" s="81">
        <v>313</v>
      </c>
      <c r="L924" s="74">
        <f>AVERAGE(K920:K924)</f>
        <v>2106.4</v>
      </c>
      <c r="M924" s="41">
        <f>GEOMEAN(K920:K924)</f>
        <v>567.64815801257657</v>
      </c>
      <c r="N924" s="42" t="s">
        <v>403</v>
      </c>
    </row>
    <row r="925" spans="1:38" x14ac:dyDescent="0.35">
      <c r="A925" s="45">
        <v>42641</v>
      </c>
      <c r="B925" s="38">
        <v>0.41461805555555559</v>
      </c>
      <c r="C925" s="35">
        <v>748</v>
      </c>
      <c r="D925" s="35">
        <v>0.48749999999999999</v>
      </c>
      <c r="E925" s="35">
        <v>6.98</v>
      </c>
      <c r="F925" s="35">
        <v>7.76</v>
      </c>
      <c r="G925" s="35">
        <v>19.899999999999999</v>
      </c>
      <c r="K925" s="81">
        <v>1576</v>
      </c>
    </row>
    <row r="926" spans="1:38" x14ac:dyDescent="0.35">
      <c r="A926" s="45">
        <v>42646</v>
      </c>
      <c r="B926" s="38">
        <v>0.40906250000000005</v>
      </c>
      <c r="C926" s="35">
        <v>590</v>
      </c>
      <c r="D926" s="35">
        <v>0.38350000000000001</v>
      </c>
      <c r="E926" s="35">
        <v>8.99</v>
      </c>
      <c r="F926" s="35">
        <v>7.86</v>
      </c>
      <c r="G926" s="35">
        <v>17.399999999999999</v>
      </c>
      <c r="K926" s="81">
        <v>933</v>
      </c>
    </row>
    <row r="927" spans="1:38" x14ac:dyDescent="0.35">
      <c r="A927" s="45">
        <v>42656</v>
      </c>
      <c r="B927" s="38">
        <v>0.40004629629629629</v>
      </c>
      <c r="C927" s="35">
        <v>808</v>
      </c>
      <c r="D927" s="35">
        <v>0.52649999999999997</v>
      </c>
      <c r="E927" s="35">
        <v>8.26</v>
      </c>
      <c r="F927" s="35">
        <v>8.01</v>
      </c>
      <c r="G927" s="35">
        <v>17.100000000000001</v>
      </c>
      <c r="K927" s="81">
        <v>2014</v>
      </c>
    </row>
    <row r="928" spans="1:38" x14ac:dyDescent="0.35">
      <c r="A928" s="45">
        <v>42661</v>
      </c>
      <c r="B928" s="38">
        <v>0.41351851851851856</v>
      </c>
      <c r="C928" s="35">
        <v>841</v>
      </c>
      <c r="D928" s="35">
        <v>0.54600000000000004</v>
      </c>
      <c r="E928" s="35">
        <v>8.82</v>
      </c>
      <c r="F928" s="35">
        <v>8.0299999999999994</v>
      </c>
      <c r="G928" s="35">
        <v>18.399999999999999</v>
      </c>
      <c r="K928" s="81">
        <v>4106</v>
      </c>
      <c r="O928" s="30" t="s">
        <v>107</v>
      </c>
      <c r="P928" s="30">
        <v>96.6</v>
      </c>
      <c r="Q928" s="30" t="s">
        <v>107</v>
      </c>
      <c r="R928" s="30" t="s">
        <v>107</v>
      </c>
      <c r="S928" s="30" t="s">
        <v>107</v>
      </c>
      <c r="T928" s="30" t="s">
        <v>107</v>
      </c>
      <c r="U928" s="30" t="s">
        <v>107</v>
      </c>
      <c r="V928" s="30" t="s">
        <v>170</v>
      </c>
      <c r="W928" s="30" t="s">
        <v>107</v>
      </c>
      <c r="X928" s="30">
        <v>85</v>
      </c>
      <c r="Y928" s="30" t="s">
        <v>107</v>
      </c>
      <c r="Z928" s="30">
        <v>2.5</v>
      </c>
      <c r="AA928" s="30" t="s">
        <v>107</v>
      </c>
      <c r="AB928" s="30">
        <v>66.900000000000006</v>
      </c>
      <c r="AC928" s="30">
        <v>0.13</v>
      </c>
      <c r="AD928" s="30">
        <v>331</v>
      </c>
      <c r="AE928" s="30" t="s">
        <v>107</v>
      </c>
      <c r="AF928" s="30" t="s">
        <v>107</v>
      </c>
      <c r="AG928" s="30">
        <v>86800</v>
      </c>
      <c r="AH928" s="30">
        <v>27700</v>
      </c>
      <c r="AI928" s="30">
        <v>4.2</v>
      </c>
      <c r="AJ928" s="44" t="s">
        <v>107</v>
      </c>
      <c r="AK928" s="44" t="s">
        <v>107</v>
      </c>
      <c r="AL928" s="30">
        <v>27.5</v>
      </c>
    </row>
    <row r="929" spans="1:14" x14ac:dyDescent="0.35">
      <c r="A929" s="45">
        <v>42663</v>
      </c>
      <c r="B929" s="38">
        <v>0.39703703703703702</v>
      </c>
      <c r="C929" s="35">
        <v>593</v>
      </c>
      <c r="D929" s="35">
        <v>0.38350000000000001</v>
      </c>
      <c r="E929" s="35">
        <v>8.25</v>
      </c>
      <c r="F929" s="35">
        <v>8.0399999999999991</v>
      </c>
      <c r="G929" s="35">
        <v>17.5</v>
      </c>
      <c r="K929" s="81">
        <v>12033</v>
      </c>
    </row>
    <row r="930" spans="1:14" x14ac:dyDescent="0.35">
      <c r="A930" s="45">
        <v>42669</v>
      </c>
      <c r="B930" s="38">
        <v>0.43916666666666665</v>
      </c>
      <c r="C930" s="35">
        <v>615</v>
      </c>
      <c r="D930" s="35">
        <v>0.39979999999999999</v>
      </c>
      <c r="E930" s="35">
        <v>10.039999999999999</v>
      </c>
      <c r="F930" s="35">
        <v>7.94</v>
      </c>
      <c r="G930" s="35">
        <v>13.6</v>
      </c>
      <c r="K930" s="81">
        <v>563</v>
      </c>
      <c r="L930" s="74">
        <f>AVERAGE(K926:K930)</f>
        <v>3929.8</v>
      </c>
      <c r="M930" s="41">
        <f>GEOMEAN(K926:K930)</f>
        <v>2206.2182526768142</v>
      </c>
      <c r="N930" s="42" t="s">
        <v>404</v>
      </c>
    </row>
    <row r="931" spans="1:14" x14ac:dyDescent="0.35">
      <c r="A931" s="45">
        <v>42677</v>
      </c>
      <c r="B931" s="38">
        <v>0.44459490740740742</v>
      </c>
      <c r="C931" s="35">
        <v>792</v>
      </c>
      <c r="D931" s="35">
        <v>0.51349999999999996</v>
      </c>
      <c r="E931" s="35">
        <v>8.93</v>
      </c>
      <c r="F931" s="35">
        <v>7.71</v>
      </c>
      <c r="G931" s="35">
        <v>16.399999999999999</v>
      </c>
      <c r="K931" s="81">
        <v>738</v>
      </c>
    </row>
    <row r="932" spans="1:14" x14ac:dyDescent="0.35">
      <c r="A932" s="45">
        <v>42681</v>
      </c>
      <c r="B932" s="38">
        <v>0.43937500000000002</v>
      </c>
      <c r="C932" s="35">
        <v>848</v>
      </c>
      <c r="D932" s="35">
        <v>0.55249999999999999</v>
      </c>
      <c r="E932" s="35">
        <v>9.23</v>
      </c>
      <c r="F932" s="35">
        <v>7.83</v>
      </c>
      <c r="G932" s="35">
        <v>13.5</v>
      </c>
      <c r="K932" s="81">
        <v>295</v>
      </c>
    </row>
    <row r="933" spans="1:14" x14ac:dyDescent="0.35">
      <c r="A933" s="85">
        <v>42684</v>
      </c>
      <c r="B933" s="38">
        <v>0.46758101851851852</v>
      </c>
      <c r="C933" s="86">
        <v>858</v>
      </c>
      <c r="D933" s="86">
        <v>0.55900000000000005</v>
      </c>
      <c r="E933" s="86">
        <v>10.039999999999999</v>
      </c>
      <c r="F933" s="86">
        <v>7.99</v>
      </c>
      <c r="G933" s="86">
        <v>12.1</v>
      </c>
      <c r="K933" s="81">
        <v>471</v>
      </c>
    </row>
    <row r="934" spans="1:14" x14ac:dyDescent="0.35">
      <c r="A934" s="85">
        <v>42691</v>
      </c>
      <c r="B934" s="38">
        <v>0.41197916666666662</v>
      </c>
      <c r="C934" s="35">
        <v>894</v>
      </c>
      <c r="D934" s="35">
        <v>0.57850000000000001</v>
      </c>
      <c r="E934" s="35">
        <v>14.12</v>
      </c>
      <c r="F934" s="35">
        <v>7.93</v>
      </c>
      <c r="G934" s="35">
        <v>10.3</v>
      </c>
      <c r="K934" s="81">
        <v>373</v>
      </c>
    </row>
    <row r="935" spans="1:14" x14ac:dyDescent="0.35">
      <c r="A935" s="85">
        <v>42702</v>
      </c>
      <c r="B935" s="38">
        <v>0.43233796296296295</v>
      </c>
      <c r="C935" s="35">
        <v>733</v>
      </c>
      <c r="D935" s="35">
        <v>0.47639999999999999</v>
      </c>
      <c r="E935" s="35">
        <v>11.71</v>
      </c>
      <c r="F935" s="35">
        <v>7.99</v>
      </c>
      <c r="G935" s="35">
        <v>7.4</v>
      </c>
      <c r="K935" s="81">
        <v>122</v>
      </c>
      <c r="L935" s="74">
        <f>AVERAGE(K931:K935)</f>
        <v>399.8</v>
      </c>
      <c r="M935" s="41">
        <f>GEOMEAN(K931:K935)</f>
        <v>341.81694590198549</v>
      </c>
      <c r="N935" s="42" t="s">
        <v>405</v>
      </c>
    </row>
    <row r="936" spans="1:14" x14ac:dyDescent="0.35">
      <c r="A936" s="45">
        <v>42711</v>
      </c>
      <c r="B936" s="38">
        <v>0.39383101851851854</v>
      </c>
      <c r="C936" s="35">
        <v>719</v>
      </c>
      <c r="D936" s="35">
        <v>0.46739999999999998</v>
      </c>
      <c r="E936" s="35">
        <v>12.82</v>
      </c>
      <c r="F936" s="35">
        <v>8.1300000000000008</v>
      </c>
      <c r="G936" s="35">
        <v>5.9</v>
      </c>
      <c r="K936" s="81">
        <v>122</v>
      </c>
    </row>
    <row r="937" spans="1:14" x14ac:dyDescent="0.35">
      <c r="A937" s="45">
        <v>42718</v>
      </c>
      <c r="B937" s="79">
        <v>0.4409837962962963</v>
      </c>
      <c r="C937" s="35">
        <v>777</v>
      </c>
      <c r="D937" s="35">
        <v>0.50509999999999999</v>
      </c>
      <c r="E937" s="35">
        <v>13.79</v>
      </c>
      <c r="F937" s="35">
        <v>8.07</v>
      </c>
      <c r="G937" s="35">
        <v>1.2</v>
      </c>
      <c r="K937" s="81">
        <v>74</v>
      </c>
    </row>
    <row r="938" spans="1:14" x14ac:dyDescent="0.35">
      <c r="A938" s="45">
        <v>42719</v>
      </c>
      <c r="B938" s="38">
        <v>0.42254629629629631</v>
      </c>
      <c r="C938" s="35">
        <v>801</v>
      </c>
      <c r="D938" s="35">
        <v>0.52059999999999995</v>
      </c>
      <c r="E938" s="35">
        <v>15.41</v>
      </c>
      <c r="F938" s="35">
        <v>8.19</v>
      </c>
      <c r="G938" s="35">
        <v>0.1</v>
      </c>
      <c r="K938" s="81">
        <v>51</v>
      </c>
    </row>
    <row r="939" spans="1:14" x14ac:dyDescent="0.35">
      <c r="A939" s="45">
        <v>42723</v>
      </c>
      <c r="B939" s="38">
        <v>0.47548611111111111</v>
      </c>
      <c r="C939" s="35">
        <v>872</v>
      </c>
      <c r="D939" s="35">
        <v>0.56610000000000005</v>
      </c>
      <c r="E939" s="35">
        <v>14.82</v>
      </c>
      <c r="F939" s="35">
        <v>8.23</v>
      </c>
      <c r="G939" s="35">
        <v>0.2</v>
      </c>
      <c r="K939" s="81">
        <v>97</v>
      </c>
      <c r="L939" s="74">
        <f>AVERAGE(K935:K939)</f>
        <v>93.2</v>
      </c>
      <c r="M939" s="41">
        <f>GEOMEAN(K935:K939)</f>
        <v>88.564292640822657</v>
      </c>
      <c r="N939" s="42" t="s">
        <v>406</v>
      </c>
    </row>
    <row r="940" spans="1:14" x14ac:dyDescent="0.35">
      <c r="A940" s="45">
        <v>42738</v>
      </c>
      <c r="B940" s="46">
        <v>0.41813657407407406</v>
      </c>
      <c r="C940" s="35">
        <v>749</v>
      </c>
      <c r="D940" s="35">
        <v>0.48620000000000002</v>
      </c>
      <c r="E940" s="35">
        <v>15.32</v>
      </c>
      <c r="F940" s="35">
        <v>8.1199999999999992</v>
      </c>
      <c r="G940" s="35">
        <v>5.0999999999999996</v>
      </c>
      <c r="K940" s="81">
        <v>12997</v>
      </c>
    </row>
    <row r="941" spans="1:14" x14ac:dyDescent="0.35">
      <c r="A941" s="45">
        <v>42744</v>
      </c>
      <c r="B941" s="38">
        <v>0.48777777777777781</v>
      </c>
      <c r="C941" s="35">
        <v>719</v>
      </c>
      <c r="D941" s="35">
        <v>0.46739999999999998</v>
      </c>
      <c r="E941" s="35">
        <v>14.07</v>
      </c>
      <c r="F941" s="35">
        <v>8</v>
      </c>
      <c r="G941" s="35">
        <v>0.2</v>
      </c>
      <c r="K941" s="81">
        <v>187</v>
      </c>
    </row>
    <row r="942" spans="1:14" x14ac:dyDescent="0.35">
      <c r="A942" s="45">
        <v>42753</v>
      </c>
      <c r="B942" s="38">
        <v>0.44153935185185184</v>
      </c>
      <c r="C942" s="35">
        <v>591</v>
      </c>
      <c r="D942" s="35">
        <v>0.38419999999999999</v>
      </c>
      <c r="E942" s="35">
        <v>12.36</v>
      </c>
      <c r="F942" s="35">
        <v>7.93</v>
      </c>
      <c r="G942" s="35">
        <v>5.6</v>
      </c>
      <c r="K942" s="81">
        <v>2723</v>
      </c>
    </row>
    <row r="943" spans="1:14" x14ac:dyDescent="0.35">
      <c r="A943" s="45">
        <v>42758</v>
      </c>
      <c r="B943" s="38">
        <v>0.38113425925925926</v>
      </c>
      <c r="C943" s="35">
        <v>468.7</v>
      </c>
      <c r="D943" s="35">
        <v>0.30480000000000002</v>
      </c>
      <c r="E943" s="35">
        <v>13.09</v>
      </c>
      <c r="F943" s="35">
        <v>8.1</v>
      </c>
      <c r="G943" s="35">
        <v>8.1</v>
      </c>
      <c r="K943" s="81">
        <v>4611</v>
      </c>
    </row>
    <row r="944" spans="1:14" x14ac:dyDescent="0.35">
      <c r="A944" s="85">
        <v>42759</v>
      </c>
      <c r="B944" s="38">
        <v>0.4045138888888889</v>
      </c>
      <c r="C944" s="86">
        <v>514</v>
      </c>
      <c r="D944" s="86">
        <v>0.33410000000000001</v>
      </c>
      <c r="E944" s="86">
        <v>11.81</v>
      </c>
      <c r="F944" s="86">
        <v>7.87</v>
      </c>
      <c r="G944" s="86">
        <v>7.7</v>
      </c>
      <c r="K944" s="81">
        <v>1722</v>
      </c>
      <c r="L944" s="74">
        <f>AVERAGE(K940:K944)</f>
        <v>4448</v>
      </c>
      <c r="M944" s="41">
        <f>GEOMEAN(K940:K944)</f>
        <v>2208.5748747732382</v>
      </c>
      <c r="N944" s="42" t="s">
        <v>407</v>
      </c>
    </row>
    <row r="945" spans="1:38" x14ac:dyDescent="0.35">
      <c r="A945" s="45">
        <v>42768</v>
      </c>
      <c r="B945" s="38">
        <v>0.49495370370370373</v>
      </c>
      <c r="C945" s="35">
        <v>787</v>
      </c>
      <c r="D945" s="35">
        <v>0.51160000000000005</v>
      </c>
      <c r="E945" s="35">
        <v>13.43</v>
      </c>
      <c r="F945" s="35">
        <v>8.25</v>
      </c>
      <c r="G945" s="35">
        <v>2.9</v>
      </c>
      <c r="K945" s="81">
        <v>121</v>
      </c>
    </row>
    <row r="946" spans="1:38" x14ac:dyDescent="0.35">
      <c r="A946" s="45">
        <v>42774</v>
      </c>
      <c r="B946" s="46">
        <v>0.39807870370370368</v>
      </c>
      <c r="C946" s="35">
        <v>831</v>
      </c>
      <c r="D946" s="35">
        <v>0.53949999999999998</v>
      </c>
      <c r="E946" s="35">
        <v>12.58</v>
      </c>
      <c r="F946" s="35">
        <v>7.72</v>
      </c>
      <c r="G946" s="35">
        <v>6.1</v>
      </c>
      <c r="K946" s="81">
        <v>189</v>
      </c>
    </row>
    <row r="947" spans="1:38" x14ac:dyDescent="0.35">
      <c r="A947" s="45">
        <v>42779</v>
      </c>
      <c r="B947" s="38">
        <v>0.4340046296296296</v>
      </c>
      <c r="C947" s="35">
        <v>787</v>
      </c>
      <c r="D947" s="35">
        <v>0.51160000000000005</v>
      </c>
      <c r="E947" s="35">
        <v>12.36</v>
      </c>
      <c r="F947" s="35">
        <v>8.3800000000000008</v>
      </c>
      <c r="G947" s="35">
        <v>5.7</v>
      </c>
      <c r="K947" s="81">
        <v>63</v>
      </c>
    </row>
    <row r="948" spans="1:38" x14ac:dyDescent="0.35">
      <c r="A948" s="45">
        <v>42782</v>
      </c>
      <c r="B948" s="38">
        <v>0.47629629629629627</v>
      </c>
      <c r="C948" s="35">
        <v>717</v>
      </c>
      <c r="D948" s="35">
        <v>0.46610000000000001</v>
      </c>
      <c r="E948" s="35">
        <v>12.33</v>
      </c>
      <c r="F948" s="35">
        <v>7.97</v>
      </c>
      <c r="G948" s="35">
        <v>5</v>
      </c>
      <c r="K948" s="65">
        <v>10</v>
      </c>
    </row>
    <row r="949" spans="1:38" x14ac:dyDescent="0.35">
      <c r="A949" s="45">
        <v>42788</v>
      </c>
      <c r="B949" s="38">
        <v>0.4065509259259259</v>
      </c>
      <c r="C949" s="35">
        <v>848</v>
      </c>
      <c r="D949" s="35">
        <v>0.55249999999999999</v>
      </c>
      <c r="E949" s="35">
        <v>10.97</v>
      </c>
      <c r="F949" s="35">
        <v>8.27</v>
      </c>
      <c r="G949" s="35">
        <v>11.1</v>
      </c>
      <c r="K949" s="81">
        <v>10</v>
      </c>
      <c r="L949" s="74">
        <f>AVERAGE(K945:K949)</f>
        <v>78.599999999999994</v>
      </c>
      <c r="M949" s="41">
        <f>GEOMEAN(K945:K949)</f>
        <v>42.826989284453461</v>
      </c>
      <c r="N949" s="42" t="s">
        <v>408</v>
      </c>
    </row>
    <row r="950" spans="1:38" x14ac:dyDescent="0.35">
      <c r="A950" s="45">
        <v>42796</v>
      </c>
      <c r="B950" s="38">
        <v>0.42767361111111107</v>
      </c>
      <c r="C950" s="35">
        <v>844</v>
      </c>
      <c r="D950" s="35">
        <v>0.54600000000000004</v>
      </c>
      <c r="E950" s="35">
        <v>11.72</v>
      </c>
      <c r="F950" s="35">
        <v>8.14</v>
      </c>
      <c r="G950" s="35">
        <v>7.8</v>
      </c>
      <c r="K950" s="81">
        <v>288</v>
      </c>
    </row>
    <row r="951" spans="1:38" x14ac:dyDescent="0.35">
      <c r="A951" s="45">
        <v>42801</v>
      </c>
      <c r="B951" s="38">
        <v>0.39486111111111111</v>
      </c>
      <c r="C951" s="35">
        <v>734</v>
      </c>
      <c r="D951" s="35">
        <v>0.47449999999999998</v>
      </c>
      <c r="E951" s="35">
        <v>11.44</v>
      </c>
      <c r="F951" s="35">
        <v>8.14</v>
      </c>
      <c r="G951" s="35">
        <v>9.8000000000000007</v>
      </c>
      <c r="K951" s="81">
        <v>2602</v>
      </c>
      <c r="O951" s="30" t="s">
        <v>107</v>
      </c>
      <c r="P951" s="30">
        <v>83.6</v>
      </c>
      <c r="Q951" s="30" t="s">
        <v>107</v>
      </c>
      <c r="R951" s="30" t="s">
        <v>107</v>
      </c>
      <c r="S951" s="30" t="s">
        <v>107</v>
      </c>
      <c r="T951" s="30" t="s">
        <v>107</v>
      </c>
      <c r="U951" s="30" t="s">
        <v>107</v>
      </c>
      <c r="V951" s="30" t="s">
        <v>170</v>
      </c>
      <c r="W951" s="30" t="s">
        <v>107</v>
      </c>
      <c r="X951" s="30">
        <v>70</v>
      </c>
      <c r="Y951" s="30" t="s">
        <v>107</v>
      </c>
      <c r="Z951" s="30">
        <v>3</v>
      </c>
      <c r="AA951" s="30">
        <v>0.32</v>
      </c>
      <c r="AB951" s="30">
        <v>41.1</v>
      </c>
      <c r="AC951" s="30" t="s">
        <v>107</v>
      </c>
      <c r="AD951" s="30">
        <v>285</v>
      </c>
      <c r="AE951" s="30" t="s">
        <v>107</v>
      </c>
      <c r="AF951" s="30">
        <v>326</v>
      </c>
      <c r="AG951" s="30">
        <v>72900</v>
      </c>
      <c r="AH951" s="30">
        <v>25000</v>
      </c>
      <c r="AI951" s="44" t="s">
        <v>107</v>
      </c>
      <c r="AJ951" s="44" t="s">
        <v>107</v>
      </c>
      <c r="AK951" s="44" t="s">
        <v>107</v>
      </c>
      <c r="AL951" s="30">
        <v>25.5</v>
      </c>
    </row>
    <row r="952" spans="1:38" x14ac:dyDescent="0.35">
      <c r="A952" s="45">
        <v>42803</v>
      </c>
      <c r="B952" s="38">
        <v>0.42391203703703706</v>
      </c>
      <c r="C952" s="35">
        <v>739</v>
      </c>
      <c r="D952" s="35">
        <v>0.48099999999999998</v>
      </c>
      <c r="E952" s="35">
        <v>11.82</v>
      </c>
      <c r="F952" s="35">
        <v>8.1199999999999992</v>
      </c>
      <c r="G952" s="35">
        <v>8.9</v>
      </c>
      <c r="K952" s="81">
        <v>907</v>
      </c>
    </row>
    <row r="953" spans="1:38" x14ac:dyDescent="0.35">
      <c r="A953" s="45">
        <v>42814</v>
      </c>
      <c r="B953" s="38">
        <v>0.45624999999999999</v>
      </c>
      <c r="C953" s="47">
        <v>811</v>
      </c>
      <c r="D953" s="47">
        <v>0.52649999999999997</v>
      </c>
      <c r="E953" s="47">
        <v>13.01</v>
      </c>
      <c r="F953" s="47">
        <v>8.06</v>
      </c>
      <c r="G953" s="47">
        <v>7.1</v>
      </c>
      <c r="K953" s="81">
        <v>20</v>
      </c>
    </row>
    <row r="954" spans="1:38" x14ac:dyDescent="0.35">
      <c r="A954" s="45">
        <v>42823</v>
      </c>
      <c r="B954" s="38">
        <v>0.42200231481481482</v>
      </c>
      <c r="C954" s="35">
        <v>659</v>
      </c>
      <c r="D954" s="35">
        <v>0.42830000000000001</v>
      </c>
      <c r="E954" s="35">
        <v>10.48</v>
      </c>
      <c r="F954" s="35">
        <v>8.3000000000000007</v>
      </c>
      <c r="G954" s="35">
        <v>12</v>
      </c>
      <c r="K954" s="81">
        <v>650</v>
      </c>
      <c r="L954" s="74">
        <f>AVERAGE(K950:K954)</f>
        <v>893.4</v>
      </c>
      <c r="M954" s="41">
        <f>GEOMEAN(K950:K954)</f>
        <v>388.37394262728873</v>
      </c>
      <c r="N954" s="42" t="s">
        <v>409</v>
      </c>
    </row>
    <row r="955" spans="1:38" x14ac:dyDescent="0.35">
      <c r="A955" s="45">
        <v>42831</v>
      </c>
      <c r="B955" s="38">
        <v>0.41819444444444448</v>
      </c>
      <c r="C955" s="35">
        <v>663</v>
      </c>
      <c r="D955" s="35">
        <v>0.43099999999999999</v>
      </c>
      <c r="E955" s="35">
        <v>9.89</v>
      </c>
      <c r="F955" s="35">
        <v>8.08</v>
      </c>
      <c r="G955" s="35">
        <v>11.3</v>
      </c>
      <c r="K955" s="81">
        <v>379</v>
      </c>
    </row>
    <row r="956" spans="1:38" x14ac:dyDescent="0.35">
      <c r="A956" s="45">
        <v>42837</v>
      </c>
      <c r="B956" s="38">
        <v>0.41104166666666669</v>
      </c>
      <c r="C956" s="35">
        <v>697</v>
      </c>
      <c r="D956" s="35">
        <v>0.45500000000000002</v>
      </c>
      <c r="E956" s="35">
        <v>9.6300000000000008</v>
      </c>
      <c r="F956" s="35">
        <v>8.1199999999999992</v>
      </c>
      <c r="G956" s="35">
        <v>14.1</v>
      </c>
      <c r="K956" s="81">
        <v>146</v>
      </c>
    </row>
    <row r="957" spans="1:38" x14ac:dyDescent="0.35">
      <c r="A957" s="45">
        <v>42842</v>
      </c>
      <c r="B957" s="46">
        <v>0.45097222222222227</v>
      </c>
      <c r="C957" s="35">
        <v>743</v>
      </c>
      <c r="D957" s="35">
        <v>0.48099999999999998</v>
      </c>
      <c r="E957" s="35">
        <v>8.7899999999999991</v>
      </c>
      <c r="F957" s="35">
        <v>7.99</v>
      </c>
      <c r="G957" s="35">
        <v>17.100000000000001</v>
      </c>
      <c r="K957" s="81">
        <v>20</v>
      </c>
    </row>
    <row r="958" spans="1:38" x14ac:dyDescent="0.35">
      <c r="A958" s="45">
        <v>42845</v>
      </c>
      <c r="B958" s="38">
        <v>0.4059490740740741</v>
      </c>
      <c r="C958" s="35">
        <v>723</v>
      </c>
      <c r="D958" s="35">
        <v>0.46800000000000003</v>
      </c>
      <c r="E958" s="35">
        <v>8.76</v>
      </c>
      <c r="F958" s="35">
        <v>8.1</v>
      </c>
      <c r="G958" s="35">
        <v>19.2</v>
      </c>
      <c r="K958" s="81">
        <v>122</v>
      </c>
    </row>
    <row r="959" spans="1:38" x14ac:dyDescent="0.35">
      <c r="A959" s="45">
        <v>42852</v>
      </c>
      <c r="B959" s="38">
        <v>0.43034722222222221</v>
      </c>
      <c r="C959" s="35">
        <v>790</v>
      </c>
      <c r="D959" s="35">
        <v>0.51349999999999996</v>
      </c>
      <c r="E959" s="35">
        <v>7.97</v>
      </c>
      <c r="F959" s="35">
        <v>8.08</v>
      </c>
      <c r="G959" s="35">
        <v>19.100000000000001</v>
      </c>
      <c r="K959" s="81">
        <v>1274</v>
      </c>
      <c r="L959" s="74">
        <f>AVERAGE(K955:K959)</f>
        <v>388.2</v>
      </c>
      <c r="M959" s="41">
        <f>GEOMEAN(K955:K959)</f>
        <v>176.64862609881581</v>
      </c>
      <c r="N959" s="42" t="s">
        <v>410</v>
      </c>
    </row>
    <row r="960" spans="1:38" x14ac:dyDescent="0.35">
      <c r="A960" s="45">
        <v>42859</v>
      </c>
      <c r="B960" s="38">
        <v>0.44526620370370368</v>
      </c>
      <c r="C960" s="35">
        <v>554</v>
      </c>
      <c r="D960" s="35">
        <v>0.36009999999999998</v>
      </c>
      <c r="E960" s="35">
        <v>10.6</v>
      </c>
      <c r="F960" s="35">
        <v>7.6</v>
      </c>
      <c r="G960" s="35">
        <v>12.9</v>
      </c>
      <c r="K960" s="81">
        <v>12033</v>
      </c>
    </row>
    <row r="961" spans="1:38" x14ac:dyDescent="0.35">
      <c r="A961" s="45">
        <v>42864</v>
      </c>
      <c r="B961" s="46">
        <v>0.44497685185185182</v>
      </c>
      <c r="C961" s="35">
        <v>424.7</v>
      </c>
      <c r="D961" s="35">
        <v>0.27629999999999999</v>
      </c>
      <c r="E961" s="35">
        <v>10.29</v>
      </c>
      <c r="F961" s="35">
        <v>7.72</v>
      </c>
      <c r="G961" s="35">
        <v>12.7</v>
      </c>
      <c r="K961" s="81">
        <v>6867</v>
      </c>
    </row>
    <row r="962" spans="1:38" x14ac:dyDescent="0.35">
      <c r="A962" s="45">
        <v>42873</v>
      </c>
      <c r="B962" s="38">
        <v>0.41524305555555557</v>
      </c>
      <c r="C962" s="35">
        <v>662</v>
      </c>
      <c r="D962" s="35">
        <v>0.42899999999999999</v>
      </c>
      <c r="E962" s="35">
        <v>7.77</v>
      </c>
      <c r="F962" s="35">
        <v>8</v>
      </c>
      <c r="G962" s="35">
        <v>20.7</v>
      </c>
      <c r="K962" s="81">
        <v>108</v>
      </c>
    </row>
    <row r="963" spans="1:38" x14ac:dyDescent="0.35">
      <c r="A963" s="45">
        <v>42877</v>
      </c>
      <c r="B963" s="79">
        <v>0.41398148148148151</v>
      </c>
      <c r="C963" s="35">
        <v>0.30869999999999997</v>
      </c>
      <c r="D963" s="35">
        <v>8.6199999999999992</v>
      </c>
      <c r="E963" s="35">
        <v>8.0399999999999991</v>
      </c>
      <c r="F963" s="35">
        <v>474.7</v>
      </c>
      <c r="G963" s="35">
        <v>18.2</v>
      </c>
      <c r="K963" s="81">
        <v>987</v>
      </c>
    </row>
    <row r="964" spans="1:38" x14ac:dyDescent="0.35">
      <c r="A964" s="45">
        <v>42880</v>
      </c>
      <c r="B964" s="38">
        <v>0.34585648148148151</v>
      </c>
      <c r="C964" s="35">
        <v>607</v>
      </c>
      <c r="D964" s="35">
        <v>0.39650000000000002</v>
      </c>
      <c r="E964" s="35">
        <v>8.61</v>
      </c>
      <c r="F964" s="35">
        <v>7.99</v>
      </c>
      <c r="G964" s="35">
        <v>17.7</v>
      </c>
      <c r="K964" s="81">
        <v>1421</v>
      </c>
      <c r="L964" s="74">
        <f>AVERAGE(K960:K964)</f>
        <v>4283.2</v>
      </c>
      <c r="M964" s="41">
        <f>GEOMEAN(K960:K964)</f>
        <v>1657.6589775912003</v>
      </c>
      <c r="N964" s="42" t="s">
        <v>411</v>
      </c>
    </row>
    <row r="965" spans="1:38" x14ac:dyDescent="0.35">
      <c r="A965" s="45">
        <v>42887</v>
      </c>
      <c r="B965" s="38">
        <v>0.39921296296296299</v>
      </c>
      <c r="C965" s="35">
        <v>626</v>
      </c>
      <c r="D965" s="35">
        <v>0.40949999999999998</v>
      </c>
      <c r="E965" s="35">
        <v>8.25</v>
      </c>
      <c r="F965" s="35">
        <v>8.08</v>
      </c>
      <c r="G965" s="35">
        <v>19.600000000000001</v>
      </c>
      <c r="K965" s="81">
        <v>345</v>
      </c>
    </row>
    <row r="966" spans="1:38" x14ac:dyDescent="0.35">
      <c r="A966" s="45">
        <v>42891</v>
      </c>
      <c r="B966" s="38">
        <v>0.43668981481481484</v>
      </c>
      <c r="C966" s="35">
        <v>679</v>
      </c>
      <c r="D966" s="35">
        <v>0.442</v>
      </c>
      <c r="E966" s="35">
        <v>7.2</v>
      </c>
      <c r="F966" s="35">
        <v>8.0399999999999991</v>
      </c>
      <c r="G966" s="35">
        <v>23</v>
      </c>
      <c r="K966" s="81">
        <v>1198</v>
      </c>
    </row>
    <row r="967" spans="1:38" x14ac:dyDescent="0.35">
      <c r="A967" s="45">
        <v>42900</v>
      </c>
      <c r="B967" s="38">
        <v>0.39688657407407407</v>
      </c>
      <c r="C967" s="35">
        <v>735</v>
      </c>
      <c r="D967" s="35">
        <v>0.47449999999999998</v>
      </c>
      <c r="E967" s="35">
        <v>4.51</v>
      </c>
      <c r="F967" s="35">
        <v>7.88</v>
      </c>
      <c r="G967" s="35">
        <v>24.5</v>
      </c>
      <c r="K967" s="81">
        <v>19863</v>
      </c>
    </row>
    <row r="968" spans="1:38" x14ac:dyDescent="0.35">
      <c r="A968" s="45">
        <v>42908</v>
      </c>
      <c r="B968" s="38">
        <v>0.43</v>
      </c>
      <c r="C968" s="35">
        <v>551</v>
      </c>
      <c r="D968" s="35">
        <v>0.35749999999999998</v>
      </c>
      <c r="E968" s="35">
        <v>7.63</v>
      </c>
      <c r="F968" s="35">
        <v>7.84</v>
      </c>
      <c r="G968" s="35">
        <v>24.3</v>
      </c>
      <c r="K968" s="81">
        <v>547</v>
      </c>
    </row>
    <row r="969" spans="1:38" x14ac:dyDescent="0.35">
      <c r="A969" s="45">
        <v>42915</v>
      </c>
      <c r="B969" s="38">
        <v>0.40784722222222225</v>
      </c>
      <c r="C969" s="35">
        <v>551</v>
      </c>
      <c r="D969" s="35">
        <v>0.35749999999999998</v>
      </c>
      <c r="E969" s="35">
        <v>6.5</v>
      </c>
      <c r="F969" s="35">
        <v>7.85</v>
      </c>
      <c r="G969" s="35">
        <v>21.1</v>
      </c>
      <c r="K969" s="81">
        <v>313</v>
      </c>
      <c r="L969" s="74">
        <f>AVERAGE(K965:K969)</f>
        <v>4453.2</v>
      </c>
      <c r="M969" s="41">
        <f>GEOMEAN(K965:K969)</f>
        <v>1070.4600993790509</v>
      </c>
      <c r="N969" s="42" t="s">
        <v>412</v>
      </c>
    </row>
    <row r="970" spans="1:38" x14ac:dyDescent="0.35">
      <c r="A970" s="45">
        <v>42928</v>
      </c>
      <c r="B970" s="38">
        <v>0.39968749999999997</v>
      </c>
      <c r="C970" s="35">
        <v>311.3</v>
      </c>
      <c r="D970" s="35">
        <v>0.2021</v>
      </c>
      <c r="E970" s="35">
        <v>8.4499999999999993</v>
      </c>
      <c r="F970" s="35">
        <v>7.88</v>
      </c>
      <c r="G970" s="35">
        <v>22.4</v>
      </c>
      <c r="K970" s="81">
        <v>7270</v>
      </c>
      <c r="O970" s="30" t="s">
        <v>107</v>
      </c>
      <c r="P970" s="30">
        <v>38.200000000000003</v>
      </c>
      <c r="Q970" s="30" t="s">
        <v>107</v>
      </c>
      <c r="R970" s="30" t="s">
        <v>107</v>
      </c>
      <c r="S970" s="30" t="s">
        <v>107</v>
      </c>
      <c r="T970" s="30" t="s">
        <v>107</v>
      </c>
      <c r="U970" s="30" t="s">
        <v>107</v>
      </c>
      <c r="V970" s="30" t="s">
        <v>170</v>
      </c>
      <c r="W970" s="30" t="s">
        <v>107</v>
      </c>
      <c r="X970" s="30">
        <v>18.8</v>
      </c>
      <c r="Y970" s="30">
        <v>0.31</v>
      </c>
      <c r="Z970" s="30">
        <v>1.6</v>
      </c>
      <c r="AA970" s="30" t="s">
        <v>107</v>
      </c>
      <c r="AB970" s="30">
        <v>15.9</v>
      </c>
      <c r="AC970" s="30">
        <v>0.22</v>
      </c>
      <c r="AD970" s="30">
        <v>106</v>
      </c>
      <c r="AE970" s="30" t="s">
        <v>107</v>
      </c>
      <c r="AF970" s="30">
        <v>275</v>
      </c>
      <c r="AG970" s="30">
        <v>28200</v>
      </c>
      <c r="AH970" s="30">
        <v>8690</v>
      </c>
      <c r="AJ970" s="44" t="s">
        <v>107</v>
      </c>
      <c r="AK970" s="44" t="s">
        <v>107</v>
      </c>
      <c r="AL970" s="30">
        <v>30.5</v>
      </c>
    </row>
    <row r="971" spans="1:38" x14ac:dyDescent="0.35">
      <c r="A971" s="45">
        <v>42935</v>
      </c>
      <c r="B971" s="38">
        <v>0.42499999999999999</v>
      </c>
      <c r="C971" s="35">
        <v>618</v>
      </c>
      <c r="D971" s="35">
        <v>0.40300000000000002</v>
      </c>
      <c r="E971" s="35">
        <v>7.02</v>
      </c>
      <c r="F971" s="35">
        <v>7.97</v>
      </c>
      <c r="G971" s="35">
        <v>25.1</v>
      </c>
      <c r="K971" s="81">
        <v>583</v>
      </c>
    </row>
    <row r="972" spans="1:38" x14ac:dyDescent="0.35">
      <c r="A972" s="45">
        <v>42943</v>
      </c>
      <c r="B972" s="38">
        <v>0.41674768518518518</v>
      </c>
      <c r="C972" s="35">
        <v>572</v>
      </c>
      <c r="D972" s="35">
        <v>0.3705</v>
      </c>
      <c r="E972" s="35">
        <v>6.08</v>
      </c>
      <c r="F972" s="35">
        <v>8.1300000000000008</v>
      </c>
      <c r="G972" s="35">
        <v>24.9</v>
      </c>
      <c r="K972" s="81">
        <v>547</v>
      </c>
      <c r="L972" s="74">
        <f>AVERAGE(K968:K972)</f>
        <v>1852</v>
      </c>
      <c r="M972" s="41">
        <f>GEOMEAN(K968:K972)</f>
        <v>831.27437134573438</v>
      </c>
      <c r="N972" s="42" t="s">
        <v>413</v>
      </c>
    </row>
    <row r="973" spans="1:38" x14ac:dyDescent="0.35">
      <c r="A973" s="45">
        <v>42949</v>
      </c>
      <c r="B973" s="46">
        <v>0.39587962962962964</v>
      </c>
      <c r="C973" s="35">
        <v>703</v>
      </c>
      <c r="D973" s="35">
        <v>0.45500000000000002</v>
      </c>
      <c r="E973" s="35">
        <v>7.38</v>
      </c>
      <c r="F973" s="35">
        <v>7.94</v>
      </c>
      <c r="G973" s="35">
        <v>24.2</v>
      </c>
      <c r="K973" s="81">
        <v>910</v>
      </c>
    </row>
    <row r="974" spans="1:38" x14ac:dyDescent="0.35">
      <c r="A974" s="45">
        <v>42956</v>
      </c>
      <c r="B974" s="38">
        <v>0.46410879629629626</v>
      </c>
      <c r="C974" s="35">
        <v>757</v>
      </c>
      <c r="D974" s="35">
        <v>0.49399999999999999</v>
      </c>
      <c r="E974" s="35">
        <v>8.1300000000000008</v>
      </c>
      <c r="F974" s="35">
        <v>7.98</v>
      </c>
      <c r="G974" s="35">
        <v>22.5</v>
      </c>
      <c r="K974" s="81">
        <v>538</v>
      </c>
    </row>
    <row r="975" spans="1:38" x14ac:dyDescent="0.35">
      <c r="A975" s="45">
        <v>42964</v>
      </c>
      <c r="B975" s="38">
        <v>0.42107638888888888</v>
      </c>
      <c r="C975" s="35">
        <v>795</v>
      </c>
      <c r="D975" s="35">
        <v>0.51349999999999996</v>
      </c>
      <c r="E975" s="35">
        <v>6.95</v>
      </c>
      <c r="F975" s="35">
        <v>8.1</v>
      </c>
      <c r="G975" s="35">
        <v>25</v>
      </c>
      <c r="K975" s="81">
        <v>1669</v>
      </c>
    </row>
    <row r="976" spans="1:38" x14ac:dyDescent="0.35">
      <c r="A976" s="45">
        <v>42975</v>
      </c>
      <c r="B976" s="38">
        <v>0.42306712962962961</v>
      </c>
      <c r="C976" s="35">
        <v>890</v>
      </c>
      <c r="D976" s="35">
        <v>0.57850000000000001</v>
      </c>
      <c r="E976" s="35">
        <v>7.39</v>
      </c>
      <c r="F976" s="35">
        <v>8.17</v>
      </c>
      <c r="G976" s="35">
        <v>22.5</v>
      </c>
      <c r="K976" s="81">
        <v>2382</v>
      </c>
    </row>
    <row r="977" spans="1:38" x14ac:dyDescent="0.35">
      <c r="A977" s="45">
        <v>42978</v>
      </c>
      <c r="C977" s="75" t="s">
        <v>197</v>
      </c>
      <c r="D977" s="75" t="s">
        <v>197</v>
      </c>
      <c r="E977" s="75" t="s">
        <v>197</v>
      </c>
      <c r="F977" s="75" t="s">
        <v>197</v>
      </c>
      <c r="G977" s="75" t="s">
        <v>197</v>
      </c>
      <c r="K977" s="81">
        <v>1631</v>
      </c>
      <c r="L977" s="74">
        <f>AVERAGE(K973:K977)</f>
        <v>1426</v>
      </c>
      <c r="M977" s="41">
        <f>GEOMEAN(K973:K977)</f>
        <v>1259.8972980938906</v>
      </c>
      <c r="N977" s="42" t="s">
        <v>414</v>
      </c>
    </row>
    <row r="978" spans="1:38" x14ac:dyDescent="0.35">
      <c r="A978" s="45">
        <v>42985</v>
      </c>
      <c r="B978" s="38">
        <v>0.44284722222222223</v>
      </c>
      <c r="C978" s="35">
        <v>938</v>
      </c>
      <c r="D978" s="35">
        <v>0.61099999999999999</v>
      </c>
      <c r="E978" s="35">
        <v>8.2799999999999994</v>
      </c>
      <c r="F978" s="35">
        <v>7.97</v>
      </c>
      <c r="G978" s="35">
        <v>19.8</v>
      </c>
      <c r="K978" s="81">
        <v>318</v>
      </c>
    </row>
    <row r="979" spans="1:38" x14ac:dyDescent="0.35">
      <c r="A979" s="45">
        <v>42989</v>
      </c>
      <c r="B979" s="46">
        <v>0.39012731481481483</v>
      </c>
      <c r="C979" s="35">
        <v>956</v>
      </c>
      <c r="D979" s="35">
        <v>0.624</v>
      </c>
      <c r="E979" s="35">
        <v>8.6300000000000008</v>
      </c>
      <c r="F979" s="35">
        <v>8.01</v>
      </c>
      <c r="G979" s="35">
        <v>19</v>
      </c>
      <c r="K979" s="81">
        <v>41</v>
      </c>
    </row>
    <row r="980" spans="1:38" x14ac:dyDescent="0.35">
      <c r="A980" s="45">
        <v>42997</v>
      </c>
      <c r="B980" s="38">
        <v>0.41850694444444447</v>
      </c>
      <c r="C980" s="35">
        <v>860</v>
      </c>
      <c r="D980" s="35">
        <v>0.55900000000000005</v>
      </c>
      <c r="E980" s="35">
        <v>7.58</v>
      </c>
      <c r="F980" s="35">
        <v>8.01</v>
      </c>
      <c r="G980" s="35">
        <v>22.6</v>
      </c>
      <c r="K980" s="81">
        <v>19863</v>
      </c>
    </row>
    <row r="981" spans="1:38" x14ac:dyDescent="0.35">
      <c r="A981" s="45">
        <v>42999</v>
      </c>
      <c r="B981" s="38">
        <v>0.39057870370370368</v>
      </c>
      <c r="C981" s="35">
        <v>937</v>
      </c>
      <c r="D981" s="35">
        <v>0.61099999999999999</v>
      </c>
      <c r="E981" s="35">
        <v>7.16</v>
      </c>
      <c r="F981" s="35">
        <v>8.16</v>
      </c>
      <c r="G981" s="35">
        <v>23.4</v>
      </c>
      <c r="K981" s="81">
        <v>744</v>
      </c>
    </row>
    <row r="982" spans="1:38" x14ac:dyDescent="0.35">
      <c r="A982" s="45">
        <v>43005</v>
      </c>
      <c r="B982" s="38">
        <v>0.50974537037037038</v>
      </c>
      <c r="C982" s="35">
        <v>972</v>
      </c>
      <c r="D982" s="35">
        <v>0.63049999999999995</v>
      </c>
      <c r="E982" s="35">
        <v>7.57</v>
      </c>
      <c r="F982" s="35">
        <v>8.2200000000000006</v>
      </c>
      <c r="G982" s="35">
        <v>24.3</v>
      </c>
      <c r="K982" s="81">
        <v>74</v>
      </c>
      <c r="L982" s="74">
        <f>AVERAGE(K978:K982)</f>
        <v>4208</v>
      </c>
      <c r="M982" s="41">
        <f>GEOMEAN(K978:K982)</f>
        <v>427.37793362467124</v>
      </c>
      <c r="N982" s="42" t="s">
        <v>415</v>
      </c>
    </row>
    <row r="983" spans="1:38" x14ac:dyDescent="0.35">
      <c r="A983" s="45">
        <v>43010</v>
      </c>
      <c r="B983" s="38">
        <v>0.40469907407407407</v>
      </c>
      <c r="C983" s="35">
        <v>953</v>
      </c>
      <c r="D983" s="35">
        <v>0.61750000000000005</v>
      </c>
      <c r="E983" s="35">
        <v>8.75</v>
      </c>
      <c r="F983" s="35">
        <v>8.14</v>
      </c>
      <c r="G983" s="35">
        <v>18.5</v>
      </c>
      <c r="K983" s="81">
        <v>10</v>
      </c>
    </row>
    <row r="984" spans="1:38" x14ac:dyDescent="0.35">
      <c r="A984" s="45">
        <v>43020</v>
      </c>
      <c r="B984" s="46">
        <v>0.40665509259259264</v>
      </c>
      <c r="C984" s="35">
        <v>835</v>
      </c>
      <c r="D984" s="35">
        <v>0.53949999999999998</v>
      </c>
      <c r="E984" s="35">
        <v>7.87</v>
      </c>
      <c r="F984" s="35">
        <v>7.85</v>
      </c>
      <c r="G984" s="35">
        <v>18.399999999999999</v>
      </c>
      <c r="K984" s="81">
        <v>583</v>
      </c>
    </row>
    <row r="985" spans="1:38" x14ac:dyDescent="0.35">
      <c r="A985" s="45">
        <v>43025</v>
      </c>
      <c r="B985" s="38">
        <v>0.42762731481481481</v>
      </c>
      <c r="C985" s="35">
        <v>851</v>
      </c>
      <c r="D985" s="35">
        <v>0.55249999999999999</v>
      </c>
      <c r="E985" s="35">
        <v>9.19</v>
      </c>
      <c r="F985" s="35">
        <v>7.82</v>
      </c>
      <c r="G985" s="35">
        <v>16.5</v>
      </c>
      <c r="K985" s="81">
        <v>1017</v>
      </c>
      <c r="O985" s="30">
        <v>2.1</v>
      </c>
      <c r="P985" s="30">
        <v>76.5</v>
      </c>
      <c r="Q985" s="30" t="s">
        <v>107</v>
      </c>
      <c r="R985" s="30" t="s">
        <v>107</v>
      </c>
      <c r="S985" s="30" t="s">
        <v>107</v>
      </c>
      <c r="T985" s="30" t="s">
        <v>107</v>
      </c>
      <c r="U985" s="30" t="s">
        <v>107</v>
      </c>
      <c r="V985" s="30" t="s">
        <v>170</v>
      </c>
      <c r="W985" s="30" t="s">
        <v>107</v>
      </c>
      <c r="X985" s="30">
        <v>82.5</v>
      </c>
      <c r="Y985" s="30" t="s">
        <v>107</v>
      </c>
      <c r="Z985" s="30">
        <v>2.1</v>
      </c>
      <c r="AA985" s="30" t="s">
        <v>107</v>
      </c>
      <c r="AB985" s="30">
        <v>68.900000000000006</v>
      </c>
      <c r="AC985" s="30" t="s">
        <v>107</v>
      </c>
      <c r="AD985" s="30">
        <v>253</v>
      </c>
      <c r="AE985" s="30" t="s">
        <v>107</v>
      </c>
      <c r="AF985" s="30" t="s">
        <v>107</v>
      </c>
      <c r="AG985" s="30">
        <v>64600</v>
      </c>
      <c r="AH985" s="30">
        <v>22200</v>
      </c>
      <c r="AI985" s="30">
        <v>4.4000000000000004</v>
      </c>
      <c r="AJ985" s="44" t="s">
        <v>107</v>
      </c>
      <c r="AK985" s="44" t="s">
        <v>107</v>
      </c>
      <c r="AL985" s="30">
        <v>15.6</v>
      </c>
    </row>
    <row r="986" spans="1:38" x14ac:dyDescent="0.35">
      <c r="A986" s="45">
        <v>43027</v>
      </c>
      <c r="B986" s="38">
        <v>0.3976041666666667</v>
      </c>
      <c r="C986" s="35">
        <v>911</v>
      </c>
      <c r="D986" s="35">
        <v>0.59150000000000003</v>
      </c>
      <c r="E986" s="35">
        <v>9.23</v>
      </c>
      <c r="F986" s="35">
        <v>8.14</v>
      </c>
      <c r="G986" s="35">
        <v>15.6</v>
      </c>
      <c r="K986" s="81">
        <v>161</v>
      </c>
    </row>
    <row r="987" spans="1:38" x14ac:dyDescent="0.35">
      <c r="A987" s="45">
        <v>43033</v>
      </c>
      <c r="B987" s="38">
        <v>0.41881944444444441</v>
      </c>
      <c r="C987" s="35">
        <v>952</v>
      </c>
      <c r="D987" s="35">
        <v>0.61750000000000005</v>
      </c>
      <c r="E987" s="35">
        <v>9.35</v>
      </c>
      <c r="F987" s="35">
        <v>8.07</v>
      </c>
      <c r="G987" s="35">
        <v>13.4</v>
      </c>
      <c r="K987" s="81">
        <v>712</v>
      </c>
      <c r="L987" s="74">
        <f>AVERAGE(K983:K987)</f>
        <v>496.6</v>
      </c>
      <c r="M987" s="41">
        <f>GEOMEAN(K983:K987)</f>
        <v>232.51933674340259</v>
      </c>
      <c r="N987" s="42" t="s">
        <v>417</v>
      </c>
    </row>
    <row r="988" spans="1:38" x14ac:dyDescent="0.35">
      <c r="A988" s="45">
        <v>43041</v>
      </c>
      <c r="B988" s="38">
        <v>0.41187499999999999</v>
      </c>
      <c r="C988" s="35">
        <v>877</v>
      </c>
      <c r="D988" s="35">
        <v>0.57199999999999995</v>
      </c>
      <c r="E988" s="35">
        <v>11.65</v>
      </c>
      <c r="F988" s="35">
        <v>8.2100000000000009</v>
      </c>
      <c r="G988" s="35">
        <v>9.6</v>
      </c>
      <c r="K988" s="65">
        <v>24192</v>
      </c>
    </row>
    <row r="989" spans="1:38" x14ac:dyDescent="0.35">
      <c r="A989" s="45">
        <v>43045</v>
      </c>
      <c r="B989" s="38">
        <v>0.45098379629629631</v>
      </c>
      <c r="C989" s="35">
        <v>840</v>
      </c>
      <c r="D989" s="35">
        <v>0.54600000000000004</v>
      </c>
      <c r="E989" s="35">
        <v>10.36</v>
      </c>
      <c r="F989" s="35">
        <v>8.16</v>
      </c>
      <c r="G989" s="35">
        <v>12.9</v>
      </c>
      <c r="K989" s="81">
        <v>644</v>
      </c>
    </row>
    <row r="990" spans="1:38" x14ac:dyDescent="0.35">
      <c r="A990" s="45">
        <v>43048</v>
      </c>
      <c r="B990" s="38">
        <v>0.39758101851851851</v>
      </c>
      <c r="C990" s="35">
        <v>436</v>
      </c>
      <c r="D990" s="35">
        <v>0.28339999999999999</v>
      </c>
      <c r="E990" s="35">
        <v>10.83</v>
      </c>
      <c r="F990" s="35">
        <v>7.7</v>
      </c>
      <c r="G990" s="35">
        <v>10.4</v>
      </c>
      <c r="K990" s="81">
        <v>1178</v>
      </c>
    </row>
    <row r="991" spans="1:38" x14ac:dyDescent="0.35">
      <c r="A991" s="45">
        <v>43054</v>
      </c>
      <c r="B991" s="38">
        <v>0.56517361111111108</v>
      </c>
      <c r="C991" s="35">
        <v>713</v>
      </c>
      <c r="D991" s="35">
        <v>0.46350000000000002</v>
      </c>
      <c r="E991" s="35">
        <v>11.9</v>
      </c>
      <c r="F991" s="35">
        <v>8.27</v>
      </c>
      <c r="G991" s="35">
        <v>7.8</v>
      </c>
      <c r="K991" s="81">
        <v>1126</v>
      </c>
    </row>
    <row r="992" spans="1:38" x14ac:dyDescent="0.35">
      <c r="A992" s="45">
        <v>43066</v>
      </c>
      <c r="B992" s="38">
        <v>0.39812500000000001</v>
      </c>
      <c r="C992" s="35">
        <v>635</v>
      </c>
      <c r="D992" s="35">
        <v>0.4128</v>
      </c>
      <c r="E992" s="35">
        <v>12.34</v>
      </c>
      <c r="F992" s="35">
        <v>8.36</v>
      </c>
      <c r="G992" s="35">
        <v>6.5</v>
      </c>
      <c r="K992" s="81">
        <v>345</v>
      </c>
      <c r="L992" s="74">
        <f>AVERAGE(K988:K992)</f>
        <v>5497</v>
      </c>
      <c r="M992" s="41">
        <f>GEOMEAN(K988:K992)</f>
        <v>1481.1944750836035</v>
      </c>
      <c r="N992" s="42" t="s">
        <v>418</v>
      </c>
    </row>
    <row r="993" spans="1:38" x14ac:dyDescent="0.35">
      <c r="A993" s="45">
        <v>43075</v>
      </c>
      <c r="B993" s="38">
        <v>0.37936342592592592</v>
      </c>
      <c r="C993" s="35">
        <v>801</v>
      </c>
      <c r="D993" s="35">
        <v>0.52</v>
      </c>
      <c r="E993" s="35">
        <v>11.9</v>
      </c>
      <c r="F993" s="35">
        <v>7.83</v>
      </c>
      <c r="G993" s="35">
        <v>6.2</v>
      </c>
      <c r="K993" s="81">
        <v>402</v>
      </c>
    </row>
    <row r="994" spans="1:38" x14ac:dyDescent="0.35">
      <c r="A994" s="45">
        <v>43081</v>
      </c>
      <c r="B994" s="38">
        <v>0.42810185185185184</v>
      </c>
      <c r="C994" s="35">
        <v>872</v>
      </c>
      <c r="D994" s="35">
        <v>0.56679999999999997</v>
      </c>
      <c r="E994" s="35">
        <v>14.65</v>
      </c>
      <c r="F994" s="35">
        <v>8.19</v>
      </c>
      <c r="G994" s="35">
        <v>1.9</v>
      </c>
      <c r="K994" s="81">
        <v>189</v>
      </c>
    </row>
    <row r="995" spans="1:38" x14ac:dyDescent="0.35">
      <c r="A995" s="45">
        <v>43083</v>
      </c>
      <c r="B995" s="38">
        <v>0.39383101851851854</v>
      </c>
      <c r="C995" s="35">
        <v>900</v>
      </c>
      <c r="D995" s="35">
        <v>0.58499999999999996</v>
      </c>
      <c r="E995" s="35">
        <v>13.61</v>
      </c>
      <c r="F995" s="35">
        <v>8.09</v>
      </c>
      <c r="G995" s="35">
        <v>1.4</v>
      </c>
      <c r="K995" s="81">
        <v>443</v>
      </c>
    </row>
    <row r="996" spans="1:38" x14ac:dyDescent="0.35">
      <c r="A996" s="45">
        <v>43087</v>
      </c>
      <c r="B996" s="38">
        <v>0.43140046296296292</v>
      </c>
      <c r="C996" s="35">
        <v>891</v>
      </c>
      <c r="D996" s="35">
        <v>0.57850000000000001</v>
      </c>
      <c r="E996" s="35">
        <v>14.41</v>
      </c>
      <c r="F996" s="35">
        <v>8.42</v>
      </c>
      <c r="G996" s="35">
        <v>3.6</v>
      </c>
      <c r="K996" s="81">
        <v>448</v>
      </c>
      <c r="L996" s="74">
        <f>AVERAGE(K992:K996)</f>
        <v>365.4</v>
      </c>
      <c r="M996" s="41">
        <f>GEOMEAN(K992:K996)</f>
        <v>349.33149179997599</v>
      </c>
      <c r="N996" s="42" t="s">
        <v>419</v>
      </c>
    </row>
    <row r="997" spans="1:38" x14ac:dyDescent="0.35">
      <c r="A997" s="45">
        <v>43102</v>
      </c>
      <c r="G997" s="35" t="s">
        <v>303</v>
      </c>
    </row>
    <row r="998" spans="1:38" x14ac:dyDescent="0.35">
      <c r="A998" s="45">
        <v>43108</v>
      </c>
      <c r="G998" s="35" t="s">
        <v>303</v>
      </c>
    </row>
    <row r="999" spans="1:38" x14ac:dyDescent="0.35">
      <c r="A999" s="45">
        <v>43117</v>
      </c>
      <c r="G999" s="35" t="s">
        <v>303</v>
      </c>
    </row>
    <row r="1000" spans="1:38" x14ac:dyDescent="0.35">
      <c r="A1000" s="87">
        <v>43123</v>
      </c>
      <c r="B1000" s="38">
        <v>0.39583333333333331</v>
      </c>
      <c r="C1000" s="88">
        <v>953</v>
      </c>
      <c r="D1000" s="88">
        <v>0.61750000000000005</v>
      </c>
      <c r="E1000" s="88">
        <v>14.1</v>
      </c>
      <c r="F1000" s="88">
        <v>8</v>
      </c>
      <c r="G1000" s="88">
        <v>2</v>
      </c>
      <c r="K1000" s="81">
        <v>910</v>
      </c>
    </row>
    <row r="1001" spans="1:38" x14ac:dyDescent="0.35">
      <c r="A1001" s="45">
        <v>43125</v>
      </c>
      <c r="B1001" s="38">
        <v>0.46751157407407407</v>
      </c>
      <c r="C1001" s="35">
        <v>652</v>
      </c>
      <c r="D1001" s="35">
        <v>0.42380000000000001</v>
      </c>
      <c r="E1001" s="35">
        <v>13.91</v>
      </c>
      <c r="F1001" s="35">
        <v>7.89</v>
      </c>
      <c r="G1001" s="35">
        <v>2.5</v>
      </c>
      <c r="K1001" s="81">
        <v>529</v>
      </c>
      <c r="L1001" s="74">
        <f>AVERAGE(K997:K1001)</f>
        <v>719.5</v>
      </c>
      <c r="M1001" s="41">
        <f>GEOMEAN(K997:K1001)</f>
        <v>693.82274393392436</v>
      </c>
      <c r="N1001" s="42" t="s">
        <v>420</v>
      </c>
    </row>
    <row r="1002" spans="1:38" x14ac:dyDescent="0.35">
      <c r="A1002" s="45">
        <v>43130</v>
      </c>
      <c r="B1002" s="38">
        <v>0.40145833333333331</v>
      </c>
      <c r="C1002" s="35">
        <v>770</v>
      </c>
      <c r="D1002" s="35">
        <v>0.50049999999999994</v>
      </c>
      <c r="E1002" s="35">
        <v>14.44</v>
      </c>
      <c r="F1002" s="35">
        <v>7.93</v>
      </c>
      <c r="G1002" s="35">
        <v>2.7</v>
      </c>
      <c r="K1002" s="40">
        <v>389</v>
      </c>
    </row>
    <row r="1003" spans="1:38" x14ac:dyDescent="0.35">
      <c r="A1003" s="45">
        <v>43143</v>
      </c>
      <c r="B1003" s="38">
        <v>0.42746527777777782</v>
      </c>
      <c r="C1003" s="35">
        <v>866</v>
      </c>
      <c r="D1003" s="35">
        <v>0.56289999999999996</v>
      </c>
      <c r="E1003" s="35">
        <v>22.8</v>
      </c>
      <c r="F1003" s="35">
        <v>8.14</v>
      </c>
      <c r="G1003" s="35">
        <v>1.8</v>
      </c>
      <c r="K1003" s="40">
        <v>457</v>
      </c>
    </row>
    <row r="1004" spans="1:38" x14ac:dyDescent="0.35">
      <c r="A1004" s="45">
        <v>43146</v>
      </c>
      <c r="B1004" s="38">
        <v>0.48662037037037037</v>
      </c>
      <c r="C1004" s="35">
        <v>876</v>
      </c>
      <c r="D1004" s="35">
        <v>0.57199999999999995</v>
      </c>
      <c r="E1004" s="35">
        <v>15.69</v>
      </c>
      <c r="F1004" s="35">
        <v>8.35</v>
      </c>
      <c r="G1004" s="35">
        <v>4.7</v>
      </c>
      <c r="K1004" s="40">
        <v>134</v>
      </c>
    </row>
    <row r="1005" spans="1:38" x14ac:dyDescent="0.35">
      <c r="A1005" s="89">
        <v>43150</v>
      </c>
      <c r="B1005" s="38">
        <v>0.4120949074074074</v>
      </c>
      <c r="C1005" s="90">
        <v>807</v>
      </c>
      <c r="D1005" s="90">
        <v>0.52649999999999997</v>
      </c>
      <c r="E1005" s="90">
        <v>13.74</v>
      </c>
      <c r="F1005" s="90">
        <v>8</v>
      </c>
      <c r="G1005" s="90">
        <v>5.6</v>
      </c>
      <c r="K1005" s="81">
        <v>4884</v>
      </c>
    </row>
    <row r="1006" spans="1:38" x14ac:dyDescent="0.35">
      <c r="A1006" s="45">
        <v>43157</v>
      </c>
      <c r="B1006" s="38">
        <v>0.42746527777777782</v>
      </c>
      <c r="C1006" s="35">
        <v>443.1</v>
      </c>
      <c r="D1006" s="35">
        <v>0.28789999999999999</v>
      </c>
      <c r="E1006" s="35">
        <v>13.25</v>
      </c>
      <c r="F1006" s="35">
        <v>7.96</v>
      </c>
      <c r="G1006" s="35">
        <v>7.7</v>
      </c>
      <c r="K1006" s="81">
        <v>2063</v>
      </c>
      <c r="L1006" s="74">
        <f>AVERAGE(K1002:K1006)</f>
        <v>1585.4</v>
      </c>
      <c r="M1006" s="41">
        <f>GEOMEAN(K1002:K1006)</f>
        <v>751.70786911466075</v>
      </c>
      <c r="N1006" s="42" t="s">
        <v>421</v>
      </c>
    </row>
    <row r="1007" spans="1:38" x14ac:dyDescent="0.35">
      <c r="A1007" s="45">
        <v>43160</v>
      </c>
      <c r="B1007" s="38">
        <v>0.41518518518518516</v>
      </c>
      <c r="C1007" s="35">
        <v>539</v>
      </c>
      <c r="D1007" s="35">
        <v>0.3503</v>
      </c>
      <c r="E1007" s="35">
        <v>12.14</v>
      </c>
      <c r="F1007" s="35">
        <v>8.06</v>
      </c>
      <c r="G1007" s="35">
        <v>9.4</v>
      </c>
      <c r="K1007" s="81">
        <v>1515</v>
      </c>
    </row>
    <row r="1008" spans="1:38" x14ac:dyDescent="0.35">
      <c r="A1008" s="45">
        <v>43165</v>
      </c>
      <c r="B1008" s="38">
        <v>0.4213425925925926</v>
      </c>
      <c r="C1008" s="35">
        <v>559</v>
      </c>
      <c r="D1008" s="35">
        <v>0.3634</v>
      </c>
      <c r="E1008" s="35">
        <v>13.69</v>
      </c>
      <c r="F1008" s="35">
        <v>8.1199999999999992</v>
      </c>
      <c r="G1008" s="35">
        <v>6.9</v>
      </c>
      <c r="K1008" s="81">
        <v>576</v>
      </c>
      <c r="O1008" s="30" t="s">
        <v>107</v>
      </c>
      <c r="P1008" s="30">
        <v>68.5</v>
      </c>
      <c r="Q1008" s="30" t="s">
        <v>107</v>
      </c>
      <c r="R1008" s="30" t="s">
        <v>107</v>
      </c>
      <c r="S1008" s="30" t="s">
        <v>107</v>
      </c>
      <c r="T1008" s="30" t="s">
        <v>107</v>
      </c>
      <c r="U1008" s="30" t="s">
        <v>107</v>
      </c>
      <c r="V1008" s="30" t="s">
        <v>170</v>
      </c>
      <c r="W1008" s="30" t="s">
        <v>107</v>
      </c>
      <c r="X1008" s="30">
        <v>43.3</v>
      </c>
      <c r="Y1008" s="30" t="s">
        <v>107</v>
      </c>
      <c r="Z1008" s="30">
        <v>2.8</v>
      </c>
      <c r="AA1008" s="30" t="s">
        <v>107</v>
      </c>
      <c r="AB1008" s="30">
        <v>28.9</v>
      </c>
      <c r="AC1008" s="30" t="s">
        <v>107</v>
      </c>
      <c r="AD1008" s="30">
        <v>230</v>
      </c>
      <c r="AE1008" s="30" t="s">
        <v>107</v>
      </c>
      <c r="AF1008" s="30">
        <v>576</v>
      </c>
      <c r="AG1008" s="30">
        <v>59900</v>
      </c>
      <c r="AH1008" s="30">
        <v>19400</v>
      </c>
      <c r="AI1008" s="44" t="s">
        <v>107</v>
      </c>
      <c r="AJ1008" s="44" t="s">
        <v>107</v>
      </c>
      <c r="AK1008" s="44" t="s">
        <v>107</v>
      </c>
      <c r="AL1008" s="30">
        <v>31.5</v>
      </c>
    </row>
    <row r="1009" spans="1:14" x14ac:dyDescent="0.35">
      <c r="A1009" s="45">
        <v>43167</v>
      </c>
      <c r="B1009" s="38">
        <v>0.42298611111111112</v>
      </c>
      <c r="C1009" s="35">
        <v>632</v>
      </c>
      <c r="D1009" s="35">
        <v>0.4108</v>
      </c>
      <c r="E1009" s="35">
        <v>13.18</v>
      </c>
      <c r="F1009" s="35">
        <v>8.9600000000000009</v>
      </c>
      <c r="G1009" s="35">
        <v>5.3</v>
      </c>
      <c r="K1009" s="81">
        <v>309</v>
      </c>
    </row>
    <row r="1010" spans="1:14" x14ac:dyDescent="0.35">
      <c r="A1010" s="45">
        <v>43178</v>
      </c>
      <c r="B1010" s="38">
        <v>0.44126157407407413</v>
      </c>
      <c r="C1010" s="35">
        <v>775</v>
      </c>
      <c r="D1010" s="35">
        <v>0.50700000000000001</v>
      </c>
      <c r="E1010" s="35">
        <v>12.18</v>
      </c>
      <c r="F1010" s="35">
        <v>8.26</v>
      </c>
      <c r="G1010" s="35">
        <v>7.4</v>
      </c>
      <c r="K1010" s="81">
        <v>108</v>
      </c>
    </row>
    <row r="1011" spans="1:14" x14ac:dyDescent="0.35">
      <c r="A1011" s="45">
        <v>43187</v>
      </c>
      <c r="B1011" s="38">
        <v>0.41151620370370368</v>
      </c>
      <c r="C1011" s="35">
        <v>939</v>
      </c>
      <c r="D1011" s="35">
        <v>0.61099999999999999</v>
      </c>
      <c r="E1011" s="35">
        <v>10.93</v>
      </c>
      <c r="F1011" s="35">
        <v>8.2100000000000009</v>
      </c>
      <c r="G1011" s="35">
        <v>8.5</v>
      </c>
      <c r="K1011" s="81">
        <v>845</v>
      </c>
      <c r="L1011" s="74">
        <f>AVERAGE(K1007:K1011)</f>
        <v>670.6</v>
      </c>
      <c r="M1011" s="41">
        <f>GEOMEAN(K1007:K1011)</f>
        <v>476.66669880251277</v>
      </c>
      <c r="N1011" s="42" t="s">
        <v>422</v>
      </c>
    </row>
    <row r="1012" spans="1:14" x14ac:dyDescent="0.35">
      <c r="A1012" s="45">
        <v>43195</v>
      </c>
      <c r="B1012" s="38">
        <v>0.34812500000000002</v>
      </c>
      <c r="C1012" s="35">
        <v>323.60000000000002</v>
      </c>
      <c r="D1012" s="35">
        <v>0.21060000000000001</v>
      </c>
      <c r="E1012" s="35">
        <v>12.4</v>
      </c>
      <c r="F1012" s="35">
        <v>8.07</v>
      </c>
      <c r="G1012" s="35">
        <v>6.9</v>
      </c>
      <c r="K1012" s="81">
        <v>2602</v>
      </c>
    </row>
    <row r="1013" spans="1:14" x14ac:dyDescent="0.35">
      <c r="A1013" s="45">
        <v>43201</v>
      </c>
      <c r="B1013" s="38">
        <v>0.40998842592592594</v>
      </c>
      <c r="C1013" s="35">
        <v>584</v>
      </c>
      <c r="D1013" s="35">
        <v>0.37959999999999999</v>
      </c>
      <c r="E1013" s="35">
        <v>12.68</v>
      </c>
      <c r="F1013" s="35">
        <v>8.17</v>
      </c>
      <c r="G1013" s="35">
        <v>7.1</v>
      </c>
      <c r="K1013" s="81">
        <v>292</v>
      </c>
    </row>
    <row r="1014" spans="1:14" x14ac:dyDescent="0.35">
      <c r="A1014" s="45">
        <v>43206</v>
      </c>
      <c r="B1014" s="38">
        <v>0.37371527777777774</v>
      </c>
      <c r="C1014" s="35">
        <v>658</v>
      </c>
      <c r="D1014" s="35">
        <v>0.42770000000000002</v>
      </c>
      <c r="E1014" s="35">
        <v>11.25</v>
      </c>
      <c r="F1014" s="35">
        <v>8.07</v>
      </c>
      <c r="G1014" s="35">
        <v>10.8</v>
      </c>
      <c r="K1014" s="81">
        <v>350</v>
      </c>
    </row>
    <row r="1015" spans="1:14" x14ac:dyDescent="0.35">
      <c r="A1015" s="45">
        <v>43209</v>
      </c>
      <c r="B1015" s="38">
        <v>0.43280092592592595</v>
      </c>
      <c r="C1015" s="35">
        <v>647</v>
      </c>
      <c r="D1015" s="35">
        <v>0.42059999999999997</v>
      </c>
      <c r="E1015" s="35">
        <v>12.07</v>
      </c>
      <c r="F1015" s="35">
        <v>8.0500000000000007</v>
      </c>
      <c r="G1015" s="35">
        <v>8.3000000000000007</v>
      </c>
      <c r="K1015" s="81">
        <v>520</v>
      </c>
    </row>
    <row r="1016" spans="1:14" x14ac:dyDescent="0.35">
      <c r="A1016" s="45">
        <v>43216</v>
      </c>
      <c r="B1016" s="38">
        <v>0.41329861111111116</v>
      </c>
      <c r="C1016" s="35">
        <v>684</v>
      </c>
      <c r="D1016" s="35">
        <v>0.442</v>
      </c>
      <c r="E1016" s="35">
        <v>10.74</v>
      </c>
      <c r="F1016" s="35">
        <v>8.17</v>
      </c>
      <c r="G1016" s="35">
        <v>12.4</v>
      </c>
      <c r="K1016" s="81">
        <v>62</v>
      </c>
      <c r="L1016" s="74">
        <f>AVERAGE(K1012:K1016)</f>
        <v>765.2</v>
      </c>
      <c r="M1016" s="41">
        <f>GEOMEAN(K1012:K1016)</f>
        <v>386.03852202939339</v>
      </c>
      <c r="N1016" s="42" t="s">
        <v>423</v>
      </c>
    </row>
    <row r="1017" spans="1:14" x14ac:dyDescent="0.35">
      <c r="A1017" s="45">
        <v>43223</v>
      </c>
      <c r="B1017" s="38">
        <v>0.4415162037037037</v>
      </c>
      <c r="C1017" s="35">
        <v>719</v>
      </c>
      <c r="D1017" s="35">
        <v>0.46800000000000003</v>
      </c>
      <c r="E1017" s="35">
        <v>8.31</v>
      </c>
      <c r="F1017" s="35">
        <v>8.3699999999999992</v>
      </c>
      <c r="G1017" s="35">
        <v>19.100000000000001</v>
      </c>
      <c r="K1017" s="81">
        <v>547</v>
      </c>
    </row>
    <row r="1018" spans="1:14" x14ac:dyDescent="0.35">
      <c r="A1018" s="45">
        <v>43235</v>
      </c>
      <c r="B1018" s="38">
        <v>0.5030324074074074</v>
      </c>
      <c r="C1018" s="35">
        <v>775</v>
      </c>
      <c r="D1018" s="35">
        <v>0.50700000000000001</v>
      </c>
      <c r="E1018" s="35">
        <v>6.87</v>
      </c>
      <c r="F1018" s="35">
        <v>8.1199999999999992</v>
      </c>
      <c r="G1018" s="35">
        <v>23.7</v>
      </c>
      <c r="K1018" s="81">
        <v>226</v>
      </c>
    </row>
    <row r="1019" spans="1:14" x14ac:dyDescent="0.35">
      <c r="A1019" s="45">
        <v>43237</v>
      </c>
      <c r="B1019" s="38">
        <v>0.50145833333333334</v>
      </c>
      <c r="C1019" s="35">
        <v>792</v>
      </c>
      <c r="D1019" s="35">
        <v>0.51349999999999996</v>
      </c>
      <c r="E1019" s="35">
        <v>7.31</v>
      </c>
      <c r="F1019" s="35">
        <v>8.18</v>
      </c>
      <c r="G1019" s="35">
        <v>23</v>
      </c>
      <c r="K1019" s="81">
        <v>145</v>
      </c>
    </row>
    <row r="1020" spans="1:14" x14ac:dyDescent="0.35">
      <c r="A1020" s="45">
        <v>43241</v>
      </c>
      <c r="B1020" s="38">
        <v>0.37938657407407406</v>
      </c>
      <c r="C1020" s="35">
        <v>840</v>
      </c>
      <c r="D1020" s="35">
        <v>0.54600000000000004</v>
      </c>
      <c r="E1020" s="35">
        <v>6.2</v>
      </c>
      <c r="F1020" s="35">
        <v>8.11</v>
      </c>
      <c r="G1020" s="35">
        <v>22.6</v>
      </c>
      <c r="K1020" s="81">
        <v>350</v>
      </c>
    </row>
    <row r="1021" spans="1:14" x14ac:dyDescent="0.35">
      <c r="A1021" s="45">
        <v>43250</v>
      </c>
      <c r="B1021" s="46">
        <v>0.43202546296296296</v>
      </c>
      <c r="C1021" s="35">
        <v>858</v>
      </c>
      <c r="D1021" s="35">
        <v>0.55900000000000005</v>
      </c>
      <c r="E1021" s="35">
        <v>6.91</v>
      </c>
      <c r="F1021" s="35">
        <v>8.1</v>
      </c>
      <c r="G1021" s="35">
        <v>26</v>
      </c>
      <c r="K1021" s="81">
        <v>298</v>
      </c>
      <c r="L1021" s="74">
        <f>AVERAGE(K1017:K1021)</f>
        <v>313.2</v>
      </c>
      <c r="M1021" s="41">
        <f>GEOMEAN(K1017:K1021)</f>
        <v>284.67518740846697</v>
      </c>
      <c r="N1021" s="42" t="s">
        <v>424</v>
      </c>
    </row>
    <row r="1022" spans="1:14" x14ac:dyDescent="0.35">
      <c r="A1022" s="45">
        <v>43251</v>
      </c>
      <c r="B1022" s="38">
        <v>0.40092592592592591</v>
      </c>
      <c r="C1022" s="35">
        <v>676</v>
      </c>
      <c r="D1022" s="35">
        <v>0.442</v>
      </c>
      <c r="E1022" s="35">
        <v>6.75</v>
      </c>
      <c r="F1022" s="35">
        <v>7.83</v>
      </c>
      <c r="G1022" s="35">
        <v>25.5</v>
      </c>
      <c r="K1022" s="81">
        <v>6131</v>
      </c>
    </row>
    <row r="1023" spans="1:14" x14ac:dyDescent="0.35">
      <c r="A1023" s="45">
        <v>43255</v>
      </c>
      <c r="B1023" s="38">
        <v>0.4233912037037037</v>
      </c>
      <c r="C1023" s="35">
        <v>867</v>
      </c>
      <c r="D1023" s="35">
        <v>0.5655</v>
      </c>
      <c r="E1023" s="35">
        <v>6</v>
      </c>
      <c r="F1023" s="35">
        <v>8.19</v>
      </c>
      <c r="G1023" s="35">
        <v>24.6</v>
      </c>
      <c r="K1023" s="81">
        <v>256</v>
      </c>
    </row>
    <row r="1024" spans="1:14" x14ac:dyDescent="0.35">
      <c r="A1024" s="45">
        <v>43264</v>
      </c>
      <c r="B1024" s="38">
        <v>0.40820601851851851</v>
      </c>
      <c r="C1024" s="35">
        <v>593</v>
      </c>
      <c r="D1024" s="35">
        <v>0.38350000000000001</v>
      </c>
      <c r="E1024" s="35">
        <v>7.28</v>
      </c>
      <c r="F1024" s="35">
        <v>8</v>
      </c>
      <c r="G1024" s="35">
        <v>22.7</v>
      </c>
      <c r="K1024" s="81">
        <v>504</v>
      </c>
    </row>
    <row r="1025" spans="1:38" x14ac:dyDescent="0.35">
      <c r="A1025" s="45">
        <v>43272</v>
      </c>
      <c r="B1025" s="38">
        <v>0.41577546296296292</v>
      </c>
      <c r="C1025" s="35">
        <v>612</v>
      </c>
      <c r="D1025" s="35">
        <v>0.39650000000000002</v>
      </c>
      <c r="E1025" s="35">
        <v>5.71</v>
      </c>
      <c r="F1025" s="35">
        <v>7.74</v>
      </c>
      <c r="G1025" s="35">
        <v>26.7</v>
      </c>
      <c r="K1025" s="81">
        <v>3654</v>
      </c>
    </row>
    <row r="1026" spans="1:38" x14ac:dyDescent="0.35">
      <c r="A1026" s="45">
        <v>43279</v>
      </c>
      <c r="B1026" s="38">
        <v>0.39643518518518522</v>
      </c>
      <c r="C1026" s="35">
        <v>601</v>
      </c>
      <c r="D1026" s="35">
        <v>0.39</v>
      </c>
      <c r="E1026" s="35">
        <v>7.41</v>
      </c>
      <c r="F1026" s="35">
        <v>8.11</v>
      </c>
      <c r="G1026" s="35">
        <v>24.1</v>
      </c>
      <c r="K1026" s="81">
        <v>350</v>
      </c>
      <c r="L1026" s="74">
        <f>AVERAGE(K1022:K1026)</f>
        <v>2179</v>
      </c>
      <c r="M1026" s="41">
        <f>GEOMEAN(K1022:K1026)</f>
        <v>1002.3229652776057</v>
      </c>
      <c r="N1026" s="42" t="s">
        <v>425</v>
      </c>
    </row>
    <row r="1027" spans="1:38" x14ac:dyDescent="0.35">
      <c r="A1027" s="45">
        <v>43283</v>
      </c>
      <c r="B1027" s="38">
        <v>0.4324305555555556</v>
      </c>
      <c r="C1027" s="35">
        <v>644</v>
      </c>
      <c r="D1027" s="35">
        <v>0.41599999999999998</v>
      </c>
      <c r="E1027" s="35">
        <v>7.09</v>
      </c>
      <c r="F1027" s="35">
        <v>7.96</v>
      </c>
      <c r="G1027" s="35">
        <v>28</v>
      </c>
      <c r="K1027" s="81">
        <v>813</v>
      </c>
    </row>
    <row r="1028" spans="1:38" x14ac:dyDescent="0.35">
      <c r="A1028" s="45">
        <v>43286</v>
      </c>
      <c r="B1028" s="46">
        <v>0.40531249999999996</v>
      </c>
      <c r="C1028" s="35">
        <v>727</v>
      </c>
      <c r="D1028" s="35">
        <v>0.47449999999999998</v>
      </c>
      <c r="E1028" s="35">
        <v>6.46</v>
      </c>
      <c r="F1028" s="35">
        <v>8.07</v>
      </c>
      <c r="G1028" s="35">
        <v>29.3</v>
      </c>
      <c r="K1028" s="81">
        <v>528</v>
      </c>
    </row>
    <row r="1029" spans="1:38" x14ac:dyDescent="0.35">
      <c r="A1029" s="45">
        <v>43292</v>
      </c>
      <c r="B1029" s="38">
        <v>0.40652777777777777</v>
      </c>
      <c r="C1029" s="35">
        <v>797</v>
      </c>
      <c r="D1029" s="35">
        <v>0.52</v>
      </c>
      <c r="E1029" s="35">
        <v>7.06</v>
      </c>
      <c r="F1029" s="35">
        <v>7.95</v>
      </c>
      <c r="G1029" s="35">
        <v>26.7</v>
      </c>
      <c r="K1029" s="81">
        <v>9804</v>
      </c>
      <c r="O1029" s="30">
        <v>2.5</v>
      </c>
      <c r="P1029" s="30">
        <v>86.5</v>
      </c>
      <c r="Q1029" s="30" t="s">
        <v>107</v>
      </c>
      <c r="R1029" s="30" t="s">
        <v>107</v>
      </c>
      <c r="S1029" s="30" t="s">
        <v>107</v>
      </c>
      <c r="T1029" s="30" t="s">
        <v>107</v>
      </c>
      <c r="U1029" s="30" t="s">
        <v>107</v>
      </c>
      <c r="V1029" s="30" t="s">
        <v>170</v>
      </c>
      <c r="W1029" s="30" t="s">
        <v>107</v>
      </c>
      <c r="X1029" s="30">
        <v>75.2</v>
      </c>
      <c r="Y1029" s="30" t="s">
        <v>107</v>
      </c>
      <c r="Z1029" s="30">
        <v>1.6</v>
      </c>
      <c r="AA1029" s="30" t="s">
        <v>107</v>
      </c>
      <c r="AB1029" s="30">
        <v>53.3</v>
      </c>
      <c r="AC1029" s="30" t="s">
        <v>107</v>
      </c>
      <c r="AD1029" s="30">
        <v>273</v>
      </c>
      <c r="AE1029" s="30" t="s">
        <v>107</v>
      </c>
      <c r="AF1029" s="30" t="s">
        <v>107</v>
      </c>
      <c r="AG1029" s="30">
        <v>67800</v>
      </c>
      <c r="AH1029" s="30">
        <v>25200</v>
      </c>
      <c r="AI1029" s="44">
        <v>4.4000000000000004</v>
      </c>
      <c r="AJ1029" s="44" t="s">
        <v>107</v>
      </c>
      <c r="AK1029" s="44" t="s">
        <v>107</v>
      </c>
      <c r="AL1029" s="30">
        <v>32</v>
      </c>
    </row>
    <row r="1030" spans="1:38" x14ac:dyDescent="0.35">
      <c r="A1030" s="45">
        <v>43293</v>
      </c>
      <c r="B1030" s="46">
        <v>0.42124999999999996</v>
      </c>
      <c r="C1030" s="35">
        <v>811</v>
      </c>
      <c r="D1030" s="35">
        <v>0.52649999999999997</v>
      </c>
      <c r="E1030" s="35">
        <v>6.98</v>
      </c>
      <c r="F1030" s="35">
        <v>8.06</v>
      </c>
      <c r="G1030" s="35">
        <v>26.6</v>
      </c>
      <c r="K1030" s="81">
        <v>259</v>
      </c>
    </row>
    <row r="1031" spans="1:38" x14ac:dyDescent="0.35">
      <c r="A1031" s="45">
        <v>43299</v>
      </c>
      <c r="B1031" s="38">
        <v>0.41806712962962966</v>
      </c>
      <c r="C1031" s="35">
        <v>896</v>
      </c>
      <c r="D1031" s="35">
        <v>0.58499999999999996</v>
      </c>
      <c r="E1031" s="35">
        <v>6.68</v>
      </c>
      <c r="F1031" s="35">
        <v>8.09</v>
      </c>
      <c r="G1031" s="35">
        <v>26.9</v>
      </c>
      <c r="K1031" s="81">
        <v>73</v>
      </c>
      <c r="L1031" s="74">
        <f>AVERAGE(K1027:K1031)</f>
        <v>2295.4</v>
      </c>
      <c r="M1031" s="41">
        <f>GEOMEAN(K1027:K1031)</f>
        <v>602.76784834797945</v>
      </c>
      <c r="N1031" s="42" t="s">
        <v>426</v>
      </c>
    </row>
    <row r="1032" spans="1:38" x14ac:dyDescent="0.35">
      <c r="A1032" s="45">
        <v>43313</v>
      </c>
      <c r="B1032" s="46">
        <v>0.39756944444444442</v>
      </c>
      <c r="C1032" s="35">
        <v>709</v>
      </c>
      <c r="D1032" s="35">
        <v>0.46150000000000002</v>
      </c>
      <c r="E1032" s="35">
        <v>7.26</v>
      </c>
      <c r="F1032" s="35">
        <v>7.94</v>
      </c>
      <c r="G1032" s="35">
        <v>21.8</v>
      </c>
      <c r="K1032" s="81">
        <v>4352</v>
      </c>
    </row>
    <row r="1033" spans="1:38" x14ac:dyDescent="0.35">
      <c r="A1033" s="45">
        <v>43320</v>
      </c>
      <c r="B1033" s="38">
        <v>0.40138888888888885</v>
      </c>
      <c r="C1033" s="35">
        <v>726</v>
      </c>
      <c r="D1033" s="35">
        <v>0.47449999999999998</v>
      </c>
      <c r="E1033" s="35">
        <v>6.13</v>
      </c>
      <c r="F1033" s="35">
        <v>7.76</v>
      </c>
      <c r="G1033" s="35">
        <v>26.2</v>
      </c>
      <c r="K1033" s="81">
        <v>6488</v>
      </c>
    </row>
    <row r="1034" spans="1:38" x14ac:dyDescent="0.35">
      <c r="A1034" s="45">
        <v>43325</v>
      </c>
      <c r="B1034" s="38">
        <v>0.42090277777777779</v>
      </c>
      <c r="C1034" s="35">
        <v>530</v>
      </c>
      <c r="D1034" s="35">
        <v>0.34449999999999997</v>
      </c>
      <c r="E1034" s="35">
        <v>7.43</v>
      </c>
      <c r="F1034" s="35">
        <v>7.73</v>
      </c>
      <c r="G1034" s="35">
        <v>25.4</v>
      </c>
      <c r="K1034" s="81">
        <v>313</v>
      </c>
    </row>
    <row r="1035" spans="1:38" x14ac:dyDescent="0.35">
      <c r="A1035" s="45">
        <v>43339</v>
      </c>
      <c r="B1035" s="38">
        <v>0.4057986111111111</v>
      </c>
      <c r="C1035" s="35">
        <v>491.6</v>
      </c>
      <c r="D1035" s="35">
        <v>0.31979999999999997</v>
      </c>
      <c r="E1035" s="35">
        <v>7.56</v>
      </c>
      <c r="F1035" s="35">
        <v>7.92</v>
      </c>
      <c r="G1035" s="35">
        <v>23.8</v>
      </c>
      <c r="K1035" s="81">
        <v>906</v>
      </c>
    </row>
    <row r="1036" spans="1:38" x14ac:dyDescent="0.35">
      <c r="A1036" s="91">
        <v>43341</v>
      </c>
      <c r="B1036" s="38">
        <v>0.41364583333333332</v>
      </c>
      <c r="C1036" s="35">
        <v>549</v>
      </c>
      <c r="D1036" s="35">
        <v>0.35749999999999998</v>
      </c>
      <c r="E1036" s="35">
        <v>6.67</v>
      </c>
      <c r="F1036" s="35">
        <v>8.01</v>
      </c>
      <c r="G1036" s="35">
        <v>25.6</v>
      </c>
      <c r="K1036" s="81">
        <v>141</v>
      </c>
      <c r="L1036" s="74">
        <f>AVERAGE(K1032:K1036)</f>
        <v>2440</v>
      </c>
      <c r="M1036" s="41">
        <f>GEOMEAN(K1032:K1036)</f>
        <v>1024.5620728310805</v>
      </c>
      <c r="N1036" s="42" t="s">
        <v>427</v>
      </c>
    </row>
    <row r="1037" spans="1:38" x14ac:dyDescent="0.35">
      <c r="A1037" s="45">
        <v>43349</v>
      </c>
      <c r="B1037" s="38">
        <v>0.3918402777777778</v>
      </c>
      <c r="C1037" s="35">
        <v>854</v>
      </c>
      <c r="D1037" s="35">
        <v>0.55249999999999999</v>
      </c>
      <c r="E1037" s="35">
        <v>6.04</v>
      </c>
      <c r="F1037" s="35">
        <v>7.96</v>
      </c>
      <c r="G1037" s="35">
        <v>27.1</v>
      </c>
      <c r="K1037" s="65">
        <v>10</v>
      </c>
    </row>
    <row r="1038" spans="1:38" x14ac:dyDescent="0.35">
      <c r="A1038" s="45">
        <v>43353</v>
      </c>
      <c r="B1038" s="38">
        <v>0.4231712962962963</v>
      </c>
      <c r="C1038" s="35">
        <v>342.8</v>
      </c>
      <c r="D1038" s="35">
        <v>0.22289999999999999</v>
      </c>
      <c r="E1038" s="35">
        <v>7.82</v>
      </c>
      <c r="F1038" s="35">
        <v>8.09</v>
      </c>
      <c r="G1038" s="35">
        <v>18.8</v>
      </c>
      <c r="K1038" s="81">
        <v>1296</v>
      </c>
    </row>
    <row r="1039" spans="1:38" x14ac:dyDescent="0.35">
      <c r="A1039" s="45">
        <v>43361</v>
      </c>
      <c r="B1039" s="38">
        <v>0.43626157407407407</v>
      </c>
      <c r="C1039" s="35">
        <v>690</v>
      </c>
      <c r="D1039" s="35">
        <v>0.44850000000000001</v>
      </c>
      <c r="E1039" s="35">
        <v>7.44</v>
      </c>
      <c r="F1039" s="35">
        <v>7.94</v>
      </c>
      <c r="G1039" s="35">
        <v>24</v>
      </c>
      <c r="K1039" s="81">
        <v>30</v>
      </c>
    </row>
    <row r="1040" spans="1:38" x14ac:dyDescent="0.35">
      <c r="A1040" s="45">
        <v>43363</v>
      </c>
      <c r="B1040" s="38">
        <v>0.41896990740740742</v>
      </c>
      <c r="C1040" s="35">
        <v>451.3</v>
      </c>
      <c r="D1040" s="35">
        <v>0.29310000000000003</v>
      </c>
      <c r="E1040" s="35">
        <v>7.53</v>
      </c>
      <c r="F1040" s="35">
        <v>8.0399999999999991</v>
      </c>
      <c r="G1040" s="35">
        <v>25</v>
      </c>
      <c r="K1040" s="81">
        <v>122</v>
      </c>
    </row>
    <row r="1041" spans="1:38" x14ac:dyDescent="0.35">
      <c r="A1041" s="45">
        <v>43370</v>
      </c>
      <c r="B1041" s="39">
        <v>0.42828703703703702</v>
      </c>
      <c r="C1041" s="35">
        <v>606</v>
      </c>
      <c r="D1041" s="35">
        <v>0.39650000000000002</v>
      </c>
      <c r="E1041" s="35">
        <v>6.86</v>
      </c>
      <c r="F1041" s="35">
        <v>7.76</v>
      </c>
      <c r="G1041" s="35">
        <v>19.2</v>
      </c>
      <c r="K1041" s="81">
        <v>1100</v>
      </c>
      <c r="L1041" s="74">
        <f>AVERAGE(K1037:K1041)</f>
        <v>511.6</v>
      </c>
      <c r="M1041" s="41">
        <f>GEOMEAN(K1037:K1041)</f>
        <v>139.1540191338552</v>
      </c>
      <c r="N1041" s="42" t="s">
        <v>428</v>
      </c>
    </row>
    <row r="1042" spans="1:38" x14ac:dyDescent="0.35">
      <c r="A1042" s="45">
        <v>43374</v>
      </c>
      <c r="B1042" s="38">
        <v>0.40083333333333332</v>
      </c>
      <c r="C1042" s="35">
        <v>637</v>
      </c>
      <c r="D1042" s="35">
        <v>0.41599999999999998</v>
      </c>
      <c r="E1042" s="35">
        <v>8.43</v>
      </c>
      <c r="F1042" s="35">
        <v>7.67</v>
      </c>
      <c r="G1042" s="35">
        <v>18.899999999999999</v>
      </c>
      <c r="K1042" s="81">
        <v>259</v>
      </c>
    </row>
    <row r="1043" spans="1:38" x14ac:dyDescent="0.35">
      <c r="A1043" s="45">
        <v>43384</v>
      </c>
      <c r="B1043" s="38">
        <v>0.40671296296296294</v>
      </c>
      <c r="C1043" s="35">
        <v>655</v>
      </c>
      <c r="D1043" s="35">
        <v>0.42249999999999999</v>
      </c>
      <c r="E1043" s="35">
        <v>7.94</v>
      </c>
      <c r="F1043" s="35">
        <v>8.25</v>
      </c>
      <c r="G1043" s="35">
        <v>19.2</v>
      </c>
      <c r="K1043" s="81">
        <v>253</v>
      </c>
    </row>
    <row r="1044" spans="1:38" x14ac:dyDescent="0.35">
      <c r="A1044" s="37">
        <v>43389</v>
      </c>
      <c r="B1044" s="38">
        <v>0.4264236111111111</v>
      </c>
      <c r="C1044" s="35">
        <v>760</v>
      </c>
      <c r="D1044" s="35">
        <v>0.49399999999999999</v>
      </c>
      <c r="E1044" s="35">
        <v>8.16</v>
      </c>
      <c r="F1044" s="35">
        <v>8.07</v>
      </c>
      <c r="G1044" s="35">
        <v>12.8</v>
      </c>
      <c r="K1044" s="81">
        <v>404</v>
      </c>
      <c r="O1044" s="30" t="s">
        <v>107</v>
      </c>
      <c r="P1044" s="30">
        <v>86.1</v>
      </c>
      <c r="Q1044" s="30" t="s">
        <v>107</v>
      </c>
      <c r="R1044" s="30" t="s">
        <v>107</v>
      </c>
      <c r="S1044" s="30" t="s">
        <v>107</v>
      </c>
      <c r="T1044" s="30" t="s">
        <v>107</v>
      </c>
      <c r="U1044" s="30" t="s">
        <v>107</v>
      </c>
      <c r="V1044" s="30" t="s">
        <v>170</v>
      </c>
      <c r="W1044" s="30" t="s">
        <v>107</v>
      </c>
      <c r="X1044" s="30">
        <v>57.4</v>
      </c>
      <c r="Y1044" s="30" t="s">
        <v>107</v>
      </c>
      <c r="Z1044" s="30">
        <v>2.1</v>
      </c>
      <c r="AA1044" s="30" t="s">
        <v>107</v>
      </c>
      <c r="AB1044" s="30">
        <v>48</v>
      </c>
      <c r="AC1044" s="30" t="s">
        <v>107</v>
      </c>
      <c r="AD1044" s="30">
        <v>305</v>
      </c>
      <c r="AE1044" s="30" t="s">
        <v>107</v>
      </c>
      <c r="AF1044" s="30" t="s">
        <v>107</v>
      </c>
      <c r="AG1044" s="30">
        <v>78300</v>
      </c>
      <c r="AH1044" s="30">
        <v>26500</v>
      </c>
      <c r="AI1044" s="44">
        <v>4.3</v>
      </c>
      <c r="AJ1044" s="44" t="s">
        <v>107</v>
      </c>
      <c r="AK1044" s="44" t="s">
        <v>107</v>
      </c>
      <c r="AL1044" s="30">
        <v>35.1</v>
      </c>
    </row>
    <row r="1045" spans="1:38" x14ac:dyDescent="0.35">
      <c r="A1045" s="37">
        <v>43390</v>
      </c>
      <c r="B1045" s="38">
        <v>0.42105324074074074</v>
      </c>
      <c r="C1045" s="35">
        <v>787</v>
      </c>
      <c r="D1045" s="35">
        <v>0.51349999999999996</v>
      </c>
      <c r="E1045" s="35">
        <v>10.16</v>
      </c>
      <c r="F1045" s="35">
        <v>8.07</v>
      </c>
      <c r="G1045" s="35">
        <v>12.4</v>
      </c>
      <c r="K1045" s="81">
        <v>197</v>
      </c>
    </row>
    <row r="1046" spans="1:38" x14ac:dyDescent="0.35">
      <c r="A1046" s="37">
        <v>43397</v>
      </c>
      <c r="B1046" s="38">
        <v>0.3757523148148148</v>
      </c>
      <c r="C1046" s="35">
        <v>839</v>
      </c>
      <c r="D1046" s="35">
        <v>0.54600000000000004</v>
      </c>
      <c r="E1046" s="35">
        <v>14.11</v>
      </c>
      <c r="F1046" s="35">
        <v>8.16</v>
      </c>
      <c r="G1046" s="35">
        <v>10.8</v>
      </c>
      <c r="K1046" s="81">
        <v>369</v>
      </c>
      <c r="L1046" s="74">
        <f>AVERAGE(K1042:K1046)</f>
        <v>296.39999999999998</v>
      </c>
      <c r="M1046" s="41">
        <f>GEOMEAN(K1042:K1046)</f>
        <v>286.3247225367686</v>
      </c>
      <c r="N1046" s="42" t="s">
        <v>429</v>
      </c>
    </row>
    <row r="1047" spans="1:38" x14ac:dyDescent="0.35">
      <c r="A1047" s="37">
        <v>43405</v>
      </c>
      <c r="B1047" s="39">
        <v>0.41766203703703703</v>
      </c>
      <c r="C1047" s="35">
        <v>759</v>
      </c>
      <c r="D1047" s="35">
        <v>0.49399999999999999</v>
      </c>
      <c r="E1047" s="35">
        <v>10.82</v>
      </c>
      <c r="F1047" s="35">
        <v>8.26</v>
      </c>
      <c r="G1047" s="35">
        <v>11.6</v>
      </c>
      <c r="K1047" s="81">
        <v>17329</v>
      </c>
    </row>
    <row r="1048" spans="1:38" x14ac:dyDescent="0.35">
      <c r="A1048" s="37">
        <v>43409</v>
      </c>
      <c r="B1048" s="38">
        <v>0.41024305555555557</v>
      </c>
      <c r="C1048" s="35">
        <v>458.2</v>
      </c>
      <c r="D1048" s="35">
        <v>0.29770000000000002</v>
      </c>
      <c r="E1048" s="35">
        <v>10.8</v>
      </c>
      <c r="F1048" s="35">
        <v>8.02</v>
      </c>
      <c r="G1048" s="35">
        <v>10.1</v>
      </c>
      <c r="K1048" s="81">
        <v>1483</v>
      </c>
    </row>
    <row r="1049" spans="1:38" x14ac:dyDescent="0.35">
      <c r="A1049" s="37">
        <v>43412</v>
      </c>
      <c r="B1049" s="38">
        <v>0.40825231481481478</v>
      </c>
      <c r="C1049" s="35">
        <v>616</v>
      </c>
      <c r="D1049" s="35">
        <v>0.40039999999999998</v>
      </c>
      <c r="E1049" s="35">
        <v>13.64</v>
      </c>
      <c r="F1049" s="35">
        <v>7.83</v>
      </c>
      <c r="G1049" s="35">
        <v>9.4</v>
      </c>
      <c r="K1049" s="81">
        <v>620</v>
      </c>
    </row>
    <row r="1050" spans="1:38" x14ac:dyDescent="0.35">
      <c r="A1050" s="37">
        <v>43419</v>
      </c>
      <c r="B1050" s="39">
        <v>0.46054398148148151</v>
      </c>
      <c r="C1050" s="35">
        <v>751</v>
      </c>
      <c r="D1050" s="35">
        <v>0.48809999999999998</v>
      </c>
      <c r="E1050" s="35">
        <v>12.58</v>
      </c>
      <c r="F1050" s="35">
        <v>8.09</v>
      </c>
      <c r="G1050" s="35">
        <v>4.5</v>
      </c>
      <c r="K1050" s="81">
        <v>3255</v>
      </c>
    </row>
    <row r="1051" spans="1:38" x14ac:dyDescent="0.35">
      <c r="A1051" s="37">
        <v>43430</v>
      </c>
      <c r="B1051" s="38">
        <v>0.44261574074074073</v>
      </c>
      <c r="C1051" s="35">
        <v>748</v>
      </c>
      <c r="D1051" s="35">
        <v>0.48620000000000002</v>
      </c>
      <c r="E1051" s="35">
        <v>11.81</v>
      </c>
      <c r="F1051" s="35">
        <v>7.81</v>
      </c>
      <c r="G1051" s="35">
        <v>6.6</v>
      </c>
      <c r="K1051" s="81">
        <v>530</v>
      </c>
      <c r="L1051" s="74">
        <f>AVERAGE(K1047:K1051)</f>
        <v>4643.3999999999996</v>
      </c>
      <c r="M1051" s="41">
        <f>GEOMEAN(K1047:K1051)</f>
        <v>1940.111281094579</v>
      </c>
      <c r="N1051" s="42" t="s">
        <v>430</v>
      </c>
    </row>
    <row r="1052" spans="1:38" x14ac:dyDescent="0.35">
      <c r="A1052" s="37">
        <v>43438</v>
      </c>
      <c r="B1052" s="39">
        <v>0.43240740740740741</v>
      </c>
      <c r="C1052" s="35">
        <v>486.2</v>
      </c>
      <c r="D1052" s="35">
        <v>0.31590000000000001</v>
      </c>
      <c r="E1052" s="35">
        <v>12.82</v>
      </c>
      <c r="F1052" s="35">
        <v>7.97</v>
      </c>
      <c r="G1052" s="35">
        <v>6.5</v>
      </c>
      <c r="K1052" s="81">
        <v>1616</v>
      </c>
    </row>
    <row r="1053" spans="1:38" x14ac:dyDescent="0.35">
      <c r="A1053" s="37">
        <v>43445</v>
      </c>
      <c r="B1053" s="79">
        <v>0.4268865740740741</v>
      </c>
      <c r="C1053" s="35">
        <v>835</v>
      </c>
      <c r="D1053" s="35">
        <v>0.54269999999999996</v>
      </c>
      <c r="E1053" s="35">
        <v>14.87</v>
      </c>
      <c r="F1053" s="35">
        <v>8.14</v>
      </c>
      <c r="G1053" s="35">
        <v>0.9</v>
      </c>
      <c r="K1053" s="81">
        <v>189</v>
      </c>
    </row>
    <row r="1054" spans="1:38" x14ac:dyDescent="0.35">
      <c r="A1054" s="37">
        <v>43447</v>
      </c>
      <c r="B1054" s="38">
        <v>0.38430555555555551</v>
      </c>
      <c r="C1054" s="35">
        <v>801</v>
      </c>
      <c r="D1054" s="35">
        <v>0.52059999999999995</v>
      </c>
      <c r="E1054" s="35">
        <v>13.06</v>
      </c>
      <c r="F1054" s="35">
        <v>8.14</v>
      </c>
      <c r="G1054" s="35">
        <v>2.6</v>
      </c>
      <c r="K1054" s="81">
        <v>158</v>
      </c>
    </row>
    <row r="1055" spans="1:38" x14ac:dyDescent="0.35">
      <c r="A1055" s="37">
        <v>43451</v>
      </c>
      <c r="B1055" s="38">
        <v>0.41104166666666669</v>
      </c>
      <c r="C1055" s="35">
        <v>718</v>
      </c>
      <c r="D1055" s="35">
        <v>0.4667</v>
      </c>
      <c r="E1055" s="35">
        <v>12.74</v>
      </c>
      <c r="F1055" s="35">
        <v>8.25</v>
      </c>
      <c r="G1055" s="35">
        <v>5</v>
      </c>
      <c r="K1055" s="81">
        <v>187</v>
      </c>
      <c r="L1055" s="74">
        <f>AVERAGE(K1051:K1055)</f>
        <v>536</v>
      </c>
      <c r="M1055" s="41">
        <f>GEOMEAN(K1051:K1055)</f>
        <v>343.5069629705846</v>
      </c>
      <c r="N1055" s="42" t="s">
        <v>431</v>
      </c>
    </row>
    <row r="1056" spans="1:38" x14ac:dyDescent="0.35">
      <c r="A1056" s="37">
        <v>43473</v>
      </c>
      <c r="B1056" s="38">
        <v>0.42181712962962964</v>
      </c>
      <c r="C1056" s="35">
        <v>696</v>
      </c>
      <c r="D1056" s="35">
        <v>0.45240000000000002</v>
      </c>
      <c r="E1056" s="35">
        <v>13.12</v>
      </c>
      <c r="F1056" s="35">
        <v>7.72</v>
      </c>
      <c r="G1056" s="35">
        <v>7.1</v>
      </c>
      <c r="K1056" s="81">
        <v>350</v>
      </c>
    </row>
    <row r="1057" spans="1:38" x14ac:dyDescent="0.35">
      <c r="A1057" s="37">
        <v>43480</v>
      </c>
      <c r="B1057" s="38">
        <v>0.40863425925925928</v>
      </c>
      <c r="C1057" s="35">
        <v>863</v>
      </c>
      <c r="D1057" s="35">
        <v>0.56100000000000005</v>
      </c>
      <c r="E1057" s="35">
        <v>16.05</v>
      </c>
      <c r="F1057" s="35">
        <v>7.89</v>
      </c>
      <c r="G1057" s="35">
        <v>1.6</v>
      </c>
      <c r="K1057" s="81">
        <v>135</v>
      </c>
    </row>
    <row r="1058" spans="1:38" x14ac:dyDescent="0.35">
      <c r="A1058" s="37">
        <v>43489</v>
      </c>
      <c r="B1058" s="38">
        <v>0.40181712962962962</v>
      </c>
      <c r="C1058" s="35">
        <v>592</v>
      </c>
      <c r="D1058" s="35">
        <v>0.38479999999999998</v>
      </c>
      <c r="E1058" s="35">
        <v>14.8</v>
      </c>
      <c r="F1058" s="35">
        <v>8.3000000000000007</v>
      </c>
      <c r="G1058" s="35">
        <v>0.8</v>
      </c>
      <c r="K1058" s="81">
        <v>2014</v>
      </c>
    </row>
    <row r="1059" spans="1:38" x14ac:dyDescent="0.35">
      <c r="A1059" s="37">
        <v>43494</v>
      </c>
      <c r="B1059" s="46">
        <v>0.4071643518518519</v>
      </c>
      <c r="C1059" s="35">
        <v>710</v>
      </c>
      <c r="D1059" s="35">
        <v>0.46150000000000002</v>
      </c>
      <c r="E1059" s="35">
        <v>15.11</v>
      </c>
      <c r="F1059" s="35">
        <v>8.36</v>
      </c>
      <c r="G1059" s="35">
        <v>0.1</v>
      </c>
      <c r="K1059" s="81">
        <v>432</v>
      </c>
    </row>
    <row r="1060" spans="1:38" x14ac:dyDescent="0.35">
      <c r="A1060" s="37">
        <v>43500</v>
      </c>
      <c r="B1060" s="38">
        <v>0.41351851851851856</v>
      </c>
      <c r="C1060" s="35">
        <v>936</v>
      </c>
      <c r="D1060" s="35">
        <v>0.61099999999999999</v>
      </c>
      <c r="E1060" s="35">
        <v>19.7</v>
      </c>
      <c r="F1060" s="35">
        <v>8.59</v>
      </c>
      <c r="G1060" s="35">
        <v>0.9</v>
      </c>
      <c r="K1060" s="81">
        <v>74</v>
      </c>
      <c r="L1060" s="74">
        <f>AVERAGE(K1056:K1060)</f>
        <v>601</v>
      </c>
      <c r="M1060" s="41">
        <f>GEOMEAN(K1056:K1060)</f>
        <v>313.78729048841296</v>
      </c>
      <c r="N1060" s="42" t="s">
        <v>432</v>
      </c>
    </row>
    <row r="1061" spans="1:38" x14ac:dyDescent="0.35">
      <c r="A1061" s="37">
        <v>43503</v>
      </c>
      <c r="B1061" s="46">
        <v>0.47456018518518522</v>
      </c>
      <c r="C1061" s="35">
        <v>461.5</v>
      </c>
      <c r="D1061" s="35">
        <v>0.29959999999999998</v>
      </c>
      <c r="E1061" s="35">
        <v>13.61</v>
      </c>
      <c r="F1061" s="35">
        <v>8.14</v>
      </c>
      <c r="G1061" s="35">
        <v>4.2</v>
      </c>
      <c r="K1061" s="81">
        <v>3448</v>
      </c>
    </row>
    <row r="1062" spans="1:38" x14ac:dyDescent="0.35">
      <c r="A1062" s="37">
        <v>43514</v>
      </c>
      <c r="B1062" s="38">
        <v>0.42540509259259257</v>
      </c>
      <c r="C1062" s="35">
        <v>629</v>
      </c>
      <c r="D1062" s="35">
        <v>0.4088</v>
      </c>
      <c r="E1062" s="35">
        <v>14.25</v>
      </c>
      <c r="F1062" s="35">
        <v>8.4499999999999993</v>
      </c>
      <c r="G1062" s="35">
        <v>2.2000000000000002</v>
      </c>
      <c r="K1062" s="81">
        <v>670</v>
      </c>
    </row>
    <row r="1063" spans="1:38" x14ac:dyDescent="0.35">
      <c r="A1063" s="37">
        <v>43515</v>
      </c>
      <c r="B1063" s="38">
        <v>0.42599537037037033</v>
      </c>
      <c r="C1063" s="35">
        <v>655</v>
      </c>
      <c r="D1063" s="35">
        <v>0.42570000000000002</v>
      </c>
      <c r="E1063" s="35">
        <v>15.13</v>
      </c>
      <c r="F1063" s="35">
        <v>8.5299999999999994</v>
      </c>
      <c r="G1063" s="35">
        <v>2.5</v>
      </c>
      <c r="K1063" s="81">
        <v>631</v>
      </c>
    </row>
    <row r="1064" spans="1:38" x14ac:dyDescent="0.35">
      <c r="A1064" s="37">
        <v>43521</v>
      </c>
      <c r="B1064" s="38">
        <v>0.40119212962962963</v>
      </c>
      <c r="C1064" s="35">
        <v>563</v>
      </c>
      <c r="D1064" s="35">
        <v>0.36599999999999999</v>
      </c>
      <c r="E1064" s="35">
        <v>13.76</v>
      </c>
      <c r="F1064" s="35">
        <v>8.26</v>
      </c>
      <c r="G1064" s="35">
        <v>2.8</v>
      </c>
      <c r="K1064" s="81">
        <v>1317</v>
      </c>
      <c r="L1064" s="74">
        <f>AVERAGE(K1060:K1064)</f>
        <v>1228</v>
      </c>
      <c r="M1064" s="41">
        <f>GEOMEAN(K1060:K1064)</f>
        <v>676.85833728636067</v>
      </c>
      <c r="N1064" s="42" t="s">
        <v>433</v>
      </c>
    </row>
    <row r="1065" spans="1:38" x14ac:dyDescent="0.35">
      <c r="A1065" s="37">
        <v>43531</v>
      </c>
      <c r="B1065" s="55">
        <v>0.45424768518518516</v>
      </c>
      <c r="C1065" s="35">
        <v>796</v>
      </c>
      <c r="D1065" s="35">
        <v>0.51739999999999997</v>
      </c>
      <c r="E1065" s="35">
        <v>18.23</v>
      </c>
      <c r="F1065" s="35">
        <v>8.43</v>
      </c>
      <c r="G1065" s="35">
        <v>1.1000000000000001</v>
      </c>
      <c r="K1065" s="81">
        <v>20</v>
      </c>
    </row>
    <row r="1066" spans="1:38" x14ac:dyDescent="0.35">
      <c r="A1066" s="37">
        <v>43537</v>
      </c>
      <c r="B1066" s="38">
        <v>0.41876157407407405</v>
      </c>
      <c r="C1066" s="35">
        <v>522</v>
      </c>
      <c r="D1066" s="35">
        <v>0.33929999999999999</v>
      </c>
      <c r="E1066" s="35">
        <v>13.39</v>
      </c>
      <c r="F1066" s="35">
        <v>8.3800000000000008</v>
      </c>
      <c r="G1066" s="35">
        <v>4.7</v>
      </c>
      <c r="K1066" s="81">
        <v>1664</v>
      </c>
    </row>
    <row r="1067" spans="1:38" x14ac:dyDescent="0.35">
      <c r="A1067" s="37">
        <v>43542</v>
      </c>
      <c r="B1067" s="38">
        <v>0.40739583333333335</v>
      </c>
      <c r="C1067" s="35">
        <v>623</v>
      </c>
      <c r="D1067" s="35">
        <v>0.40500000000000003</v>
      </c>
      <c r="E1067" s="35">
        <v>12.91</v>
      </c>
      <c r="F1067" s="35">
        <v>8.6300000000000008</v>
      </c>
      <c r="G1067" s="35">
        <v>5.7</v>
      </c>
      <c r="K1067" s="81">
        <v>249</v>
      </c>
    </row>
    <row r="1068" spans="1:38" x14ac:dyDescent="0.35">
      <c r="A1068" s="37">
        <v>43545</v>
      </c>
      <c r="B1068" s="38">
        <v>0.40902777777777777</v>
      </c>
      <c r="C1068" s="47">
        <v>729</v>
      </c>
      <c r="D1068" s="47">
        <v>0.47320000000000001</v>
      </c>
      <c r="E1068" s="47">
        <v>12.61</v>
      </c>
      <c r="F1068" s="47">
        <v>8.3699999999999992</v>
      </c>
      <c r="G1068" s="47">
        <v>6.5</v>
      </c>
      <c r="K1068" s="81">
        <v>134</v>
      </c>
    </row>
    <row r="1069" spans="1:38" x14ac:dyDescent="0.35">
      <c r="A1069" s="37">
        <v>43550</v>
      </c>
      <c r="B1069" s="38">
        <v>0.39998842592592593</v>
      </c>
      <c r="C1069" s="35">
        <v>729</v>
      </c>
      <c r="D1069" s="35">
        <v>0.4738</v>
      </c>
      <c r="E1069" s="35">
        <v>16.29</v>
      </c>
      <c r="F1069" s="35">
        <v>8.43</v>
      </c>
      <c r="G1069" s="35">
        <v>7.7</v>
      </c>
      <c r="K1069" s="81">
        <v>98</v>
      </c>
      <c r="L1069" s="74">
        <f>AVERAGE(K1065:K1069)</f>
        <v>433</v>
      </c>
      <c r="M1069" s="41">
        <f>GEOMEAN(K1065:K1069)</f>
        <v>161.19171194286784</v>
      </c>
      <c r="N1069" s="42" t="s">
        <v>434</v>
      </c>
      <c r="O1069" s="30" t="s">
        <v>107</v>
      </c>
      <c r="P1069" s="30" t="s">
        <v>458</v>
      </c>
      <c r="Q1069" s="30" t="s">
        <v>107</v>
      </c>
      <c r="R1069" s="30" t="s">
        <v>107</v>
      </c>
      <c r="S1069" s="30" t="s">
        <v>107</v>
      </c>
      <c r="T1069" s="30" t="s">
        <v>107</v>
      </c>
      <c r="U1069" s="30" t="s">
        <v>107</v>
      </c>
      <c r="V1069" s="30" t="s">
        <v>107</v>
      </c>
      <c r="W1069" s="30" t="s">
        <v>107</v>
      </c>
      <c r="X1069" s="30">
        <v>63.9</v>
      </c>
      <c r="Y1069" s="30" t="s">
        <v>107</v>
      </c>
      <c r="Z1069" s="30">
        <v>2.2999999999999998</v>
      </c>
      <c r="AA1069" s="30" t="s">
        <v>107</v>
      </c>
      <c r="AB1069" s="30">
        <v>36.1</v>
      </c>
      <c r="AC1069" s="30" t="s">
        <v>107</v>
      </c>
      <c r="AD1069" s="30">
        <v>230</v>
      </c>
      <c r="AE1069" s="30" t="s">
        <v>107</v>
      </c>
      <c r="AF1069" s="30">
        <v>220</v>
      </c>
      <c r="AG1069" s="30">
        <v>59500</v>
      </c>
      <c r="AH1069" s="30">
        <v>19800</v>
      </c>
      <c r="AI1069" s="44">
        <v>3.1</v>
      </c>
      <c r="AJ1069" s="44" t="s">
        <v>107</v>
      </c>
      <c r="AK1069" s="44" t="s">
        <v>107</v>
      </c>
      <c r="AL1069" s="30">
        <v>20.5</v>
      </c>
    </row>
    <row r="1070" spans="1:38" x14ac:dyDescent="0.35">
      <c r="A1070" s="37">
        <v>43558</v>
      </c>
      <c r="B1070" s="38">
        <v>0.38848379629629631</v>
      </c>
      <c r="C1070" s="35">
        <v>525</v>
      </c>
      <c r="D1070" s="35">
        <v>0.34060000000000001</v>
      </c>
      <c r="E1070" s="35">
        <v>12.04</v>
      </c>
      <c r="F1070" s="35">
        <v>8.3699999999999992</v>
      </c>
      <c r="G1070" s="35">
        <v>7.9</v>
      </c>
      <c r="K1070" s="81">
        <v>906</v>
      </c>
    </row>
    <row r="1071" spans="1:38" x14ac:dyDescent="0.35">
      <c r="A1071" s="37">
        <v>43563</v>
      </c>
      <c r="B1071" s="39">
        <v>0.41951388888888891</v>
      </c>
      <c r="C1071" s="35">
        <v>504</v>
      </c>
      <c r="D1071" s="35">
        <v>0.3276</v>
      </c>
      <c r="E1071" s="35">
        <v>10.65</v>
      </c>
      <c r="F1071" s="35">
        <v>8.34</v>
      </c>
      <c r="G1071" s="35">
        <v>12.8</v>
      </c>
      <c r="K1071" s="81">
        <v>142</v>
      </c>
    </row>
    <row r="1072" spans="1:38" x14ac:dyDescent="0.35">
      <c r="A1072" s="37">
        <v>43565</v>
      </c>
      <c r="B1072" s="38">
        <v>0.40332175925925928</v>
      </c>
      <c r="C1072" s="35">
        <v>707</v>
      </c>
      <c r="D1072" s="35">
        <v>0.46150000000000002</v>
      </c>
      <c r="E1072" s="35">
        <v>10.17</v>
      </c>
      <c r="F1072" s="35">
        <v>8.31</v>
      </c>
      <c r="G1072" s="35">
        <v>13.9</v>
      </c>
      <c r="K1072" s="81">
        <v>31</v>
      </c>
    </row>
    <row r="1073" spans="1:38" x14ac:dyDescent="0.35">
      <c r="A1073" s="37">
        <v>43572</v>
      </c>
      <c r="B1073" s="39">
        <v>0.41599537037037032</v>
      </c>
      <c r="C1073" s="35">
        <v>543</v>
      </c>
      <c r="D1073" s="35">
        <v>0.35289999999999999</v>
      </c>
      <c r="E1073" s="35">
        <v>10.73</v>
      </c>
      <c r="F1073" s="35">
        <v>8.5</v>
      </c>
      <c r="G1073" s="35">
        <v>12.2</v>
      </c>
      <c r="K1073" s="81">
        <v>884</v>
      </c>
    </row>
    <row r="1074" spans="1:38" x14ac:dyDescent="0.35">
      <c r="A1074" s="37">
        <v>43579</v>
      </c>
      <c r="B1074" s="38">
        <v>0.3967013888888889</v>
      </c>
      <c r="C1074" s="35">
        <v>503</v>
      </c>
      <c r="D1074" s="35">
        <v>0.32700000000000001</v>
      </c>
      <c r="E1074" s="35">
        <v>10.27</v>
      </c>
      <c r="F1074" s="35">
        <v>8.6300000000000008</v>
      </c>
      <c r="G1074" s="35">
        <v>12.7</v>
      </c>
      <c r="K1074" s="81">
        <v>1236</v>
      </c>
      <c r="L1074" s="74">
        <f>AVERAGE(K1070:K1074)</f>
        <v>639.79999999999995</v>
      </c>
      <c r="M1074" s="41">
        <f>GEOMEAN(K1070:K1074)</f>
        <v>337.17067419186333</v>
      </c>
      <c r="N1074" s="42" t="s">
        <v>435</v>
      </c>
    </row>
    <row r="1075" spans="1:38" x14ac:dyDescent="0.35">
      <c r="A1075" s="37">
        <v>43587</v>
      </c>
      <c r="B1075" s="38">
        <v>0.38832175925925921</v>
      </c>
      <c r="C1075" s="35">
        <v>575</v>
      </c>
      <c r="D1075" s="35">
        <v>0.37369999999999998</v>
      </c>
      <c r="E1075" s="35">
        <v>10.24</v>
      </c>
      <c r="F1075" s="35">
        <v>8.0500000000000007</v>
      </c>
      <c r="G1075" s="35">
        <v>13.7</v>
      </c>
      <c r="K1075" s="81">
        <v>538</v>
      </c>
    </row>
    <row r="1076" spans="1:38" x14ac:dyDescent="0.35">
      <c r="A1076" s="37">
        <v>43594</v>
      </c>
      <c r="B1076" s="38">
        <v>0.40741898148148148</v>
      </c>
      <c r="C1076" s="35">
        <v>662</v>
      </c>
      <c r="D1076" s="35">
        <v>0.42899999999999999</v>
      </c>
      <c r="E1076" s="35">
        <v>8.66</v>
      </c>
      <c r="F1076" s="35">
        <v>8.07</v>
      </c>
      <c r="G1076" s="35">
        <v>17.899999999999999</v>
      </c>
      <c r="K1076" s="81">
        <v>85</v>
      </c>
    </row>
    <row r="1077" spans="1:38" x14ac:dyDescent="0.35">
      <c r="A1077" s="37">
        <v>43598</v>
      </c>
      <c r="B1077" s="39">
        <v>0.42332175925925924</v>
      </c>
      <c r="C1077" s="35">
        <v>621</v>
      </c>
      <c r="D1077" s="35">
        <v>0.40360000000000001</v>
      </c>
      <c r="E1077" s="35">
        <v>10.25</v>
      </c>
      <c r="F1077" s="35">
        <v>8.5399999999999991</v>
      </c>
      <c r="G1077" s="35">
        <v>12.5</v>
      </c>
      <c r="K1077" s="81">
        <v>341</v>
      </c>
    </row>
    <row r="1078" spans="1:38" x14ac:dyDescent="0.35">
      <c r="A1078" s="37">
        <v>43601</v>
      </c>
      <c r="B1078" s="38">
        <v>0.38870370370370372</v>
      </c>
      <c r="C1078" s="35">
        <v>620</v>
      </c>
      <c r="D1078" s="35">
        <v>0.40300000000000002</v>
      </c>
      <c r="E1078" s="35">
        <v>9.6300000000000008</v>
      </c>
      <c r="F1078" s="35">
        <v>8.43</v>
      </c>
      <c r="G1078" s="35">
        <v>15.1</v>
      </c>
      <c r="K1078" s="81">
        <v>185</v>
      </c>
    </row>
    <row r="1079" spans="1:38" x14ac:dyDescent="0.35">
      <c r="A1079" s="37">
        <v>43614</v>
      </c>
      <c r="B1079" s="38">
        <v>0.42895833333333333</v>
      </c>
      <c r="C1079" s="35">
        <v>452.1</v>
      </c>
      <c r="D1079" s="35">
        <v>0.29380000000000001</v>
      </c>
      <c r="E1079" s="35">
        <v>7.52</v>
      </c>
      <c r="F1079" s="35">
        <v>7.65</v>
      </c>
      <c r="G1079" s="35">
        <v>21.2</v>
      </c>
      <c r="K1079" s="81">
        <v>933</v>
      </c>
      <c r="L1079" s="74">
        <f>AVERAGE(K1075:K1079)</f>
        <v>416.4</v>
      </c>
      <c r="M1079" s="41">
        <f>GEOMEAN(K1075:K1079)</f>
        <v>306.19760575460458</v>
      </c>
      <c r="N1079" s="42" t="s">
        <v>436</v>
      </c>
    </row>
    <row r="1080" spans="1:38" x14ac:dyDescent="0.35">
      <c r="A1080" s="37">
        <v>43620</v>
      </c>
      <c r="B1080" s="47" t="s">
        <v>437</v>
      </c>
      <c r="C1080" s="47"/>
      <c r="D1080" s="47"/>
      <c r="E1080" s="47"/>
      <c r="F1080" s="47"/>
      <c r="G1080" s="47"/>
    </row>
    <row r="1081" spans="1:38" x14ac:dyDescent="0.35">
      <c r="A1081" s="93">
        <v>43629</v>
      </c>
      <c r="B1081" s="38">
        <v>0.40263888888888894</v>
      </c>
      <c r="C1081" s="35">
        <v>632</v>
      </c>
      <c r="D1081" s="35">
        <v>0.40949999999999998</v>
      </c>
      <c r="E1081" s="35">
        <v>7.54</v>
      </c>
      <c r="F1081" s="35">
        <v>8.0500000000000007</v>
      </c>
      <c r="G1081" s="35">
        <v>19.600000000000001</v>
      </c>
      <c r="K1081" s="81">
        <v>240</v>
      </c>
    </row>
    <row r="1082" spans="1:38" x14ac:dyDescent="0.35">
      <c r="A1082" s="37">
        <v>43633</v>
      </c>
      <c r="B1082" s="38">
        <v>0.39172453703703702</v>
      </c>
      <c r="C1082" s="35">
        <v>386.9</v>
      </c>
      <c r="D1082" s="35">
        <v>0.25159999999999999</v>
      </c>
      <c r="E1082" s="35">
        <v>7.55</v>
      </c>
      <c r="F1082" s="35">
        <v>8.1999999999999993</v>
      </c>
      <c r="G1082" s="35">
        <v>20.399999999999999</v>
      </c>
      <c r="K1082" s="81">
        <v>3873</v>
      </c>
    </row>
    <row r="1083" spans="1:38" x14ac:dyDescent="0.35">
      <c r="A1083" s="37">
        <v>43636</v>
      </c>
      <c r="B1083" s="38">
        <v>0.40059027777777773</v>
      </c>
      <c r="C1083" s="35">
        <v>361.1</v>
      </c>
      <c r="D1083" s="35">
        <v>0.2346</v>
      </c>
      <c r="E1083" s="35">
        <v>7.19</v>
      </c>
      <c r="F1083" s="35">
        <v>7.86</v>
      </c>
      <c r="G1083" s="35">
        <v>21.5</v>
      </c>
      <c r="K1083" s="81">
        <v>4352</v>
      </c>
    </row>
    <row r="1084" spans="1:38" x14ac:dyDescent="0.35">
      <c r="A1084" s="37">
        <v>43642</v>
      </c>
      <c r="B1084" s="46">
        <v>0.39619212962962963</v>
      </c>
      <c r="C1084" s="35">
        <v>646</v>
      </c>
      <c r="D1084" s="35">
        <v>0.42249999999999999</v>
      </c>
      <c r="E1084" s="35">
        <v>7.46</v>
      </c>
      <c r="F1084" s="35">
        <v>7.94</v>
      </c>
      <c r="G1084" s="35">
        <v>22.1</v>
      </c>
      <c r="K1084" s="81">
        <v>173</v>
      </c>
      <c r="L1084" s="74">
        <f>AVERAGE(K1080:K1084)</f>
        <v>2159.5</v>
      </c>
      <c r="M1084" s="41">
        <f>GEOMEAN(K1080:K1084)</f>
        <v>914.63629684860825</v>
      </c>
      <c r="N1084" s="42" t="s">
        <v>438</v>
      </c>
    </row>
    <row r="1085" spans="1:38" x14ac:dyDescent="0.35">
      <c r="A1085" s="37">
        <v>43656</v>
      </c>
      <c r="B1085" s="38">
        <v>0.40815972222222219</v>
      </c>
      <c r="C1085" s="35">
        <v>720</v>
      </c>
      <c r="D1085" s="35">
        <v>0.46800000000000003</v>
      </c>
      <c r="E1085" s="35">
        <v>6.62</v>
      </c>
      <c r="F1085" s="35">
        <v>7.8</v>
      </c>
      <c r="G1085" s="35">
        <v>25.9</v>
      </c>
      <c r="K1085" s="81">
        <v>269</v>
      </c>
      <c r="O1085" s="30" t="s">
        <v>107</v>
      </c>
      <c r="P1085" s="30">
        <v>71.3</v>
      </c>
      <c r="Q1085" s="30" t="s">
        <v>107</v>
      </c>
      <c r="R1085" s="30" t="s">
        <v>107</v>
      </c>
      <c r="S1085" s="30" t="s">
        <v>107</v>
      </c>
      <c r="T1085" s="30" t="s">
        <v>107</v>
      </c>
      <c r="U1085" s="30" t="s">
        <v>107</v>
      </c>
      <c r="V1085" s="30" t="s">
        <v>107</v>
      </c>
      <c r="W1085" s="30" t="s">
        <v>107</v>
      </c>
      <c r="X1085" s="30">
        <v>58.7</v>
      </c>
      <c r="Y1085" s="30" t="s">
        <v>107</v>
      </c>
      <c r="Z1085" s="30">
        <v>2.2999999999999998</v>
      </c>
      <c r="AA1085" s="30" t="s">
        <v>107</v>
      </c>
      <c r="AB1085" s="30">
        <v>36.9</v>
      </c>
      <c r="AC1085" s="30" t="s">
        <v>107</v>
      </c>
      <c r="AD1085" s="30">
        <v>231</v>
      </c>
      <c r="AE1085" s="30" t="s">
        <v>107</v>
      </c>
      <c r="AF1085" s="30" t="s">
        <v>107</v>
      </c>
      <c r="AG1085" s="30">
        <v>58700</v>
      </c>
      <c r="AH1085" s="30">
        <v>20600</v>
      </c>
      <c r="AI1085" s="30">
        <v>4.5</v>
      </c>
      <c r="AJ1085" s="44" t="s">
        <v>107</v>
      </c>
      <c r="AK1085" s="44" t="s">
        <v>107</v>
      </c>
      <c r="AL1085" s="30">
        <v>14.6</v>
      </c>
    </row>
    <row r="1086" spans="1:38" x14ac:dyDescent="0.35">
      <c r="A1086" s="37">
        <v>43661</v>
      </c>
      <c r="B1086" s="38">
        <v>0.419375</v>
      </c>
      <c r="C1086" s="35">
        <v>548</v>
      </c>
      <c r="D1086" s="35">
        <v>0.35749999999999998</v>
      </c>
      <c r="E1086" s="35">
        <v>6.38</v>
      </c>
      <c r="F1086" s="35">
        <v>7.93</v>
      </c>
      <c r="G1086" s="35">
        <v>25.9</v>
      </c>
      <c r="K1086" s="81">
        <v>246</v>
      </c>
    </row>
    <row r="1087" spans="1:38" x14ac:dyDescent="0.35">
      <c r="A1087" s="37">
        <v>43664</v>
      </c>
      <c r="B1087" s="38">
        <v>0.38737268518518514</v>
      </c>
      <c r="C1087" s="35">
        <v>486.7</v>
      </c>
      <c r="D1087" s="35">
        <v>0.3165</v>
      </c>
      <c r="E1087" s="35">
        <v>6.52</v>
      </c>
      <c r="F1087" s="35">
        <v>7.92</v>
      </c>
      <c r="G1087" s="35">
        <v>25.4</v>
      </c>
      <c r="K1087" s="81">
        <v>1081</v>
      </c>
    </row>
    <row r="1088" spans="1:38" x14ac:dyDescent="0.35">
      <c r="A1088" s="37">
        <v>43670</v>
      </c>
      <c r="B1088" s="39">
        <v>0.44697916666666665</v>
      </c>
      <c r="C1088" s="35">
        <v>696</v>
      </c>
      <c r="D1088" s="35">
        <v>0.45500000000000002</v>
      </c>
      <c r="E1088" s="35">
        <v>7.22</v>
      </c>
      <c r="F1088" s="35">
        <v>8.0500000000000007</v>
      </c>
      <c r="G1088" s="35">
        <v>23.4</v>
      </c>
      <c r="K1088" s="81">
        <v>52</v>
      </c>
    </row>
    <row r="1089" spans="1:38" x14ac:dyDescent="0.35">
      <c r="A1089" s="37">
        <v>43677</v>
      </c>
      <c r="B1089" s="38">
        <v>0.38506944444444446</v>
      </c>
      <c r="C1089" s="35">
        <v>807</v>
      </c>
      <c r="D1089" s="35">
        <v>0.52649999999999997</v>
      </c>
      <c r="E1089" s="35">
        <v>6.7</v>
      </c>
      <c r="F1089" s="35">
        <v>8.0299999999999994</v>
      </c>
      <c r="G1089" s="35">
        <v>24.6</v>
      </c>
      <c r="K1089" s="81">
        <v>1043</v>
      </c>
      <c r="L1089" s="74">
        <f>AVERAGE(K1085:K1089)</f>
        <v>538.20000000000005</v>
      </c>
      <c r="M1089" s="41">
        <f>GEOMEAN(K1085:K1089)</f>
        <v>329.42772465902482</v>
      </c>
      <c r="N1089" s="42" t="s">
        <v>439</v>
      </c>
    </row>
    <row r="1090" spans="1:38" x14ac:dyDescent="0.35">
      <c r="A1090" s="37">
        <v>43685</v>
      </c>
      <c r="B1090" s="38">
        <v>0.4021527777777778</v>
      </c>
      <c r="C1090" s="35">
        <v>855</v>
      </c>
      <c r="D1090" s="35">
        <v>0.55900000000000005</v>
      </c>
      <c r="E1090" s="35">
        <v>7.3</v>
      </c>
      <c r="F1090" s="35">
        <v>8.15</v>
      </c>
      <c r="G1090" s="35">
        <v>25.9</v>
      </c>
      <c r="K1090" s="81">
        <v>41</v>
      </c>
    </row>
    <row r="1091" spans="1:38" x14ac:dyDescent="0.35">
      <c r="A1091" s="37">
        <v>43690</v>
      </c>
      <c r="B1091" s="38">
        <v>0.40637731481481482</v>
      </c>
      <c r="C1091" s="35">
        <v>879</v>
      </c>
      <c r="D1091" s="35">
        <v>0.57199999999999995</v>
      </c>
      <c r="E1091" s="35">
        <v>5.98</v>
      </c>
      <c r="F1091" s="35">
        <v>8.0399999999999991</v>
      </c>
      <c r="G1091" s="35">
        <v>25.1</v>
      </c>
      <c r="K1091" s="81">
        <v>331</v>
      </c>
    </row>
    <row r="1092" spans="1:38" x14ac:dyDescent="0.35">
      <c r="A1092" s="37">
        <v>43696</v>
      </c>
      <c r="B1092" s="38">
        <v>0.39864583333333337</v>
      </c>
      <c r="C1092" s="35">
        <v>948</v>
      </c>
      <c r="D1092" s="35">
        <v>0.61750000000000005</v>
      </c>
      <c r="E1092" s="35">
        <v>6.73</v>
      </c>
      <c r="F1092" s="35">
        <v>7.99</v>
      </c>
      <c r="G1092" s="35">
        <v>24.6</v>
      </c>
      <c r="K1092" s="81">
        <v>5475</v>
      </c>
    </row>
    <row r="1093" spans="1:38" x14ac:dyDescent="0.35">
      <c r="A1093" s="37">
        <v>43703</v>
      </c>
      <c r="B1093" s="38">
        <v>0.41587962962962965</v>
      </c>
      <c r="C1093" s="35">
        <v>799</v>
      </c>
      <c r="D1093" s="35">
        <v>0.52</v>
      </c>
      <c r="E1093" s="35">
        <v>7.31</v>
      </c>
      <c r="F1093" s="35">
        <v>7.81</v>
      </c>
      <c r="G1093" s="35">
        <v>23.5</v>
      </c>
      <c r="K1093" s="81">
        <v>15531</v>
      </c>
    </row>
    <row r="1094" spans="1:38" x14ac:dyDescent="0.35">
      <c r="A1094" s="37">
        <v>43705</v>
      </c>
      <c r="B1094" s="38">
        <v>0.39997685185185183</v>
      </c>
      <c r="C1094" s="35">
        <v>782</v>
      </c>
      <c r="D1094" s="35">
        <v>0.50700000000000001</v>
      </c>
      <c r="E1094" s="35">
        <v>6.98</v>
      </c>
      <c r="F1094" s="35">
        <v>7.96</v>
      </c>
      <c r="G1094" s="35">
        <v>22.3</v>
      </c>
      <c r="K1094" s="81">
        <v>1421</v>
      </c>
      <c r="L1094" s="74">
        <f>AVERAGE(K1090:K1094)</f>
        <v>4559.8</v>
      </c>
      <c r="M1094" s="41">
        <f>GEOMEAN(K1090:K1094)</f>
        <v>1103.9715825772987</v>
      </c>
      <c r="N1094" s="42" t="s">
        <v>440</v>
      </c>
    </row>
    <row r="1095" spans="1:38" x14ac:dyDescent="0.35">
      <c r="A1095" s="37">
        <v>43712</v>
      </c>
      <c r="B1095" s="38">
        <v>0.41053240740740743</v>
      </c>
      <c r="C1095" s="35">
        <v>894</v>
      </c>
      <c r="D1095" s="35">
        <v>0.57850000000000001</v>
      </c>
      <c r="E1095" s="35">
        <v>7.72</v>
      </c>
      <c r="F1095" s="35">
        <v>8.16</v>
      </c>
      <c r="G1095" s="35">
        <v>24</v>
      </c>
      <c r="K1095" s="81">
        <v>168</v>
      </c>
    </row>
    <row r="1096" spans="1:38" x14ac:dyDescent="0.35">
      <c r="A1096" s="37">
        <v>43718</v>
      </c>
      <c r="B1096" s="39">
        <v>0.43387731481481479</v>
      </c>
      <c r="C1096" s="35">
        <v>1019</v>
      </c>
      <c r="D1096" s="35">
        <v>0.66300000000000003</v>
      </c>
      <c r="E1096" s="35">
        <v>8.1199999999999992</v>
      </c>
      <c r="F1096" s="35">
        <v>8.1</v>
      </c>
      <c r="G1096" s="35">
        <v>23.3</v>
      </c>
      <c r="K1096" s="81">
        <v>41</v>
      </c>
    </row>
    <row r="1097" spans="1:38" x14ac:dyDescent="0.35">
      <c r="A1097" s="37">
        <v>43724</v>
      </c>
      <c r="B1097" s="38">
        <v>0.41252314814814817</v>
      </c>
      <c r="C1097" s="35">
        <v>1071</v>
      </c>
      <c r="D1097" s="35">
        <v>0.69550000000000001</v>
      </c>
      <c r="E1097" s="35">
        <v>6.92</v>
      </c>
      <c r="F1097" s="35">
        <v>8.15</v>
      </c>
      <c r="G1097" s="35">
        <v>23.4</v>
      </c>
      <c r="K1097" s="81">
        <v>97</v>
      </c>
    </row>
    <row r="1098" spans="1:38" x14ac:dyDescent="0.35">
      <c r="A1098" s="94">
        <v>43733</v>
      </c>
      <c r="B1098" s="95">
        <v>0.40159722222222222</v>
      </c>
      <c r="C1098" s="50">
        <v>967</v>
      </c>
      <c r="D1098" s="50">
        <v>0.63049999999999995</v>
      </c>
      <c r="E1098" s="50">
        <v>7.52</v>
      </c>
      <c r="F1098" s="50">
        <v>8</v>
      </c>
      <c r="G1098" s="50">
        <v>21.7</v>
      </c>
      <c r="K1098" s="81">
        <v>109</v>
      </c>
      <c r="L1098" s="74">
        <f>AVERAGE(K1094:K1098)</f>
        <v>367.2</v>
      </c>
      <c r="M1098" s="41">
        <f>GEOMEAN(K1094:K1098)</f>
        <v>159.57949622385874</v>
      </c>
      <c r="N1098" s="42" t="s">
        <v>441</v>
      </c>
    </row>
    <row r="1099" spans="1:38" x14ac:dyDescent="0.35">
      <c r="A1099" s="37">
        <v>43739</v>
      </c>
      <c r="B1099" s="39">
        <v>0.42657407407407405</v>
      </c>
      <c r="C1099" s="35">
        <v>1099</v>
      </c>
      <c r="D1099" s="35">
        <v>0.71499999999999997</v>
      </c>
      <c r="E1099" s="35">
        <v>7.52</v>
      </c>
      <c r="F1099" s="35">
        <v>8.07</v>
      </c>
      <c r="G1099" s="35">
        <v>23.9</v>
      </c>
      <c r="K1099" s="81">
        <v>148</v>
      </c>
    </row>
    <row r="1100" spans="1:38" x14ac:dyDescent="0.35">
      <c r="A1100" s="37">
        <v>43755</v>
      </c>
      <c r="B1100" s="39">
        <v>0.43261574074074072</v>
      </c>
      <c r="C1100" s="35">
        <v>1063</v>
      </c>
      <c r="D1100" s="35">
        <v>0.68899999999999995</v>
      </c>
      <c r="E1100" s="35">
        <v>10.02</v>
      </c>
      <c r="F1100" s="35">
        <v>8.3800000000000008</v>
      </c>
      <c r="G1100" s="35">
        <v>12.8</v>
      </c>
      <c r="K1100" s="81">
        <v>119</v>
      </c>
    </row>
    <row r="1101" spans="1:38" x14ac:dyDescent="0.35">
      <c r="A1101" s="37">
        <v>43767</v>
      </c>
      <c r="B1101" s="39">
        <v>0.42111111111111116</v>
      </c>
      <c r="C1101" s="35">
        <v>757</v>
      </c>
      <c r="D1101" s="35">
        <v>0.49399999999999999</v>
      </c>
      <c r="E1101" s="35">
        <v>9.5</v>
      </c>
      <c r="F1101" s="35">
        <v>7.81</v>
      </c>
      <c r="G1101" s="35">
        <v>13.3</v>
      </c>
      <c r="K1101" s="81">
        <v>1106</v>
      </c>
      <c r="O1101" s="30" t="s">
        <v>107</v>
      </c>
      <c r="P1101" s="30">
        <v>64</v>
      </c>
      <c r="Q1101" s="30" t="s">
        <v>107</v>
      </c>
      <c r="R1101" s="30" t="s">
        <v>107</v>
      </c>
      <c r="S1101" s="30" t="s">
        <v>107</v>
      </c>
      <c r="T1101" s="30" t="s">
        <v>107</v>
      </c>
      <c r="U1101" s="30" t="s">
        <v>107</v>
      </c>
      <c r="V1101" s="30" t="s">
        <v>107</v>
      </c>
      <c r="W1101" s="30" t="s">
        <v>107</v>
      </c>
      <c r="X1101" s="30">
        <v>74.5</v>
      </c>
      <c r="Y1101" s="30" t="s">
        <v>107</v>
      </c>
      <c r="Z1101" s="30">
        <v>1.7</v>
      </c>
      <c r="AA1101" s="30" t="s">
        <v>107</v>
      </c>
      <c r="AB1101" s="30">
        <v>64.2</v>
      </c>
      <c r="AC1101" s="30" t="s">
        <v>107</v>
      </c>
      <c r="AD1101" s="30">
        <v>212</v>
      </c>
      <c r="AE1101" s="30" t="s">
        <v>107</v>
      </c>
      <c r="AF1101" s="30" t="s">
        <v>107</v>
      </c>
      <c r="AG1101" s="30">
        <v>55900</v>
      </c>
      <c r="AH1101" s="30">
        <v>17700</v>
      </c>
      <c r="AI1101" s="30">
        <v>3.6</v>
      </c>
      <c r="AJ1101" s="44" t="s">
        <v>107</v>
      </c>
      <c r="AK1101" s="44" t="s">
        <v>107</v>
      </c>
      <c r="AL1101" s="30">
        <v>18</v>
      </c>
    </row>
    <row r="1102" spans="1:38" x14ac:dyDescent="0.35">
      <c r="A1102" s="37">
        <v>43768</v>
      </c>
      <c r="B1102" s="38">
        <v>0.41103009259259254</v>
      </c>
      <c r="C1102" s="35">
        <v>836</v>
      </c>
      <c r="D1102" s="35">
        <v>0.54600000000000004</v>
      </c>
      <c r="E1102" s="35">
        <v>9.67</v>
      </c>
      <c r="F1102" s="35">
        <v>8.06</v>
      </c>
      <c r="G1102" s="35">
        <v>12.2</v>
      </c>
      <c r="K1102" s="81">
        <v>272</v>
      </c>
    </row>
    <row r="1103" spans="1:38" x14ac:dyDescent="0.35">
      <c r="A1103" s="37">
        <v>43780</v>
      </c>
      <c r="B1103" s="38">
        <v>0.41177083333333336</v>
      </c>
      <c r="C1103" s="35">
        <v>909</v>
      </c>
      <c r="D1103" s="35">
        <v>0.59150000000000003</v>
      </c>
      <c r="E1103" s="35">
        <v>12.78</v>
      </c>
      <c r="F1103" s="35">
        <v>8.2100000000000009</v>
      </c>
      <c r="G1103" s="35">
        <v>7.8</v>
      </c>
      <c r="K1103" s="81">
        <v>52</v>
      </c>
      <c r="L1103" s="74">
        <f>AVERAGE(K1099:K1103)</f>
        <v>339.4</v>
      </c>
      <c r="M1103" s="41">
        <f>GEOMEAN(K1099:K1103)</f>
        <v>194.10074856597109</v>
      </c>
      <c r="N1103" s="42" t="s">
        <v>442</v>
      </c>
    </row>
    <row r="1104" spans="1:38" x14ac:dyDescent="0.35">
      <c r="A1104" s="37">
        <v>43782</v>
      </c>
      <c r="B1104" s="39">
        <v>0.42675925925925928</v>
      </c>
      <c r="C1104" s="35">
        <v>906</v>
      </c>
      <c r="D1104" s="35">
        <v>0.59150000000000003</v>
      </c>
      <c r="E1104" s="35">
        <v>16.75</v>
      </c>
      <c r="F1104" s="35">
        <v>8.0299999999999994</v>
      </c>
      <c r="G1104" s="35">
        <v>3.5</v>
      </c>
      <c r="K1104" s="81">
        <v>201</v>
      </c>
    </row>
    <row r="1105" spans="1:14" x14ac:dyDescent="0.35">
      <c r="A1105" s="37">
        <v>43787</v>
      </c>
      <c r="B1105" s="38">
        <v>0.40246527777777774</v>
      </c>
      <c r="C1105" s="35">
        <v>927</v>
      </c>
      <c r="D1105" s="35">
        <v>0.60450000000000004</v>
      </c>
      <c r="E1105" s="35">
        <v>14.72</v>
      </c>
      <c r="F1105" s="35">
        <v>8.43</v>
      </c>
      <c r="G1105" s="35">
        <v>4.5999999999999996</v>
      </c>
      <c r="K1105" s="81">
        <v>253</v>
      </c>
    </row>
    <row r="1106" spans="1:14" x14ac:dyDescent="0.35">
      <c r="A1106" s="37">
        <v>43789</v>
      </c>
      <c r="B1106" s="38">
        <v>0.40540509259259255</v>
      </c>
      <c r="C1106" s="35">
        <v>914</v>
      </c>
      <c r="D1106" s="35">
        <v>0.59150000000000003</v>
      </c>
      <c r="E1106" s="35">
        <v>13.97</v>
      </c>
      <c r="F1106" s="35">
        <v>8.1300000000000008</v>
      </c>
      <c r="G1106" s="35">
        <v>5.9</v>
      </c>
      <c r="K1106" s="81">
        <v>240</v>
      </c>
    </row>
    <row r="1107" spans="1:14" x14ac:dyDescent="0.35">
      <c r="A1107" s="37">
        <v>43801</v>
      </c>
      <c r="B1107" s="38">
        <v>0.39591435185185181</v>
      </c>
      <c r="C1107" s="35">
        <v>708</v>
      </c>
      <c r="D1107" s="35">
        <v>0.4602</v>
      </c>
      <c r="E1107" s="35">
        <v>10.16</v>
      </c>
      <c r="F1107" s="35">
        <v>8.17</v>
      </c>
      <c r="G1107" s="35">
        <v>5.4</v>
      </c>
      <c r="K1107" s="81">
        <v>384</v>
      </c>
      <c r="L1107" s="74">
        <f>AVERAGE(K1103:K1107)</f>
        <v>226</v>
      </c>
      <c r="M1107" s="41">
        <f>GEOMEAN(K1103:K1107)</f>
        <v>189.39673051215368</v>
      </c>
      <c r="N1107" s="42" t="s">
        <v>443</v>
      </c>
    </row>
    <row r="1108" spans="1:14" x14ac:dyDescent="0.35">
      <c r="A1108" s="37">
        <v>43811</v>
      </c>
      <c r="B1108" s="39">
        <v>0.42083333333333334</v>
      </c>
      <c r="C1108" s="47">
        <v>831</v>
      </c>
      <c r="D1108" s="47">
        <v>0.54020000000000001</v>
      </c>
      <c r="E1108" s="47">
        <v>14.37</v>
      </c>
      <c r="F1108" s="47" t="s">
        <v>122</v>
      </c>
      <c r="G1108" s="47">
        <v>2.2000000000000002</v>
      </c>
      <c r="K1108" s="104">
        <v>388</v>
      </c>
    </row>
    <row r="1109" spans="1:14" x14ac:dyDescent="0.35">
      <c r="A1109" s="37">
        <v>43816</v>
      </c>
      <c r="B1109" s="39">
        <v>0.42752314814814812</v>
      </c>
      <c r="C1109" s="35">
        <v>856</v>
      </c>
      <c r="D1109" s="35">
        <v>0.55640000000000001</v>
      </c>
      <c r="E1109" s="35">
        <v>14.18</v>
      </c>
      <c r="F1109" s="35">
        <v>8.42</v>
      </c>
      <c r="G1109" s="35">
        <v>2</v>
      </c>
      <c r="K1109" s="104">
        <v>448</v>
      </c>
    </row>
    <row r="1110" spans="1:14" x14ac:dyDescent="0.35">
      <c r="A1110" s="37">
        <v>43818</v>
      </c>
      <c r="B1110" s="38">
        <v>0.39709490740740744</v>
      </c>
      <c r="C1110" s="35">
        <v>1012</v>
      </c>
      <c r="D1110" s="35">
        <v>0.65649999999999997</v>
      </c>
      <c r="E1110" s="35">
        <v>16.079999999999998</v>
      </c>
      <c r="F1110" s="35">
        <v>8.48</v>
      </c>
      <c r="G1110" s="35">
        <v>0.3</v>
      </c>
      <c r="K1110" s="104">
        <v>638</v>
      </c>
    </row>
    <row r="1111" spans="1:14" x14ac:dyDescent="0.35">
      <c r="A1111" s="37">
        <v>43829</v>
      </c>
      <c r="B1111" s="39">
        <v>0.41302083333333334</v>
      </c>
      <c r="C1111" s="35">
        <v>830</v>
      </c>
      <c r="D1111" s="35">
        <v>0.53949999999999998</v>
      </c>
      <c r="E1111" s="35">
        <v>10.83</v>
      </c>
      <c r="F1111" s="35">
        <v>8.3699999999999992</v>
      </c>
      <c r="G1111" s="35">
        <v>8.1</v>
      </c>
      <c r="K1111" s="104">
        <v>1785</v>
      </c>
      <c r="L1111" s="40">
        <f>AVERAGE(K1107:K1111)</f>
        <v>728.6</v>
      </c>
      <c r="M1111" s="41">
        <f>GEOMEAN(K1107:K1111)</f>
        <v>597.28275064237516</v>
      </c>
      <c r="N1111" s="42" t="s">
        <v>444</v>
      </c>
    </row>
    <row r="1112" spans="1:14" x14ac:dyDescent="0.35">
      <c r="A1112" s="37">
        <v>43837</v>
      </c>
      <c r="B1112" s="38">
        <v>0.40732638888888889</v>
      </c>
      <c r="C1112" s="35">
        <v>651</v>
      </c>
      <c r="D1112" s="35">
        <v>0.42320000000000002</v>
      </c>
      <c r="E1112" s="35">
        <v>13</v>
      </c>
      <c r="F1112" s="35">
        <v>8.32</v>
      </c>
      <c r="G1112" s="35">
        <v>3.9</v>
      </c>
      <c r="K1112" s="40">
        <v>374</v>
      </c>
    </row>
    <row r="1113" spans="1:14" x14ac:dyDescent="0.35">
      <c r="A1113" s="37">
        <v>43839</v>
      </c>
      <c r="B1113" s="38">
        <v>0.39891203703703698</v>
      </c>
      <c r="C1113" s="35">
        <v>729</v>
      </c>
      <c r="D1113" s="35">
        <v>0.4738</v>
      </c>
      <c r="E1113" s="35">
        <v>12.72</v>
      </c>
      <c r="F1113" s="35">
        <v>8.19</v>
      </c>
      <c r="G1113" s="35">
        <v>3.3</v>
      </c>
      <c r="K1113" s="40">
        <v>108</v>
      </c>
    </row>
    <row r="1114" spans="1:14" x14ac:dyDescent="0.35">
      <c r="A1114" s="37">
        <v>43845</v>
      </c>
      <c r="B1114" s="39">
        <v>0.3850810185185185</v>
      </c>
      <c r="C1114" s="35">
        <v>408.4</v>
      </c>
      <c r="D1114" s="35">
        <v>0.26519999999999999</v>
      </c>
      <c r="E1114" s="35">
        <v>12.85</v>
      </c>
      <c r="F1114" s="35">
        <v>8.0399999999999991</v>
      </c>
      <c r="G1114" s="35">
        <v>5.7</v>
      </c>
      <c r="K1114" s="40">
        <v>1860</v>
      </c>
    </row>
    <row r="1115" spans="1:14" x14ac:dyDescent="0.35">
      <c r="A1115" s="37">
        <v>43851</v>
      </c>
      <c r="B1115" s="39">
        <v>0.43270833333333331</v>
      </c>
      <c r="C1115" s="35">
        <v>507</v>
      </c>
      <c r="D1115" s="35">
        <v>0.3296</v>
      </c>
      <c r="E1115" s="35">
        <v>14.6</v>
      </c>
      <c r="F1115" s="35">
        <v>7.97</v>
      </c>
      <c r="G1115" s="35">
        <v>1.6</v>
      </c>
      <c r="K1115" s="40">
        <v>2247</v>
      </c>
    </row>
    <row r="1116" spans="1:14" x14ac:dyDescent="0.35">
      <c r="A1116" s="37">
        <v>43860</v>
      </c>
      <c r="B1116" s="38">
        <v>0.38767361111111115</v>
      </c>
      <c r="C1116" s="35">
        <v>641</v>
      </c>
      <c r="D1116" s="35">
        <v>0.41660000000000003</v>
      </c>
      <c r="E1116" s="35">
        <v>13.63</v>
      </c>
      <c r="F1116" s="35">
        <v>8.27</v>
      </c>
      <c r="G1116" s="35">
        <v>3.3</v>
      </c>
      <c r="K1116" s="40">
        <v>223</v>
      </c>
      <c r="L1116" s="40">
        <f>AVERAGE(K1112:K1116)</f>
        <v>962.4</v>
      </c>
      <c r="M1116" s="41">
        <f>GEOMEAN(K1112:K1116)</f>
        <v>518.97118789841238</v>
      </c>
      <c r="N1116" s="42" t="s">
        <v>105</v>
      </c>
    </row>
    <row r="1117" spans="1:14" x14ac:dyDescent="0.35">
      <c r="A1117" s="37">
        <v>43864</v>
      </c>
      <c r="B1117" s="39">
        <v>0.4180787037037037</v>
      </c>
      <c r="C1117" s="35">
        <v>669</v>
      </c>
      <c r="D1117" s="35">
        <v>0.43490000000000001</v>
      </c>
      <c r="E1117" s="35">
        <v>14.86</v>
      </c>
      <c r="F1117" s="35">
        <v>8.1300000000000008</v>
      </c>
      <c r="G1117" s="35">
        <v>5.3</v>
      </c>
      <c r="K1117" s="40">
        <v>72</v>
      </c>
    </row>
    <row r="1118" spans="1:14" x14ac:dyDescent="0.35">
      <c r="A1118" s="37">
        <v>43867</v>
      </c>
      <c r="B1118" s="39">
        <v>0.42888888888888888</v>
      </c>
      <c r="C1118" s="35">
        <v>697</v>
      </c>
      <c r="D1118" s="35">
        <v>0.4531</v>
      </c>
      <c r="E1118" s="35">
        <v>13.49</v>
      </c>
      <c r="F1118" s="35">
        <v>8.1199999999999992</v>
      </c>
      <c r="G1118" s="35">
        <v>4.5</v>
      </c>
      <c r="K1118" s="40">
        <v>228</v>
      </c>
    </row>
    <row r="1119" spans="1:14" x14ac:dyDescent="0.35">
      <c r="A1119" s="37">
        <v>43873</v>
      </c>
      <c r="B1119" s="39">
        <v>0.38254629629629627</v>
      </c>
      <c r="C1119" s="35">
        <v>356.4</v>
      </c>
      <c r="D1119" s="35">
        <v>0.23139999999999999</v>
      </c>
      <c r="E1119" s="35">
        <v>14.48</v>
      </c>
      <c r="F1119" s="35">
        <v>8.43</v>
      </c>
      <c r="G1119" s="35">
        <v>2.7</v>
      </c>
      <c r="K1119" s="40">
        <v>4352</v>
      </c>
    </row>
    <row r="1120" spans="1:14" x14ac:dyDescent="0.35">
      <c r="A1120" s="37">
        <v>43879</v>
      </c>
      <c r="B1120" s="39">
        <v>0.42273148148148149</v>
      </c>
      <c r="C1120" s="35">
        <v>644</v>
      </c>
      <c r="D1120" s="35">
        <v>0.41860000000000003</v>
      </c>
      <c r="E1120" s="35">
        <v>13.58</v>
      </c>
      <c r="F1120" s="35">
        <v>8.2899999999999991</v>
      </c>
      <c r="G1120" s="35">
        <v>4.0999999999999996</v>
      </c>
      <c r="K1120" s="40">
        <v>983</v>
      </c>
    </row>
    <row r="1121" spans="1:38" x14ac:dyDescent="0.35">
      <c r="A1121" s="37">
        <v>43885</v>
      </c>
      <c r="B1121" s="39">
        <v>0.43407407407407406</v>
      </c>
      <c r="C1121" s="35">
        <v>662</v>
      </c>
      <c r="D1121" s="35">
        <v>0.43030000000000002</v>
      </c>
      <c r="E1121" s="35">
        <v>16.87</v>
      </c>
      <c r="F1121" s="35">
        <v>8.15</v>
      </c>
      <c r="G1121" s="35">
        <v>4.9000000000000004</v>
      </c>
      <c r="K1121" s="40">
        <v>173</v>
      </c>
      <c r="L1121" s="40">
        <f>AVERAGE(K1117:K1121)</f>
        <v>1161.5999999999999</v>
      </c>
      <c r="M1121" s="41">
        <f>GEOMEAN(K1117:K1121)</f>
        <v>413.91500475770385</v>
      </c>
      <c r="N1121" s="42" t="s">
        <v>106</v>
      </c>
    </row>
    <row r="1122" spans="1:38" x14ac:dyDescent="0.35">
      <c r="A1122" s="37">
        <v>43895</v>
      </c>
      <c r="B1122" s="38">
        <v>0.40870370370370374</v>
      </c>
      <c r="C1122" s="35">
        <v>499.4</v>
      </c>
      <c r="D1122" s="35">
        <v>0.32440000000000002</v>
      </c>
      <c r="E1122" s="35">
        <v>12.87</v>
      </c>
      <c r="F1122" s="35">
        <v>8.19</v>
      </c>
      <c r="G1122" s="35">
        <v>6.4</v>
      </c>
      <c r="K1122" s="43">
        <v>771</v>
      </c>
    </row>
    <row r="1123" spans="1:38" x14ac:dyDescent="0.35">
      <c r="A1123" s="37">
        <v>43901</v>
      </c>
      <c r="B1123" s="38">
        <v>0.40296296296296297</v>
      </c>
      <c r="C1123" s="35">
        <v>723</v>
      </c>
      <c r="D1123" s="35">
        <v>0.47</v>
      </c>
      <c r="E1123" s="35">
        <v>13.64</v>
      </c>
      <c r="F1123" s="35">
        <v>7.81</v>
      </c>
      <c r="G1123" s="35">
        <v>8.6999999999999993</v>
      </c>
      <c r="K1123" s="43">
        <v>609</v>
      </c>
      <c r="O1123" s="30" t="s">
        <v>107</v>
      </c>
      <c r="P1123" s="30">
        <v>69.8</v>
      </c>
      <c r="Q1123" s="30" t="s">
        <v>107</v>
      </c>
      <c r="R1123" s="30" t="s">
        <v>107</v>
      </c>
      <c r="S1123" s="30" t="s">
        <v>107</v>
      </c>
      <c r="T1123" s="30" t="s">
        <v>107</v>
      </c>
      <c r="U1123" s="30" t="s">
        <v>107</v>
      </c>
      <c r="V1123" s="30" t="s">
        <v>107</v>
      </c>
      <c r="W1123" s="30" t="s">
        <v>107</v>
      </c>
      <c r="X1123" s="30">
        <v>66.7</v>
      </c>
      <c r="Y1123" s="30" t="s">
        <v>107</v>
      </c>
      <c r="Z1123" s="30">
        <v>2.7</v>
      </c>
      <c r="AA1123" s="30" t="s">
        <v>107</v>
      </c>
      <c r="AB1123" s="30">
        <v>44.2</v>
      </c>
      <c r="AC1123" s="30" t="s">
        <v>107</v>
      </c>
      <c r="AD1123" s="30">
        <v>260</v>
      </c>
      <c r="AE1123" s="30" t="s">
        <v>107</v>
      </c>
      <c r="AF1123" s="30">
        <v>225</v>
      </c>
      <c r="AG1123" s="30">
        <v>67300</v>
      </c>
      <c r="AH1123" s="30">
        <v>22300</v>
      </c>
      <c r="AI1123" s="30">
        <v>3.2</v>
      </c>
      <c r="AJ1123" s="44" t="s">
        <v>107</v>
      </c>
      <c r="AK1123" s="44" t="s">
        <v>107</v>
      </c>
      <c r="AL1123" s="30">
        <v>21.1</v>
      </c>
    </row>
    <row r="1124" spans="1:38" x14ac:dyDescent="0.35">
      <c r="A1124" s="37">
        <v>43906</v>
      </c>
      <c r="B1124" s="39">
        <v>0.41928240740740735</v>
      </c>
      <c r="C1124" s="35">
        <v>600</v>
      </c>
      <c r="D1124" s="35">
        <v>0.39</v>
      </c>
      <c r="E1124" s="35">
        <v>12.97</v>
      </c>
      <c r="F1124" s="35">
        <v>7.86</v>
      </c>
      <c r="G1124" s="35">
        <v>7.5</v>
      </c>
      <c r="K1124" s="43">
        <v>504</v>
      </c>
    </row>
    <row r="1125" spans="1:38" x14ac:dyDescent="0.35">
      <c r="A1125" s="37">
        <v>43916</v>
      </c>
      <c r="B1125" s="38">
        <v>0.40331018518518519</v>
      </c>
      <c r="C1125" s="35">
        <v>625</v>
      </c>
      <c r="D1125" s="35">
        <v>0.40629999999999999</v>
      </c>
      <c r="E1125" s="35">
        <v>11.67</v>
      </c>
      <c r="F1125" s="35">
        <v>8.09</v>
      </c>
      <c r="G1125" s="35">
        <v>8.9</v>
      </c>
      <c r="K1125" s="43">
        <v>132</v>
      </c>
    </row>
    <row r="1126" spans="1:38" x14ac:dyDescent="0.35">
      <c r="A1126" s="37">
        <v>43921</v>
      </c>
      <c r="B1126" s="38">
        <v>0.39260416666666664</v>
      </c>
      <c r="C1126" s="35">
        <v>294.60000000000002</v>
      </c>
      <c r="D1126" s="35">
        <v>0.19170000000000001</v>
      </c>
      <c r="E1126" s="35">
        <v>10.68</v>
      </c>
      <c r="F1126" s="35">
        <v>8.0299999999999994</v>
      </c>
      <c r="G1126" s="35">
        <v>11.2</v>
      </c>
      <c r="K1126" s="43">
        <v>2282</v>
      </c>
      <c r="L1126" s="40">
        <f>AVERAGE(K1122:K1126)</f>
        <v>859.6</v>
      </c>
      <c r="M1126" s="41">
        <f>GEOMEAN(K1122:K1126)</f>
        <v>589.65550260092266</v>
      </c>
      <c r="N1126" s="42" t="s">
        <v>108</v>
      </c>
    </row>
    <row r="1127" spans="1:38" x14ac:dyDescent="0.35">
      <c r="A1127" s="37">
        <v>43927</v>
      </c>
      <c r="B1127" s="38">
        <v>0.40246527777777774</v>
      </c>
      <c r="C1127" s="35">
        <v>617</v>
      </c>
      <c r="D1127" s="35">
        <v>0.40100000000000002</v>
      </c>
      <c r="E1127" s="35">
        <v>10.19</v>
      </c>
      <c r="F1127" s="35">
        <v>7.76</v>
      </c>
      <c r="G1127" s="35">
        <v>11.5</v>
      </c>
      <c r="K1127" s="40">
        <v>97</v>
      </c>
    </row>
    <row r="1128" spans="1:38" x14ac:dyDescent="0.35">
      <c r="A1128" s="37">
        <v>43934</v>
      </c>
      <c r="B1128" s="38">
        <v>0.41277777777777774</v>
      </c>
      <c r="C1128" s="35">
        <v>723</v>
      </c>
      <c r="D1128" s="35">
        <v>0.46800000000000003</v>
      </c>
      <c r="E1128" s="35">
        <v>9.77</v>
      </c>
      <c r="F1128" s="35">
        <v>7.94</v>
      </c>
      <c r="G1128" s="35">
        <v>11.4</v>
      </c>
      <c r="K1128" s="40">
        <v>146</v>
      </c>
    </row>
    <row r="1129" spans="1:38" x14ac:dyDescent="0.35">
      <c r="A1129" s="37">
        <v>43936</v>
      </c>
      <c r="B1129" s="38">
        <v>0.41250000000000003</v>
      </c>
      <c r="C1129" s="35">
        <v>711</v>
      </c>
      <c r="D1129" s="35">
        <v>0.46150000000000002</v>
      </c>
      <c r="E1129" s="35">
        <v>11.06</v>
      </c>
      <c r="F1129" s="35">
        <v>8.35</v>
      </c>
      <c r="G1129" s="35">
        <v>9.6</v>
      </c>
      <c r="K1129" s="40">
        <v>145</v>
      </c>
    </row>
    <row r="1130" spans="1:38" x14ac:dyDescent="0.35">
      <c r="A1130" s="37">
        <v>43944</v>
      </c>
      <c r="B1130" s="38">
        <v>0.41253472222222221</v>
      </c>
      <c r="C1130" s="35">
        <v>725</v>
      </c>
      <c r="D1130" s="35">
        <v>0.46800000000000003</v>
      </c>
      <c r="E1130" s="35">
        <v>10.08</v>
      </c>
      <c r="F1130" s="35">
        <v>8.31</v>
      </c>
      <c r="G1130" s="35">
        <v>13.2</v>
      </c>
      <c r="K1130" s="40">
        <v>364</v>
      </c>
    </row>
    <row r="1131" spans="1:38" x14ac:dyDescent="0.35">
      <c r="A1131" s="37">
        <v>43950</v>
      </c>
      <c r="B1131" s="39">
        <v>0.45532407407407405</v>
      </c>
      <c r="C1131" s="35">
        <v>780</v>
      </c>
      <c r="D1131" s="35">
        <v>0.50700000000000001</v>
      </c>
      <c r="E1131" s="35">
        <v>8.6</v>
      </c>
      <c r="F1131" s="35">
        <v>8.1</v>
      </c>
      <c r="G1131" s="35">
        <v>16.7</v>
      </c>
      <c r="K1131" s="40">
        <v>108</v>
      </c>
      <c r="L1131" s="40">
        <f>AVERAGE(K1127:K1131)</f>
        <v>172</v>
      </c>
      <c r="M1131" s="41">
        <f>GEOMEAN(K1127:K1131)</f>
        <v>151.84606652655629</v>
      </c>
      <c r="N1131" s="42" t="s">
        <v>109</v>
      </c>
    </row>
    <row r="1132" spans="1:38" x14ac:dyDescent="0.35">
      <c r="A1132" s="45">
        <v>43956</v>
      </c>
      <c r="B1132" s="46">
        <v>0.40416666666666662</v>
      </c>
      <c r="C1132" s="35">
        <v>715</v>
      </c>
      <c r="D1132" s="35">
        <v>0.46150000000000002</v>
      </c>
      <c r="E1132" s="35">
        <v>7.91</v>
      </c>
      <c r="F1132" s="35">
        <v>7.92</v>
      </c>
      <c r="G1132" s="35">
        <v>16.5</v>
      </c>
      <c r="K1132" s="40">
        <v>158</v>
      </c>
    </row>
    <row r="1133" spans="1:38" x14ac:dyDescent="0.35">
      <c r="A1133" s="45">
        <v>43958</v>
      </c>
      <c r="B1133" s="46">
        <v>0.45877314814814812</v>
      </c>
      <c r="C1133" s="35">
        <v>671</v>
      </c>
      <c r="D1133" s="35">
        <v>0.4355</v>
      </c>
      <c r="E1133" s="35">
        <v>9.94</v>
      </c>
      <c r="F1133" s="35">
        <v>8.2200000000000006</v>
      </c>
      <c r="G1133" s="35">
        <v>14.6</v>
      </c>
      <c r="K1133" s="40">
        <v>160</v>
      </c>
    </row>
    <row r="1134" spans="1:38" x14ac:dyDescent="0.35">
      <c r="A1134" s="45">
        <v>43964</v>
      </c>
      <c r="B1134" s="39">
        <v>0.48048611111111111</v>
      </c>
      <c r="C1134" s="35">
        <v>764</v>
      </c>
      <c r="D1134" s="35">
        <v>0.49399999999999999</v>
      </c>
      <c r="E1134" s="35">
        <v>10.32</v>
      </c>
      <c r="F1134" s="35">
        <v>8.1300000000000008</v>
      </c>
      <c r="G1134" s="35">
        <v>12.9</v>
      </c>
      <c r="K1134" s="40">
        <v>86</v>
      </c>
    </row>
    <row r="1135" spans="1:38" x14ac:dyDescent="0.35">
      <c r="A1135" s="45">
        <v>43970</v>
      </c>
      <c r="B1135" s="39">
        <v>0.43333333333333335</v>
      </c>
      <c r="C1135" s="35">
        <v>538</v>
      </c>
      <c r="D1135" s="35">
        <v>0.34970000000000001</v>
      </c>
      <c r="E1135" s="35">
        <v>8.5500000000000007</v>
      </c>
      <c r="F1135" s="35">
        <v>7.93</v>
      </c>
      <c r="G1135" s="35">
        <v>17</v>
      </c>
      <c r="K1135" s="40">
        <v>5172</v>
      </c>
    </row>
    <row r="1136" spans="1:38" x14ac:dyDescent="0.35">
      <c r="A1136" s="45">
        <v>43979</v>
      </c>
      <c r="B1136" s="46">
        <v>0.43900462962962966</v>
      </c>
      <c r="C1136" s="35">
        <v>578</v>
      </c>
      <c r="D1136" s="35">
        <v>0.377</v>
      </c>
      <c r="E1136" s="35">
        <v>6.76</v>
      </c>
      <c r="F1136" s="35">
        <v>7.77</v>
      </c>
      <c r="G1136" s="35">
        <v>22.3</v>
      </c>
      <c r="K1136" s="40">
        <v>24192</v>
      </c>
      <c r="L1136" s="40">
        <f>AVERAGE(K1132:K1136)</f>
        <v>5953.6</v>
      </c>
      <c r="M1136" s="41">
        <f>GEOMEAN(K1132:K1136)</f>
        <v>770.76353904466316</v>
      </c>
      <c r="N1136" s="42" t="s">
        <v>110</v>
      </c>
    </row>
    <row r="1137" spans="1:38" x14ac:dyDescent="0.35">
      <c r="A1137" s="45">
        <v>43986</v>
      </c>
      <c r="B1137" s="39">
        <v>0.37576388888888884</v>
      </c>
      <c r="C1137" s="35">
        <v>662</v>
      </c>
      <c r="D1137" s="35">
        <v>0.42899999999999999</v>
      </c>
      <c r="E1137" s="35">
        <v>8.68</v>
      </c>
      <c r="F1137" s="35">
        <v>8.07</v>
      </c>
      <c r="G1137" s="35">
        <v>22.1</v>
      </c>
      <c r="K1137" s="40">
        <v>3654</v>
      </c>
      <c r="N1137" s="30"/>
    </row>
    <row r="1138" spans="1:38" x14ac:dyDescent="0.35">
      <c r="A1138" s="45">
        <v>43991</v>
      </c>
      <c r="B1138" s="39">
        <v>0.45090277777777782</v>
      </c>
      <c r="C1138" s="35">
        <v>740</v>
      </c>
      <c r="D1138" s="35">
        <v>0.48099999999999998</v>
      </c>
      <c r="E1138" s="35">
        <v>7.1</v>
      </c>
      <c r="F1138" s="35">
        <v>8.1199999999999992</v>
      </c>
      <c r="G1138" s="35">
        <v>24</v>
      </c>
      <c r="K1138" s="40">
        <v>203</v>
      </c>
      <c r="N1138" s="30"/>
    </row>
    <row r="1139" spans="1:38" x14ac:dyDescent="0.35">
      <c r="A1139" s="45">
        <v>43997</v>
      </c>
      <c r="B1139" s="39">
        <v>0.4296875</v>
      </c>
      <c r="C1139" s="35">
        <v>787</v>
      </c>
      <c r="D1139" s="35">
        <v>0.51349999999999996</v>
      </c>
      <c r="E1139" s="35">
        <v>7.88</v>
      </c>
      <c r="F1139" s="35">
        <v>8.2100000000000009</v>
      </c>
      <c r="G1139" s="35">
        <v>21.5</v>
      </c>
      <c r="K1139" s="40">
        <v>158</v>
      </c>
      <c r="N1139" s="30"/>
    </row>
    <row r="1140" spans="1:38" x14ac:dyDescent="0.35">
      <c r="A1140" s="45">
        <v>44007</v>
      </c>
      <c r="B1140" s="46">
        <v>0.38621527777777781</v>
      </c>
      <c r="C1140" s="35">
        <v>812</v>
      </c>
      <c r="D1140" s="35">
        <v>0.52649999999999997</v>
      </c>
      <c r="E1140" s="35">
        <v>6.29</v>
      </c>
      <c r="F1140" s="35">
        <v>8.01</v>
      </c>
      <c r="G1140" s="35">
        <v>23.3</v>
      </c>
      <c r="K1140" s="40">
        <v>771</v>
      </c>
      <c r="N1140" s="30"/>
    </row>
    <row r="1141" spans="1:38" x14ac:dyDescent="0.35">
      <c r="A1141" s="45">
        <v>44020</v>
      </c>
      <c r="B1141" s="46">
        <v>0.42089120370370375</v>
      </c>
      <c r="C1141" s="35">
        <v>698</v>
      </c>
      <c r="D1141" s="35">
        <v>0.45500000000000002</v>
      </c>
      <c r="E1141" s="35">
        <v>5.34</v>
      </c>
      <c r="F1141" s="35">
        <v>7.88</v>
      </c>
      <c r="G1141" s="35">
        <v>27.2</v>
      </c>
      <c r="K1141" s="40">
        <v>496</v>
      </c>
      <c r="L1141" s="40">
        <f>AVERAGE(K1137:K1141)</f>
        <v>1056.4000000000001</v>
      </c>
      <c r="M1141" s="41">
        <f>GEOMEAN(K1137:K1142)</f>
        <v>576.13551418659199</v>
      </c>
      <c r="N1141" s="42" t="s">
        <v>111</v>
      </c>
      <c r="O1141" s="30">
        <v>2</v>
      </c>
      <c r="P1141" s="30">
        <v>71</v>
      </c>
      <c r="Q1141" s="30" t="s">
        <v>107</v>
      </c>
      <c r="R1141" s="30" t="s">
        <v>107</v>
      </c>
      <c r="S1141" s="30" t="s">
        <v>107</v>
      </c>
      <c r="T1141" s="30" t="s">
        <v>107</v>
      </c>
      <c r="U1141" s="30" t="s">
        <v>107</v>
      </c>
      <c r="V1141" s="30" t="s">
        <v>107</v>
      </c>
      <c r="W1141" s="30" t="s">
        <v>107</v>
      </c>
      <c r="X1141" s="30">
        <v>58</v>
      </c>
      <c r="Y1141" s="30" t="s">
        <v>107</v>
      </c>
      <c r="Z1141" s="30">
        <v>2.5</v>
      </c>
      <c r="AA1141" s="30" t="s">
        <v>107</v>
      </c>
      <c r="AB1141" s="30">
        <v>40.9</v>
      </c>
      <c r="AC1141" s="30" t="s">
        <v>107</v>
      </c>
      <c r="AD1141" s="30">
        <v>222</v>
      </c>
      <c r="AE1141" s="30" t="s">
        <v>107</v>
      </c>
      <c r="AF1141" s="30" t="s">
        <v>107</v>
      </c>
      <c r="AG1141" s="30">
        <v>55700</v>
      </c>
      <c r="AH1141" s="30">
        <v>20100</v>
      </c>
      <c r="AI1141" s="30">
        <v>3.9</v>
      </c>
      <c r="AJ1141" s="44" t="s">
        <v>107</v>
      </c>
      <c r="AK1141" s="44" t="s">
        <v>107</v>
      </c>
      <c r="AL1141" s="30">
        <v>20.7</v>
      </c>
    </row>
    <row r="1142" spans="1:38" x14ac:dyDescent="0.35">
      <c r="A1142" s="45">
        <v>44025</v>
      </c>
      <c r="B1142" s="39">
        <v>0.44444444444444442</v>
      </c>
      <c r="C1142" s="35">
        <v>685</v>
      </c>
      <c r="D1142" s="35">
        <v>0.44850000000000001</v>
      </c>
      <c r="E1142" s="35">
        <v>7.49</v>
      </c>
      <c r="F1142" s="35">
        <v>8.1199999999999992</v>
      </c>
      <c r="G1142" s="35">
        <v>25.2</v>
      </c>
      <c r="K1142" s="40">
        <v>816</v>
      </c>
      <c r="N1142" s="30"/>
    </row>
    <row r="1143" spans="1:38" x14ac:dyDescent="0.35">
      <c r="A1143" s="45">
        <v>44032</v>
      </c>
      <c r="B1143" s="38">
        <v>0.5134953703703703</v>
      </c>
      <c r="C1143" s="35">
        <v>810</v>
      </c>
      <c r="D1143" s="35">
        <v>0.52649999999999997</v>
      </c>
      <c r="E1143" s="35">
        <v>5.54</v>
      </c>
      <c r="F1143" s="35">
        <v>7.99</v>
      </c>
      <c r="G1143" s="35">
        <v>26.6</v>
      </c>
      <c r="K1143" s="40">
        <v>24192</v>
      </c>
      <c r="N1143" s="30"/>
    </row>
    <row r="1144" spans="1:38" x14ac:dyDescent="0.35">
      <c r="A1144" s="45">
        <v>44035</v>
      </c>
      <c r="B1144" s="38">
        <v>0.41431712962962958</v>
      </c>
      <c r="C1144" s="35">
        <v>819</v>
      </c>
      <c r="D1144" s="35">
        <v>0.53300000000000003</v>
      </c>
      <c r="E1144" s="35">
        <v>6.49</v>
      </c>
      <c r="F1144" s="35">
        <v>7.91</v>
      </c>
      <c r="G1144" s="35">
        <v>25.6</v>
      </c>
      <c r="K1144" s="40">
        <v>1081</v>
      </c>
      <c r="N1144" s="30"/>
    </row>
    <row r="1145" spans="1:38" x14ac:dyDescent="0.35">
      <c r="A1145" s="45">
        <v>44041</v>
      </c>
      <c r="B1145" s="38">
        <v>0.38819444444444445</v>
      </c>
      <c r="C1145" s="35">
        <v>750</v>
      </c>
      <c r="D1145" s="35">
        <v>0.48749999999999999</v>
      </c>
      <c r="E1145" s="35">
        <v>6.27</v>
      </c>
      <c r="F1145" s="35">
        <v>8.09</v>
      </c>
      <c r="G1145" s="35">
        <v>26.6</v>
      </c>
      <c r="K1145" s="40">
        <v>350</v>
      </c>
      <c r="L1145" s="40">
        <f>AVERAGE(K1141:K1145)</f>
        <v>5387</v>
      </c>
      <c r="M1145" s="41">
        <f>GEOMEAN(K1141:K1146)</f>
        <v>1667.0654073104824</v>
      </c>
      <c r="N1145" s="42" t="s">
        <v>112</v>
      </c>
    </row>
    <row r="1146" spans="1:38" x14ac:dyDescent="0.35">
      <c r="A1146" s="45">
        <v>44047</v>
      </c>
      <c r="B1146" s="46">
        <v>0.42792824074074076</v>
      </c>
      <c r="C1146" s="35">
        <v>570</v>
      </c>
      <c r="D1146" s="35">
        <v>0.3705</v>
      </c>
      <c r="E1146" s="35">
        <v>6.9</v>
      </c>
      <c r="F1146" s="35">
        <v>7.95</v>
      </c>
      <c r="G1146" s="35">
        <v>22.9</v>
      </c>
      <c r="K1146" s="40">
        <v>5794</v>
      </c>
      <c r="N1146" s="30"/>
    </row>
    <row r="1147" spans="1:38" x14ac:dyDescent="0.35">
      <c r="A1147" s="45">
        <v>44053</v>
      </c>
      <c r="B1147" s="39">
        <v>0.42151620370370368</v>
      </c>
      <c r="C1147" s="35">
        <v>569</v>
      </c>
      <c r="D1147" s="35">
        <v>0.3705</v>
      </c>
      <c r="E1147" s="35">
        <v>6.79</v>
      </c>
      <c r="F1147" s="35">
        <v>7.91</v>
      </c>
      <c r="G1147" s="35">
        <v>24.4</v>
      </c>
      <c r="K1147" s="40">
        <v>8164</v>
      </c>
      <c r="N1147" s="30"/>
    </row>
    <row r="1148" spans="1:38" x14ac:dyDescent="0.35">
      <c r="A1148" s="45">
        <v>44061</v>
      </c>
      <c r="B1148" s="39">
        <v>0.4346990740740741</v>
      </c>
      <c r="C1148" s="35">
        <v>836</v>
      </c>
      <c r="D1148" s="35">
        <v>0.54600000000000004</v>
      </c>
      <c r="E1148" s="35">
        <v>5.69</v>
      </c>
      <c r="F1148" s="35">
        <v>7.92</v>
      </c>
      <c r="G1148" s="35">
        <v>25.1</v>
      </c>
      <c r="K1148" s="40">
        <v>17329</v>
      </c>
      <c r="N1148" s="30"/>
    </row>
    <row r="1149" spans="1:38" x14ac:dyDescent="0.35">
      <c r="A1149" s="45">
        <v>44067</v>
      </c>
      <c r="B1149" s="38">
        <v>0.39894675925925926</v>
      </c>
      <c r="C1149" s="35">
        <v>842</v>
      </c>
      <c r="D1149" s="35">
        <v>0.54600000000000004</v>
      </c>
      <c r="E1149" s="35">
        <v>6.71</v>
      </c>
      <c r="F1149" s="35">
        <v>8.16</v>
      </c>
      <c r="G1149" s="35">
        <v>25.9</v>
      </c>
      <c r="K1149" s="40">
        <v>63</v>
      </c>
      <c r="N1149" s="30"/>
    </row>
    <row r="1150" spans="1:38" x14ac:dyDescent="0.35">
      <c r="A1150" s="45">
        <v>44070</v>
      </c>
      <c r="B1150" s="38">
        <v>0.41412037037037036</v>
      </c>
      <c r="C1150" s="35">
        <v>866</v>
      </c>
      <c r="D1150" s="35">
        <v>0.5655</v>
      </c>
      <c r="E1150" s="35">
        <v>5.71</v>
      </c>
      <c r="F1150" s="35">
        <v>7.88</v>
      </c>
      <c r="G1150" s="35">
        <v>27.3</v>
      </c>
      <c r="K1150" s="40">
        <v>52</v>
      </c>
      <c r="L1150" s="40">
        <f>AVERAGE(K1146:K1150)</f>
        <v>6280.4</v>
      </c>
      <c r="M1150" s="41">
        <f>GEOMEAN(K1146:K1150)</f>
        <v>1218.4277352343074</v>
      </c>
      <c r="N1150" s="42" t="s">
        <v>114</v>
      </c>
    </row>
    <row r="1151" spans="1:38" x14ac:dyDescent="0.35">
      <c r="A1151" s="45">
        <v>44077</v>
      </c>
      <c r="B1151" s="38">
        <v>0.4077662037037037</v>
      </c>
      <c r="C1151" s="35">
        <v>804</v>
      </c>
      <c r="D1151" s="35">
        <v>0.52</v>
      </c>
      <c r="E1151" s="35">
        <v>6.01</v>
      </c>
      <c r="F1151" s="35">
        <v>7.99</v>
      </c>
      <c r="G1151" s="35">
        <v>24.1</v>
      </c>
      <c r="K1151" s="40">
        <v>86</v>
      </c>
      <c r="N1151" s="30"/>
    </row>
    <row r="1152" spans="1:38" x14ac:dyDescent="0.35">
      <c r="A1152" s="45">
        <v>44091</v>
      </c>
      <c r="B1152" s="38">
        <v>0.40787037037037038</v>
      </c>
      <c r="C1152" s="35">
        <v>1046</v>
      </c>
      <c r="D1152" s="35">
        <v>0.6825</v>
      </c>
      <c r="E1152" s="35">
        <v>6.71</v>
      </c>
      <c r="F1152" s="35">
        <v>8.14</v>
      </c>
      <c r="G1152" s="35">
        <v>21.1</v>
      </c>
      <c r="K1152" s="40">
        <v>63</v>
      </c>
      <c r="N1152" s="30"/>
    </row>
    <row r="1153" spans="1:38" x14ac:dyDescent="0.35">
      <c r="A1153" s="45">
        <v>44097</v>
      </c>
      <c r="B1153" s="38">
        <v>0.401400462962963</v>
      </c>
      <c r="C1153" s="35">
        <v>992</v>
      </c>
      <c r="D1153" s="35">
        <v>0.64349999999999996</v>
      </c>
      <c r="E1153" s="35">
        <v>9.99</v>
      </c>
      <c r="F1153" s="35">
        <v>8.17</v>
      </c>
      <c r="G1153" s="35">
        <v>18.5</v>
      </c>
      <c r="K1153" s="40">
        <v>20</v>
      </c>
      <c r="N1153" s="30"/>
    </row>
    <row r="1154" spans="1:38" x14ac:dyDescent="0.35">
      <c r="A1154" s="45">
        <v>44098</v>
      </c>
      <c r="B1154" s="39">
        <v>0.43184027777777773</v>
      </c>
      <c r="C1154" s="35">
        <v>1058</v>
      </c>
      <c r="D1154" s="35">
        <v>0.68899999999999995</v>
      </c>
      <c r="E1154" s="35">
        <v>11.73</v>
      </c>
      <c r="F1154" s="35">
        <v>8.2899999999999991</v>
      </c>
      <c r="G1154" s="35">
        <v>18.7</v>
      </c>
      <c r="K1154" s="40">
        <v>31</v>
      </c>
      <c r="N1154" s="30"/>
    </row>
    <row r="1155" spans="1:38" x14ac:dyDescent="0.35">
      <c r="A1155" s="45">
        <v>44104</v>
      </c>
      <c r="B1155" s="46">
        <v>0.39981481481481485</v>
      </c>
      <c r="C1155" s="35">
        <v>1054</v>
      </c>
      <c r="D1155" s="35">
        <v>0.6825</v>
      </c>
      <c r="E1155" s="35">
        <v>8.4</v>
      </c>
      <c r="F1155" s="35">
        <v>7.97</v>
      </c>
      <c r="G1155" s="35">
        <v>16.400000000000002</v>
      </c>
      <c r="K1155" s="40">
        <v>61</v>
      </c>
      <c r="L1155" s="40">
        <f>AVERAGE(K1152:K1155)</f>
        <v>43.75</v>
      </c>
      <c r="M1155" s="41">
        <f>GEOMEAN(K1152:K1155)</f>
        <v>39.288506363274372</v>
      </c>
      <c r="N1155" s="42" t="s">
        <v>115</v>
      </c>
    </row>
    <row r="1156" spans="1:38" x14ac:dyDescent="0.35">
      <c r="A1156" s="45">
        <v>44109</v>
      </c>
      <c r="B1156" s="39">
        <v>0.41997685185185185</v>
      </c>
      <c r="C1156" s="35">
        <v>1142</v>
      </c>
      <c r="D1156" s="35">
        <v>0.74099999999999999</v>
      </c>
      <c r="E1156" s="35">
        <v>10.72</v>
      </c>
      <c r="F1156" s="35">
        <v>8.1</v>
      </c>
      <c r="G1156" s="35">
        <v>14.000000000000002</v>
      </c>
      <c r="K1156" s="40">
        <v>20</v>
      </c>
      <c r="N1156" s="30"/>
    </row>
    <row r="1157" spans="1:38" x14ac:dyDescent="0.35">
      <c r="A1157" s="45">
        <v>44112</v>
      </c>
      <c r="B1157" s="38">
        <v>0.41394675925925922</v>
      </c>
      <c r="C1157" s="35">
        <v>1056</v>
      </c>
      <c r="D1157" s="35">
        <v>0.68899999999999995</v>
      </c>
      <c r="E1157" s="35">
        <v>10.02</v>
      </c>
      <c r="F1157" s="35">
        <v>8.2100000000000009</v>
      </c>
      <c r="G1157" s="35">
        <v>16.2</v>
      </c>
      <c r="K1157" s="40">
        <v>52</v>
      </c>
      <c r="N1157" s="30"/>
    </row>
    <row r="1158" spans="1:38" x14ac:dyDescent="0.35">
      <c r="A1158" s="45">
        <v>44119</v>
      </c>
      <c r="B1158" s="38">
        <v>0.39596064814814813</v>
      </c>
      <c r="C1158" s="35">
        <v>1099</v>
      </c>
      <c r="D1158" s="35">
        <v>0.71499999999999997</v>
      </c>
      <c r="E1158" s="35">
        <v>10.34</v>
      </c>
      <c r="F1158" s="35">
        <v>7.81</v>
      </c>
      <c r="G1158" s="35">
        <v>16.2</v>
      </c>
      <c r="K1158" s="40">
        <v>52</v>
      </c>
      <c r="N1158" s="30"/>
    </row>
    <row r="1159" spans="1:38" x14ac:dyDescent="0.35">
      <c r="A1159" s="45">
        <v>44125</v>
      </c>
      <c r="B1159" s="38">
        <v>0.39945601851851853</v>
      </c>
      <c r="C1159" s="35">
        <v>733</v>
      </c>
      <c r="D1159" s="35">
        <v>0.47449999999999998</v>
      </c>
      <c r="E1159" s="35">
        <v>11.21</v>
      </c>
      <c r="F1159" s="35">
        <v>7.64</v>
      </c>
      <c r="G1159" s="35">
        <v>13.2</v>
      </c>
      <c r="K1159" s="40">
        <v>17329</v>
      </c>
      <c r="N1159" s="30"/>
      <c r="O1159" s="30" t="s">
        <v>107</v>
      </c>
      <c r="P1159" s="30">
        <v>53.6</v>
      </c>
      <c r="Q1159" s="30" t="s">
        <v>107</v>
      </c>
      <c r="R1159" s="30" t="s">
        <v>107</v>
      </c>
      <c r="S1159" s="30" t="s">
        <v>107</v>
      </c>
      <c r="T1159" s="30" t="s">
        <v>107</v>
      </c>
      <c r="U1159" s="30" t="s">
        <v>107</v>
      </c>
      <c r="V1159" s="30" t="s">
        <v>107</v>
      </c>
      <c r="W1159" s="30" t="s">
        <v>107</v>
      </c>
      <c r="X1159" s="30">
        <v>80.099999999999994</v>
      </c>
      <c r="Y1159" s="30" t="s">
        <v>107</v>
      </c>
      <c r="Z1159" s="30">
        <v>1.8</v>
      </c>
      <c r="AA1159" s="30" t="s">
        <v>107</v>
      </c>
      <c r="AB1159" s="30">
        <v>69.5</v>
      </c>
      <c r="AC1159" s="30" t="s">
        <v>107</v>
      </c>
      <c r="AD1159" s="30">
        <v>196</v>
      </c>
      <c r="AE1159" s="30">
        <v>0.5</v>
      </c>
      <c r="AF1159" s="30">
        <v>498</v>
      </c>
      <c r="AG1159" s="30">
        <v>50400</v>
      </c>
      <c r="AH1159" s="30">
        <v>17000</v>
      </c>
      <c r="AI1159" s="44" t="s">
        <v>107</v>
      </c>
      <c r="AJ1159" s="44" t="s">
        <v>107</v>
      </c>
      <c r="AK1159" s="44" t="s">
        <v>107</v>
      </c>
      <c r="AL1159" s="30">
        <v>42.1</v>
      </c>
    </row>
    <row r="1160" spans="1:38" x14ac:dyDescent="0.35">
      <c r="A1160" s="45">
        <v>44133</v>
      </c>
      <c r="B1160" s="39">
        <v>0.42231481481481481</v>
      </c>
      <c r="C1160" s="35">
        <v>689</v>
      </c>
      <c r="D1160" s="35">
        <v>0.44850000000000001</v>
      </c>
      <c r="E1160" s="35">
        <v>10.08</v>
      </c>
      <c r="F1160" s="35">
        <v>7.79</v>
      </c>
      <c r="G1160" s="35">
        <v>11.400000000000002</v>
      </c>
      <c r="K1160" s="40">
        <v>5172</v>
      </c>
      <c r="L1160" s="40">
        <f>AVERAGE(K1156:K1160)</f>
        <v>4525</v>
      </c>
      <c r="M1160" s="41">
        <f>GEOMEAN(K1156:K1160)</f>
        <v>344.42426490108721</v>
      </c>
      <c r="N1160" s="42" t="s">
        <v>116</v>
      </c>
    </row>
    <row r="1161" spans="1:38" x14ac:dyDescent="0.35">
      <c r="A1161" s="45">
        <v>44140</v>
      </c>
      <c r="B1161" s="39">
        <v>0.41875000000000001</v>
      </c>
      <c r="C1161" s="35">
        <v>676</v>
      </c>
      <c r="D1161" s="35">
        <v>0.43940000000000001</v>
      </c>
      <c r="E1161" s="35">
        <v>12.97</v>
      </c>
      <c r="F1161" s="35">
        <v>7.72</v>
      </c>
      <c r="G1161" s="35">
        <v>10.299999999999999</v>
      </c>
      <c r="K1161" s="40">
        <v>1529</v>
      </c>
      <c r="N1161" s="30"/>
    </row>
    <row r="1162" spans="1:38" x14ac:dyDescent="0.35">
      <c r="A1162" s="45">
        <v>44145</v>
      </c>
      <c r="B1162" s="38">
        <v>0.41482638888888884</v>
      </c>
      <c r="C1162" s="35">
        <v>811</v>
      </c>
      <c r="D1162" s="35">
        <v>0.52649999999999997</v>
      </c>
      <c r="E1162" s="35">
        <v>9.24</v>
      </c>
      <c r="F1162" s="35">
        <v>7.97</v>
      </c>
      <c r="G1162" s="35">
        <v>14.9</v>
      </c>
      <c r="K1162" s="40">
        <v>158</v>
      </c>
      <c r="N1162" s="30"/>
    </row>
    <row r="1163" spans="1:38" x14ac:dyDescent="0.35">
      <c r="A1163" s="45">
        <v>44151</v>
      </c>
      <c r="B1163" s="38">
        <v>0.40872685185185187</v>
      </c>
      <c r="C1163" s="35">
        <v>784</v>
      </c>
      <c r="D1163" s="35">
        <v>0.50700000000000001</v>
      </c>
      <c r="E1163" s="35">
        <v>11.3</v>
      </c>
      <c r="F1163" s="35">
        <v>7.93</v>
      </c>
      <c r="G1163" s="35">
        <v>7.7999999999999989</v>
      </c>
      <c r="K1163" s="40">
        <v>1233</v>
      </c>
      <c r="N1163" s="30"/>
    </row>
    <row r="1164" spans="1:38" x14ac:dyDescent="0.35">
      <c r="A1164" s="45">
        <v>44154</v>
      </c>
      <c r="B1164" s="38">
        <v>0.41136574074074073</v>
      </c>
      <c r="C1164" s="35">
        <v>803</v>
      </c>
      <c r="D1164" s="35">
        <v>0.52</v>
      </c>
      <c r="E1164" s="35">
        <v>12.2</v>
      </c>
      <c r="F1164" s="35">
        <v>8.06</v>
      </c>
      <c r="G1164" s="35">
        <v>7.0000000000000009</v>
      </c>
      <c r="K1164" s="40">
        <v>1233</v>
      </c>
      <c r="N1164" s="30"/>
    </row>
    <row r="1165" spans="1:38" x14ac:dyDescent="0.35">
      <c r="A1165" s="45">
        <v>44165</v>
      </c>
      <c r="B1165" s="39">
        <v>0.42224537037037035</v>
      </c>
      <c r="C1165" s="35">
        <v>549</v>
      </c>
      <c r="D1165" s="35">
        <v>0.3569</v>
      </c>
      <c r="E1165" s="35">
        <v>10.23</v>
      </c>
      <c r="F1165" s="35">
        <v>7.81</v>
      </c>
      <c r="G1165" s="35">
        <v>7.2</v>
      </c>
      <c r="K1165" s="40">
        <v>537</v>
      </c>
      <c r="L1165" s="40">
        <f>AVERAGE(K1161:K1165)</f>
        <v>938</v>
      </c>
      <c r="M1165" s="41">
        <f>GEOMEAN(K1161:K1165)</f>
        <v>722.75815777028777</v>
      </c>
      <c r="N1165" s="42" t="s">
        <v>118</v>
      </c>
    </row>
    <row r="1166" spans="1:38" x14ac:dyDescent="0.35">
      <c r="A1166" s="45">
        <v>44168</v>
      </c>
      <c r="B1166" s="38">
        <v>0.41490740740740745</v>
      </c>
      <c r="C1166" s="35">
        <v>672</v>
      </c>
      <c r="D1166" s="35">
        <v>0.43680000000000002</v>
      </c>
      <c r="E1166" s="35">
        <v>13.55</v>
      </c>
      <c r="F1166" s="35">
        <v>8.11</v>
      </c>
      <c r="G1166" s="35">
        <v>3.699999999999998</v>
      </c>
      <c r="K1166" s="40">
        <v>816</v>
      </c>
      <c r="N1166" s="30"/>
    </row>
    <row r="1167" spans="1:38" x14ac:dyDescent="0.35">
      <c r="A1167" s="45">
        <v>44172</v>
      </c>
      <c r="B1167" s="38">
        <v>0.40434027777777781</v>
      </c>
      <c r="C1167" s="35">
        <v>71.400000000000006</v>
      </c>
      <c r="D1167" s="35">
        <v>4.6199999999999998E-2</v>
      </c>
      <c r="E1167" s="35">
        <v>14.2</v>
      </c>
      <c r="F1167" s="35">
        <v>8.23</v>
      </c>
      <c r="G1167" s="35">
        <v>4.1000000000000014</v>
      </c>
      <c r="K1167" s="40">
        <v>907</v>
      </c>
      <c r="N1167" s="30"/>
    </row>
    <row r="1168" spans="1:38" x14ac:dyDescent="0.35">
      <c r="A1168" s="45">
        <v>44173</v>
      </c>
      <c r="B1168" s="38">
        <v>0.4065509259259259</v>
      </c>
      <c r="C1168" s="35">
        <v>790</v>
      </c>
      <c r="D1168" s="35">
        <v>0.51349999999999996</v>
      </c>
      <c r="E1168" s="35">
        <v>13.84</v>
      </c>
      <c r="F1168" s="35">
        <v>7.96</v>
      </c>
      <c r="G1168" s="35">
        <v>4.2000000000000011</v>
      </c>
      <c r="K1168" s="40">
        <v>1119</v>
      </c>
      <c r="N1168" s="30"/>
    </row>
    <row r="1169" spans="1:38" x14ac:dyDescent="0.35">
      <c r="A1169" s="45">
        <v>44179</v>
      </c>
      <c r="B1169" s="39">
        <v>0.44344907407407402</v>
      </c>
      <c r="C1169" s="35">
        <v>752</v>
      </c>
      <c r="D1169" s="35">
        <v>0.48809999999999998</v>
      </c>
      <c r="E1169" s="35">
        <v>12.6</v>
      </c>
      <c r="F1169" s="35">
        <v>7.81</v>
      </c>
      <c r="G1169" s="35">
        <v>6.1999999999999975</v>
      </c>
      <c r="K1169" s="40">
        <v>766</v>
      </c>
      <c r="N1169" s="30"/>
    </row>
    <row r="1170" spans="1:38" x14ac:dyDescent="0.35">
      <c r="A1170" s="45">
        <v>44195</v>
      </c>
      <c r="B1170" s="39">
        <v>0.43525462962962963</v>
      </c>
      <c r="C1170" s="35">
        <v>862</v>
      </c>
      <c r="D1170" s="35">
        <v>0.56030000000000002</v>
      </c>
      <c r="E1170" s="35">
        <v>16.84</v>
      </c>
      <c r="F1170" s="35">
        <v>8.39</v>
      </c>
      <c r="G1170" s="35">
        <v>1.9000000000000008</v>
      </c>
      <c r="K1170" s="40">
        <v>400</v>
      </c>
      <c r="L1170" s="40">
        <f>AVERAGE(K1166:K1170)</f>
        <v>801.6</v>
      </c>
      <c r="M1170" s="41">
        <f>GEOMEAN(K1166:K1170)</f>
        <v>760.12192348213466</v>
      </c>
      <c r="N1170" s="42" t="s">
        <v>119</v>
      </c>
    </row>
    <row r="1171" spans="1:38" x14ac:dyDescent="0.35">
      <c r="A1171" s="45">
        <v>44202</v>
      </c>
      <c r="B1171" s="39">
        <v>0.41822916666666665</v>
      </c>
      <c r="C1171" s="35">
        <v>567</v>
      </c>
      <c r="D1171" s="35">
        <v>0.36849999999999999</v>
      </c>
      <c r="E1171" s="35">
        <v>14.66</v>
      </c>
      <c r="F1171" s="35">
        <v>8.2799999999999994</v>
      </c>
      <c r="G1171" s="35">
        <v>3.1999999999999988</v>
      </c>
      <c r="K1171" s="40">
        <v>410</v>
      </c>
      <c r="N1171" s="30"/>
    </row>
    <row r="1172" spans="1:38" x14ac:dyDescent="0.35">
      <c r="A1172" s="45">
        <v>44207</v>
      </c>
      <c r="B1172" s="39">
        <v>0.4201388888888889</v>
      </c>
      <c r="C1172" s="47">
        <v>714</v>
      </c>
      <c r="D1172" s="47">
        <v>0.46410000000000001</v>
      </c>
      <c r="E1172" s="47">
        <v>15.36</v>
      </c>
      <c r="F1172" s="47">
        <v>8</v>
      </c>
      <c r="G1172" s="47">
        <v>1.8000000000000012</v>
      </c>
      <c r="H1172" s="47">
        <v>751.3</v>
      </c>
      <c r="K1172" s="40">
        <v>314</v>
      </c>
    </row>
    <row r="1173" spans="1:38" x14ac:dyDescent="0.35">
      <c r="A1173" s="45">
        <v>44215</v>
      </c>
      <c r="B1173" s="46">
        <v>0.42752314814814812</v>
      </c>
      <c r="C1173" s="35">
        <v>835</v>
      </c>
      <c r="D1173" s="35">
        <v>0.54269999999999996</v>
      </c>
      <c r="E1173" s="35">
        <v>13.93</v>
      </c>
      <c r="F1173" s="35">
        <v>7.99</v>
      </c>
      <c r="G1173" s="35">
        <v>2.2000000000000006</v>
      </c>
      <c r="H1173" s="47">
        <v>751.1</v>
      </c>
      <c r="K1173" s="40">
        <v>341</v>
      </c>
    </row>
    <row r="1174" spans="1:38" x14ac:dyDescent="0.35">
      <c r="A1174" s="45">
        <v>44221</v>
      </c>
      <c r="B1174" s="38">
        <v>0.39664351851851848</v>
      </c>
      <c r="C1174" s="35">
        <v>896</v>
      </c>
      <c r="D1174" s="35">
        <v>0.58240000000000003</v>
      </c>
      <c r="E1174" s="35">
        <v>14.59</v>
      </c>
      <c r="F1174" s="35">
        <v>7.96</v>
      </c>
      <c r="G1174" s="35">
        <v>1.7000000000000013</v>
      </c>
      <c r="H1174" s="47">
        <v>751</v>
      </c>
      <c r="K1174" s="40">
        <v>288</v>
      </c>
    </row>
    <row r="1175" spans="1:38" x14ac:dyDescent="0.35">
      <c r="A1175" s="48">
        <v>44224</v>
      </c>
      <c r="B1175" s="49">
        <v>0.43057870370370371</v>
      </c>
      <c r="C1175" s="50">
        <v>942</v>
      </c>
      <c r="D1175" s="50">
        <v>0.61099999999999999</v>
      </c>
      <c r="E1175" s="50">
        <v>15.11</v>
      </c>
      <c r="F1175" s="50">
        <v>8.11</v>
      </c>
      <c r="G1175" s="50">
        <v>1.0999999999999983</v>
      </c>
      <c r="H1175" s="47"/>
      <c r="K1175" s="40">
        <v>379</v>
      </c>
      <c r="L1175" s="40">
        <f>AVERAGE(K1171:K1175)</f>
        <v>346.4</v>
      </c>
      <c r="M1175" s="41">
        <f>GEOMEAN(K1171:K1175)</f>
        <v>343.63699792316078</v>
      </c>
      <c r="N1175" s="42" t="s">
        <v>120</v>
      </c>
    </row>
    <row r="1176" spans="1:38" x14ac:dyDescent="0.35">
      <c r="A1176" s="45">
        <v>44228</v>
      </c>
      <c r="B1176" s="38">
        <v>0.40625</v>
      </c>
      <c r="C1176" s="47">
        <v>954</v>
      </c>
      <c r="D1176" s="47">
        <v>0.61750000000000005</v>
      </c>
      <c r="E1176" s="47">
        <v>15.2</v>
      </c>
      <c r="F1176" s="47">
        <v>8.41</v>
      </c>
      <c r="G1176" s="47">
        <v>0.89999999999999858</v>
      </c>
      <c r="H1176" s="47">
        <v>750.3</v>
      </c>
      <c r="K1176" s="40">
        <v>457</v>
      </c>
    </row>
    <row r="1177" spans="1:38" x14ac:dyDescent="0.35">
      <c r="A1177" s="45">
        <v>44231</v>
      </c>
      <c r="B1177" s="38">
        <v>0.40627314814814813</v>
      </c>
      <c r="C1177" s="35">
        <v>506</v>
      </c>
      <c r="D1177" s="35">
        <v>0.32890000000000003</v>
      </c>
      <c r="E1177" s="35">
        <v>15.82</v>
      </c>
      <c r="F1177" s="35">
        <v>8.1199999999999992</v>
      </c>
      <c r="G1177" s="35">
        <v>1.7000000000000013</v>
      </c>
      <c r="H1177" s="47">
        <v>749.5</v>
      </c>
      <c r="K1177" s="40">
        <v>1989</v>
      </c>
    </row>
    <row r="1178" spans="1:38" x14ac:dyDescent="0.35">
      <c r="A1178" s="45">
        <v>44237</v>
      </c>
      <c r="B1178" s="39">
        <v>0.41038194444444448</v>
      </c>
      <c r="C1178" s="35">
        <v>967</v>
      </c>
      <c r="D1178" s="35">
        <v>0.63049999999999995</v>
      </c>
      <c r="E1178" s="35">
        <v>16.29</v>
      </c>
      <c r="F1178" s="35">
        <v>8.0500000000000007</v>
      </c>
      <c r="G1178" s="35">
        <v>-9.9999999999999839E-2</v>
      </c>
      <c r="H1178" s="47">
        <v>748.5</v>
      </c>
      <c r="K1178" s="40">
        <v>2723</v>
      </c>
    </row>
    <row r="1179" spans="1:38" x14ac:dyDescent="0.35">
      <c r="A1179" s="45">
        <v>44249</v>
      </c>
      <c r="B1179" s="35" t="s">
        <v>459</v>
      </c>
      <c r="H1179" s="47">
        <v>747.7</v>
      </c>
    </row>
    <row r="1180" spans="1:38" x14ac:dyDescent="0.35">
      <c r="A1180" s="45">
        <v>44251</v>
      </c>
      <c r="B1180" s="39">
        <v>0.42371527777777779</v>
      </c>
      <c r="C1180" s="35">
        <v>1125</v>
      </c>
      <c r="D1180" s="35">
        <v>0.72799999999999998</v>
      </c>
      <c r="E1180" s="35">
        <v>14.82</v>
      </c>
      <c r="F1180" s="35">
        <v>8.17</v>
      </c>
      <c r="G1180" s="35">
        <v>3.1999999999999988</v>
      </c>
      <c r="K1180" s="40">
        <v>459</v>
      </c>
      <c r="L1180" s="40">
        <f>AVERAGE(K1176:K1180)</f>
        <v>1407</v>
      </c>
      <c r="M1180" s="41">
        <f>GEOMEAN(K1177:K1181)</f>
        <v>853.03859002371951</v>
      </c>
      <c r="N1180" s="42" t="s">
        <v>121</v>
      </c>
    </row>
    <row r="1181" spans="1:38" x14ac:dyDescent="0.35">
      <c r="A1181" s="45">
        <v>44259</v>
      </c>
      <c r="B1181" s="39">
        <v>0.42561342592592594</v>
      </c>
      <c r="C1181" s="35">
        <v>581</v>
      </c>
      <c r="D1181" s="35">
        <v>0.37759999999999999</v>
      </c>
      <c r="E1181" s="35">
        <v>12.68</v>
      </c>
      <c r="F1181" s="35">
        <v>7.72</v>
      </c>
      <c r="G1181" s="35">
        <v>5.4999999999999991</v>
      </c>
      <c r="K1181" s="40">
        <v>213</v>
      </c>
    </row>
    <row r="1182" spans="1:38" x14ac:dyDescent="0.35">
      <c r="A1182" s="45">
        <v>44265</v>
      </c>
      <c r="B1182" s="39">
        <v>0.43240740740740741</v>
      </c>
      <c r="C1182" s="35">
        <v>766</v>
      </c>
      <c r="D1182" s="35">
        <v>0.50049999999999994</v>
      </c>
      <c r="E1182" s="35">
        <v>11.57</v>
      </c>
      <c r="F1182" s="35">
        <v>7.78</v>
      </c>
      <c r="G1182" s="35">
        <v>8.8000000000000025</v>
      </c>
      <c r="K1182" s="40">
        <v>41</v>
      </c>
      <c r="O1182" s="30" t="s">
        <v>107</v>
      </c>
      <c r="P1182" s="30">
        <v>69.400000000000006</v>
      </c>
      <c r="Q1182" s="30" t="s">
        <v>107</v>
      </c>
      <c r="R1182" s="30" t="s">
        <v>107</v>
      </c>
      <c r="S1182" s="30" t="s">
        <v>107</v>
      </c>
      <c r="T1182" s="30" t="s">
        <v>107</v>
      </c>
      <c r="U1182" s="30" t="s">
        <v>107</v>
      </c>
      <c r="V1182" s="30" t="s">
        <v>107</v>
      </c>
      <c r="W1182" s="30" t="s">
        <v>107</v>
      </c>
      <c r="X1182" s="30" t="s">
        <v>122</v>
      </c>
      <c r="Y1182" s="30" t="s">
        <v>122</v>
      </c>
      <c r="Z1182" s="30" t="s">
        <v>122</v>
      </c>
      <c r="AA1182" s="30" t="s">
        <v>122</v>
      </c>
      <c r="AB1182" s="30" t="s">
        <v>122</v>
      </c>
      <c r="AC1182" s="30" t="s">
        <v>107</v>
      </c>
      <c r="AD1182" s="30">
        <v>290</v>
      </c>
      <c r="AE1182" s="30" t="s">
        <v>122</v>
      </c>
      <c r="AF1182" s="30" t="s">
        <v>107</v>
      </c>
      <c r="AG1182" s="30">
        <v>76500</v>
      </c>
      <c r="AH1182" s="30">
        <v>24100</v>
      </c>
      <c r="AI1182" s="30">
        <v>3.1</v>
      </c>
      <c r="AJ1182" s="44" t="s">
        <v>107</v>
      </c>
      <c r="AK1182" s="44" t="s">
        <v>107</v>
      </c>
      <c r="AL1182" s="30">
        <v>30.6</v>
      </c>
    </row>
    <row r="1183" spans="1:38" x14ac:dyDescent="0.35">
      <c r="A1183" s="51">
        <v>44270</v>
      </c>
      <c r="B1183" s="46">
        <v>0.39958333333333335</v>
      </c>
      <c r="C1183" s="35">
        <v>803</v>
      </c>
      <c r="D1183" s="35">
        <v>0.52</v>
      </c>
      <c r="E1183" s="35">
        <v>11.83</v>
      </c>
      <c r="F1183" s="35">
        <v>7.88</v>
      </c>
      <c r="G1183" s="35">
        <v>7.9999999999999991</v>
      </c>
      <c r="K1183" s="40">
        <v>122</v>
      </c>
    </row>
    <row r="1184" spans="1:38" x14ac:dyDescent="0.35">
      <c r="A1184" s="51">
        <v>44280</v>
      </c>
      <c r="B1184" s="38">
        <v>0.40731481481481485</v>
      </c>
      <c r="C1184" s="35">
        <v>631</v>
      </c>
      <c r="D1184" s="35">
        <v>0.41010000000000002</v>
      </c>
      <c r="E1184" s="35">
        <v>11.15</v>
      </c>
      <c r="F1184" s="35">
        <v>7.85</v>
      </c>
      <c r="G1184" s="35">
        <v>10.7</v>
      </c>
      <c r="K1184" s="40">
        <v>74</v>
      </c>
    </row>
    <row r="1185" spans="1:14" x14ac:dyDescent="0.35">
      <c r="A1185" s="51">
        <v>44285</v>
      </c>
      <c r="B1185" s="38">
        <v>0.41046296296296297</v>
      </c>
      <c r="C1185" s="35">
        <v>558</v>
      </c>
      <c r="D1185" s="35">
        <v>0.36270000000000002</v>
      </c>
      <c r="E1185" s="35">
        <v>11.99</v>
      </c>
      <c r="F1185" s="35">
        <v>7.69</v>
      </c>
      <c r="G1185" s="35">
        <v>9.6</v>
      </c>
      <c r="K1185" s="40">
        <v>727</v>
      </c>
      <c r="L1185" s="40">
        <f>AVERAGE(K1181:K1185)</f>
        <v>235.4</v>
      </c>
      <c r="M1185" s="41">
        <f>GEOMEAN(K1181:K1185)</f>
        <v>141.79400985343557</v>
      </c>
      <c r="N1185" s="42" t="s">
        <v>123</v>
      </c>
    </row>
    <row r="1186" spans="1:14" x14ac:dyDescent="0.35">
      <c r="A1186" s="51">
        <v>44292</v>
      </c>
      <c r="B1186" s="38">
        <v>0.40930555555555559</v>
      </c>
      <c r="C1186" s="35">
        <v>751</v>
      </c>
      <c r="D1186" s="35">
        <v>0.48749999999999999</v>
      </c>
      <c r="E1186" s="35">
        <v>9.99</v>
      </c>
      <c r="F1186" s="35">
        <v>7.71</v>
      </c>
      <c r="G1186" s="35">
        <v>13.399999999999999</v>
      </c>
      <c r="K1186" s="40">
        <v>146</v>
      </c>
    </row>
    <row r="1187" spans="1:14" x14ac:dyDescent="0.35">
      <c r="A1187" s="51">
        <v>44294</v>
      </c>
      <c r="B1187" s="39">
        <v>0.43702546296296302</v>
      </c>
      <c r="C1187" s="35">
        <v>738</v>
      </c>
      <c r="D1187" s="35">
        <v>0.48099999999999998</v>
      </c>
      <c r="E1187" s="35">
        <v>8.9</v>
      </c>
      <c r="F1187" s="35">
        <v>7.86</v>
      </c>
      <c r="G1187" s="35">
        <v>15.799999999999999</v>
      </c>
      <c r="K1187" s="40">
        <v>317</v>
      </c>
    </row>
    <row r="1188" spans="1:14" x14ac:dyDescent="0.35">
      <c r="A1188" s="51">
        <v>44299</v>
      </c>
      <c r="B1188" s="39">
        <v>0.39703703703703702</v>
      </c>
      <c r="C1188" s="35">
        <v>625</v>
      </c>
      <c r="D1188" s="35">
        <v>0.40629999999999999</v>
      </c>
      <c r="E1188" s="35">
        <v>10.42</v>
      </c>
      <c r="F1188" s="35">
        <v>7.63</v>
      </c>
      <c r="G1188" s="35">
        <v>12.899999999999999</v>
      </c>
      <c r="K1188" s="40">
        <v>617</v>
      </c>
    </row>
    <row r="1189" spans="1:14" x14ac:dyDescent="0.35">
      <c r="A1189" s="51">
        <v>44305</v>
      </c>
      <c r="B1189" s="38">
        <v>0.41061342592592592</v>
      </c>
      <c r="C1189" s="35">
        <v>725</v>
      </c>
      <c r="D1189" s="35">
        <v>0.46800000000000003</v>
      </c>
      <c r="E1189" s="35">
        <v>10.1</v>
      </c>
      <c r="F1189" s="35">
        <v>8.42</v>
      </c>
      <c r="G1189" s="35">
        <v>13.8</v>
      </c>
      <c r="K1189" s="40">
        <v>158</v>
      </c>
    </row>
    <row r="1190" spans="1:14" x14ac:dyDescent="0.35">
      <c r="A1190" s="51">
        <v>44314</v>
      </c>
      <c r="B1190" s="38">
        <v>0.38559027777777777</v>
      </c>
      <c r="C1190" s="35">
        <v>776</v>
      </c>
      <c r="D1190" s="35">
        <v>0.50700000000000001</v>
      </c>
      <c r="E1190" s="35">
        <v>9.4600000000000009</v>
      </c>
      <c r="F1190" s="35">
        <v>8.2100000000000009</v>
      </c>
      <c r="G1190" s="35">
        <v>17.5</v>
      </c>
      <c r="K1190" s="40">
        <v>10</v>
      </c>
      <c r="L1190" s="40">
        <f>AVERAGE(K1186:K1190)</f>
        <v>249.6</v>
      </c>
      <c r="M1190" s="41">
        <f>GEOMEAN(K1186:K1190)</f>
        <v>135.16706192364489</v>
      </c>
      <c r="N1190" s="42" t="s">
        <v>124</v>
      </c>
    </row>
    <row r="1191" spans="1:14" x14ac:dyDescent="0.35">
      <c r="A1191" s="51">
        <v>44322</v>
      </c>
      <c r="B1191" s="39">
        <v>0.42886574074074074</v>
      </c>
      <c r="C1191" s="35">
        <v>728</v>
      </c>
      <c r="D1191" s="35">
        <v>0.47449999999999998</v>
      </c>
      <c r="E1191" s="35">
        <v>8.81</v>
      </c>
      <c r="F1191" s="35">
        <v>7.48</v>
      </c>
      <c r="G1191" s="35">
        <v>15.399999999999999</v>
      </c>
      <c r="K1191" s="40">
        <v>52</v>
      </c>
    </row>
    <row r="1192" spans="1:14" x14ac:dyDescent="0.35">
      <c r="A1192" s="51">
        <v>44328</v>
      </c>
      <c r="B1192" s="38">
        <v>0.39972222222222226</v>
      </c>
      <c r="C1192" s="35">
        <v>395.2</v>
      </c>
      <c r="D1192" s="35">
        <v>0.25669999999999998</v>
      </c>
      <c r="E1192" s="35">
        <v>10.15</v>
      </c>
      <c r="F1192" s="35">
        <v>7.87</v>
      </c>
      <c r="G1192" s="35">
        <v>12</v>
      </c>
      <c r="K1192" s="40">
        <v>2282</v>
      </c>
    </row>
    <row r="1193" spans="1:14" x14ac:dyDescent="0.35">
      <c r="A1193" s="51">
        <v>44334</v>
      </c>
      <c r="B1193" s="38">
        <v>0.40406249999999999</v>
      </c>
      <c r="C1193" s="35">
        <v>725</v>
      </c>
      <c r="D1193" s="35">
        <v>0.47449999999999998</v>
      </c>
      <c r="E1193" s="35">
        <v>8.73</v>
      </c>
      <c r="F1193" s="35">
        <v>7.54</v>
      </c>
      <c r="G1193" s="35">
        <v>16.8</v>
      </c>
      <c r="K1193" s="40">
        <v>309</v>
      </c>
    </row>
    <row r="1194" spans="1:14" x14ac:dyDescent="0.35">
      <c r="A1194" s="51">
        <v>44336</v>
      </c>
      <c r="B1194" s="39">
        <v>0.43377314814814816</v>
      </c>
      <c r="C1194" s="35">
        <v>705</v>
      </c>
      <c r="D1194" s="35">
        <v>0.45500000000000002</v>
      </c>
      <c r="E1194" s="35">
        <v>7.93</v>
      </c>
      <c r="F1194" s="35">
        <v>7.87</v>
      </c>
      <c r="G1194" s="35">
        <v>18.499999999999996</v>
      </c>
      <c r="K1194" s="40">
        <v>63</v>
      </c>
    </row>
    <row r="1195" spans="1:14" x14ac:dyDescent="0.35">
      <c r="A1195" s="51">
        <v>44342</v>
      </c>
      <c r="B1195" s="39">
        <v>0.43062500000000004</v>
      </c>
      <c r="C1195" s="35">
        <v>776</v>
      </c>
      <c r="D1195" s="35">
        <v>0.50700000000000001</v>
      </c>
      <c r="E1195" s="35">
        <v>6.14</v>
      </c>
      <c r="F1195" s="35">
        <v>8.11</v>
      </c>
      <c r="G1195" s="35">
        <v>23.200000000000003</v>
      </c>
      <c r="K1195" s="40">
        <v>41</v>
      </c>
      <c r="L1195" s="40">
        <f>AVERAGE(K1191:K1195)</f>
        <v>549.4</v>
      </c>
      <c r="M1195" s="41">
        <f>GEOMEAN(K1191:K1195)</f>
        <v>156.77628671576255</v>
      </c>
      <c r="N1195" s="42" t="s">
        <v>125</v>
      </c>
    </row>
    <row r="1196" spans="1:14" x14ac:dyDescent="0.35">
      <c r="A1196" s="51">
        <v>44350</v>
      </c>
      <c r="B1196" s="39">
        <v>0.42711805555555554</v>
      </c>
      <c r="C1196" s="35">
        <v>778</v>
      </c>
      <c r="D1196" s="35">
        <v>0.50700000000000001</v>
      </c>
      <c r="E1196" s="35">
        <v>7.33</v>
      </c>
      <c r="F1196" s="35">
        <v>7.89</v>
      </c>
      <c r="G1196" s="35">
        <v>18.600000000000001</v>
      </c>
      <c r="K1196" s="40">
        <v>1374</v>
      </c>
    </row>
    <row r="1197" spans="1:14" x14ac:dyDescent="0.35">
      <c r="A1197" s="45">
        <v>44355</v>
      </c>
      <c r="B1197" s="39">
        <v>0.42181712962962964</v>
      </c>
      <c r="C1197" s="35">
        <v>771</v>
      </c>
      <c r="D1197" s="35">
        <v>0.50049999999999994</v>
      </c>
      <c r="E1197" s="35">
        <v>5.69</v>
      </c>
      <c r="F1197" s="35">
        <v>8</v>
      </c>
      <c r="G1197" s="35">
        <v>23.299999999999997</v>
      </c>
      <c r="K1197" s="40">
        <v>52</v>
      </c>
    </row>
    <row r="1198" spans="1:14" x14ac:dyDescent="0.35">
      <c r="A1198" s="51">
        <v>44361</v>
      </c>
      <c r="B1198" s="35" t="s">
        <v>459</v>
      </c>
      <c r="K1198" s="40">
        <v>563</v>
      </c>
    </row>
    <row r="1199" spans="1:14" x14ac:dyDescent="0.35">
      <c r="A1199" s="51">
        <v>44371</v>
      </c>
      <c r="B1199" s="39">
        <v>0.4185532407407408</v>
      </c>
      <c r="C1199" s="35">
        <v>763</v>
      </c>
      <c r="D1199" s="35">
        <v>0.49399999999999999</v>
      </c>
      <c r="E1199" s="35">
        <v>7.03</v>
      </c>
      <c r="F1199" s="35">
        <v>8.0299999999999994</v>
      </c>
      <c r="G1199" s="35">
        <v>21.7</v>
      </c>
      <c r="K1199" s="40">
        <v>175</v>
      </c>
    </row>
    <row r="1200" spans="1:14" x14ac:dyDescent="0.35">
      <c r="A1200" s="51">
        <v>44375</v>
      </c>
      <c r="B1200" s="39">
        <v>0.4019328703703704</v>
      </c>
      <c r="C1200" s="35">
        <v>771</v>
      </c>
      <c r="D1200" s="35">
        <v>0.50049999999999994</v>
      </c>
      <c r="E1200" s="35">
        <v>6.46</v>
      </c>
      <c r="F1200" s="35">
        <v>8</v>
      </c>
      <c r="G1200" s="35">
        <v>24.499999999999996</v>
      </c>
      <c r="K1200" s="40">
        <v>651</v>
      </c>
      <c r="L1200" s="40">
        <f>AVERAGE(K1196:K1200)</f>
        <v>563</v>
      </c>
      <c r="M1200" s="41">
        <f>GEOMEAN(K1196:K1200)</f>
        <v>340.5834196204118</v>
      </c>
      <c r="N1200" s="42" t="s">
        <v>126</v>
      </c>
    </row>
    <row r="1201" spans="1:38" x14ac:dyDescent="0.35">
      <c r="A1201" s="51">
        <v>44378</v>
      </c>
      <c r="B1201" s="39">
        <v>0.39127314814814818</v>
      </c>
      <c r="C1201" s="35">
        <v>446.4</v>
      </c>
      <c r="D1201" s="35">
        <v>0.28989999999999999</v>
      </c>
      <c r="E1201" s="35">
        <v>6.88</v>
      </c>
      <c r="F1201" s="35">
        <v>7.81</v>
      </c>
      <c r="G1201" s="35">
        <v>23.8</v>
      </c>
      <c r="K1201" s="40">
        <v>12997</v>
      </c>
    </row>
    <row r="1202" spans="1:38" x14ac:dyDescent="0.35">
      <c r="A1202" s="45">
        <v>44385</v>
      </c>
      <c r="B1202" s="38">
        <v>0.4052546296296296</v>
      </c>
      <c r="C1202" s="35">
        <v>689</v>
      </c>
      <c r="D1202" s="35">
        <v>0.44850000000000001</v>
      </c>
      <c r="E1202" s="35">
        <v>5.68</v>
      </c>
      <c r="F1202" s="35">
        <v>7.72</v>
      </c>
      <c r="G1202" s="35">
        <v>26.199999999999996</v>
      </c>
      <c r="K1202" s="40">
        <v>419</v>
      </c>
      <c r="O1202" s="30" t="s">
        <v>107</v>
      </c>
      <c r="P1202" s="30">
        <v>69.900000000000006</v>
      </c>
      <c r="Q1202" s="30" t="s">
        <v>107</v>
      </c>
      <c r="R1202" s="30" t="s">
        <v>107</v>
      </c>
      <c r="S1202" s="30" t="s">
        <v>107</v>
      </c>
      <c r="T1202" s="30" t="s">
        <v>107</v>
      </c>
      <c r="U1202" s="30" t="s">
        <v>107</v>
      </c>
      <c r="V1202" s="30" t="s">
        <v>107</v>
      </c>
      <c r="W1202" s="30" t="s">
        <v>107</v>
      </c>
      <c r="X1202" s="30">
        <v>68.900000000000006</v>
      </c>
      <c r="Y1202" s="30" t="s">
        <v>107</v>
      </c>
      <c r="Z1202" s="30">
        <v>2.4</v>
      </c>
      <c r="AA1202" s="30" t="s">
        <v>107</v>
      </c>
      <c r="AB1202" s="30">
        <v>46.9</v>
      </c>
      <c r="AC1202" s="30" t="s">
        <v>107</v>
      </c>
      <c r="AD1202" s="30">
        <v>220</v>
      </c>
      <c r="AE1202" s="30" t="s">
        <v>107</v>
      </c>
      <c r="AF1202" s="30" t="s">
        <v>107</v>
      </c>
      <c r="AG1202" s="30">
        <v>55600</v>
      </c>
      <c r="AH1202" s="30">
        <v>19800</v>
      </c>
      <c r="AI1202" s="44" t="s">
        <v>107</v>
      </c>
      <c r="AJ1202" s="30" t="s">
        <v>107</v>
      </c>
      <c r="AK1202" s="30" t="s">
        <v>107</v>
      </c>
      <c r="AL1202" s="30">
        <v>26.2</v>
      </c>
    </row>
    <row r="1203" spans="1:38" x14ac:dyDescent="0.35">
      <c r="A1203" s="51">
        <v>44389</v>
      </c>
      <c r="B1203" s="39">
        <v>0.45719907407407406</v>
      </c>
      <c r="C1203" s="35">
        <v>476.4</v>
      </c>
      <c r="D1203" s="35">
        <v>0.30940000000000001</v>
      </c>
      <c r="E1203" s="35">
        <v>7.78</v>
      </c>
      <c r="F1203" s="35">
        <v>8.11</v>
      </c>
      <c r="G1203" s="35">
        <v>23.299999999999997</v>
      </c>
      <c r="K1203" s="40">
        <v>691</v>
      </c>
    </row>
    <row r="1204" spans="1:38" x14ac:dyDescent="0.35">
      <c r="A1204" s="51">
        <v>44391</v>
      </c>
      <c r="B1204" s="39">
        <v>0.35962962962962958</v>
      </c>
      <c r="C1204" s="35">
        <v>545</v>
      </c>
      <c r="D1204" s="35">
        <v>0.35749999999999998</v>
      </c>
      <c r="E1204" s="35">
        <v>7.47</v>
      </c>
      <c r="F1204" s="35">
        <v>7.77</v>
      </c>
      <c r="G1204" s="35">
        <v>22.9</v>
      </c>
      <c r="K1204" s="40">
        <v>576</v>
      </c>
    </row>
    <row r="1205" spans="1:38" x14ac:dyDescent="0.35">
      <c r="A1205" s="51">
        <v>44405</v>
      </c>
      <c r="B1205" s="39">
        <v>0.40403935185185186</v>
      </c>
      <c r="C1205" s="35">
        <v>749</v>
      </c>
      <c r="D1205" s="35">
        <v>0.48749999999999999</v>
      </c>
      <c r="E1205" s="35">
        <v>6.25</v>
      </c>
      <c r="F1205" s="35">
        <v>7.94</v>
      </c>
      <c r="G1205" s="35">
        <v>27.5</v>
      </c>
      <c r="K1205" s="40">
        <v>63</v>
      </c>
      <c r="L1205" s="40">
        <f>AVERAGE(K1202:K1205)</f>
        <v>437.25</v>
      </c>
      <c r="M1205" s="41">
        <f>GEOMEAN(K1202:K1205)</f>
        <v>320.15757058995786</v>
      </c>
      <c r="N1205" s="42" t="s">
        <v>127</v>
      </c>
    </row>
    <row r="1206" spans="1:38" x14ac:dyDescent="0.35">
      <c r="A1206" s="51">
        <v>44411</v>
      </c>
      <c r="B1206" s="39">
        <v>0.42152777777777778</v>
      </c>
      <c r="C1206" s="35">
        <v>788</v>
      </c>
      <c r="D1206" s="35">
        <v>0.51349999999999996</v>
      </c>
      <c r="E1206" s="35">
        <v>6.48</v>
      </c>
      <c r="F1206" s="35">
        <v>7.87</v>
      </c>
      <c r="G1206" s="35">
        <v>23.200000000000003</v>
      </c>
      <c r="K1206" s="40">
        <v>10</v>
      </c>
      <c r="L1206" s="35"/>
      <c r="N1206" s="30"/>
    </row>
    <row r="1207" spans="1:38" x14ac:dyDescent="0.35">
      <c r="A1207" s="51">
        <v>44417</v>
      </c>
      <c r="B1207" s="38">
        <v>0.41373842592592597</v>
      </c>
      <c r="C1207" s="53">
        <v>891</v>
      </c>
      <c r="D1207" s="53">
        <v>0.57850000000000001</v>
      </c>
      <c r="E1207" s="53">
        <v>7.62</v>
      </c>
      <c r="F1207" s="53">
        <v>8.09</v>
      </c>
      <c r="G1207" s="53">
        <v>25.799999999999997</v>
      </c>
      <c r="K1207" s="40">
        <v>41</v>
      </c>
      <c r="L1207" s="35"/>
      <c r="N1207" s="30"/>
    </row>
    <row r="1208" spans="1:38" x14ac:dyDescent="0.35">
      <c r="A1208" s="51">
        <v>44425</v>
      </c>
      <c r="B1208" s="39">
        <v>0.42167824074074073</v>
      </c>
      <c r="C1208" s="54">
        <v>969</v>
      </c>
      <c r="D1208" s="54">
        <v>0.63049999999999995</v>
      </c>
      <c r="E1208" s="54">
        <v>7.14</v>
      </c>
      <c r="F1208" s="54">
        <v>8.0299999999999994</v>
      </c>
      <c r="G1208" s="54">
        <v>24.8</v>
      </c>
      <c r="K1208" s="40">
        <v>20</v>
      </c>
      <c r="L1208" s="35"/>
      <c r="N1208" s="30"/>
    </row>
    <row r="1209" spans="1:38" x14ac:dyDescent="0.35">
      <c r="A1209" s="51">
        <v>44431</v>
      </c>
      <c r="B1209" s="39">
        <v>0.4289351851851852</v>
      </c>
      <c r="C1209" s="35">
        <v>999</v>
      </c>
      <c r="D1209" s="35">
        <v>0.65</v>
      </c>
      <c r="E1209" s="35">
        <v>6.12</v>
      </c>
      <c r="F1209" s="35">
        <v>8.07</v>
      </c>
      <c r="G1209" s="35">
        <v>27.5</v>
      </c>
      <c r="K1209" s="40">
        <v>52</v>
      </c>
      <c r="L1209" s="35"/>
      <c r="N1209" s="30"/>
    </row>
    <row r="1210" spans="1:38" x14ac:dyDescent="0.35">
      <c r="A1210" s="51">
        <v>44448</v>
      </c>
      <c r="B1210" s="39">
        <v>0.43648148148148147</v>
      </c>
      <c r="C1210" s="35">
        <v>738</v>
      </c>
      <c r="D1210" s="35">
        <v>0.48099999999999998</v>
      </c>
      <c r="E1210" s="35">
        <v>5.73</v>
      </c>
      <c r="F1210" s="35">
        <v>7.93</v>
      </c>
      <c r="G1210" s="35">
        <v>22.7</v>
      </c>
      <c r="K1210" s="40">
        <v>1779</v>
      </c>
      <c r="L1210" s="40">
        <f>AVERAGE(K1206:K1210)</f>
        <v>380.4</v>
      </c>
      <c r="M1210" s="41">
        <f>GEOMEAN(K1206:K1210)</f>
        <v>59.703340159267405</v>
      </c>
      <c r="N1210" s="42" t="s">
        <v>128</v>
      </c>
    </row>
    <row r="1211" spans="1:38" x14ac:dyDescent="0.35">
      <c r="A1211" s="51">
        <v>44454</v>
      </c>
      <c r="B1211" s="39">
        <v>0.42143518518518519</v>
      </c>
      <c r="C1211" s="35">
        <v>665</v>
      </c>
      <c r="D1211" s="35">
        <v>0.42899999999999999</v>
      </c>
      <c r="E1211" s="35">
        <v>5.37</v>
      </c>
      <c r="F1211" s="35">
        <v>7.95</v>
      </c>
      <c r="G1211" s="35">
        <v>23.8</v>
      </c>
      <c r="K1211" s="40">
        <v>24192</v>
      </c>
    </row>
    <row r="1212" spans="1:38" x14ac:dyDescent="0.35">
      <c r="A1212" s="51">
        <v>44460</v>
      </c>
      <c r="B1212" s="38">
        <v>0.40987268518518521</v>
      </c>
      <c r="C1212" s="35">
        <v>688</v>
      </c>
      <c r="D1212" s="35">
        <v>0.44850000000000001</v>
      </c>
      <c r="E1212" s="35">
        <v>6.86</v>
      </c>
      <c r="F1212" s="35">
        <v>7.92</v>
      </c>
      <c r="G1212" s="35">
        <v>23.299999999999997</v>
      </c>
      <c r="K1212" s="40">
        <v>2602</v>
      </c>
    </row>
    <row r="1213" spans="1:38" x14ac:dyDescent="0.35">
      <c r="A1213" s="51">
        <v>44462</v>
      </c>
      <c r="B1213" s="38">
        <v>0.42354166666666665</v>
      </c>
      <c r="C1213" s="35">
        <v>463.4</v>
      </c>
      <c r="D1213" s="35">
        <v>0.30099999999999999</v>
      </c>
      <c r="E1213" s="35">
        <v>6.69</v>
      </c>
      <c r="F1213" s="35">
        <v>7.9</v>
      </c>
      <c r="G1213" s="35">
        <v>17.7</v>
      </c>
      <c r="K1213" s="40">
        <v>3255</v>
      </c>
    </row>
    <row r="1214" spans="1:38" x14ac:dyDescent="0.35">
      <c r="A1214" s="51">
        <v>44468</v>
      </c>
      <c r="B1214" s="38">
        <v>0.42175925925925922</v>
      </c>
      <c r="C1214" s="35">
        <v>585</v>
      </c>
      <c r="D1214" s="35">
        <v>0.38350000000000001</v>
      </c>
      <c r="E1214" s="35">
        <v>8.2100000000000009</v>
      </c>
      <c r="F1214" s="35">
        <v>7.86</v>
      </c>
      <c r="G1214" s="35">
        <v>20.799999999999997</v>
      </c>
      <c r="K1214" s="40">
        <v>98</v>
      </c>
      <c r="L1214" s="40">
        <f>AVERAGE(K1210:K1214)</f>
        <v>6385.2</v>
      </c>
      <c r="M1214" s="41">
        <f>GEOMEAN(K1210:K1214)</f>
        <v>2044.4967124496291</v>
      </c>
      <c r="N1214" s="42" t="s">
        <v>129</v>
      </c>
    </row>
    <row r="1215" spans="1:38" x14ac:dyDescent="0.35">
      <c r="A1215" s="51">
        <v>44473</v>
      </c>
      <c r="B1215" s="38">
        <v>0.43996527777777777</v>
      </c>
      <c r="C1215" s="35">
        <v>735</v>
      </c>
      <c r="D1215" s="35">
        <v>0.47449999999999998</v>
      </c>
      <c r="E1215" s="35">
        <v>7.33</v>
      </c>
      <c r="F1215" s="35">
        <v>7.96</v>
      </c>
      <c r="G1215" s="35">
        <v>21.4</v>
      </c>
      <c r="K1215" s="40">
        <v>1455</v>
      </c>
    </row>
    <row r="1216" spans="1:38" x14ac:dyDescent="0.35">
      <c r="A1216" s="51">
        <v>44476</v>
      </c>
      <c r="B1216" s="38">
        <v>0.40209490740740739</v>
      </c>
      <c r="C1216" s="35">
        <v>746</v>
      </c>
      <c r="D1216" s="35">
        <v>0.48749999999999999</v>
      </c>
      <c r="E1216" s="35">
        <v>8.14</v>
      </c>
      <c r="F1216" s="35">
        <v>7.76</v>
      </c>
      <c r="G1216" s="35">
        <v>20.799999999999997</v>
      </c>
      <c r="K1216" s="40">
        <v>17329</v>
      </c>
    </row>
    <row r="1217" spans="1:38" x14ac:dyDescent="0.35">
      <c r="A1217" s="51">
        <v>44483</v>
      </c>
      <c r="B1217" s="38">
        <v>0.40232638888888889</v>
      </c>
      <c r="C1217" s="35">
        <v>746</v>
      </c>
      <c r="D1217" s="35">
        <v>0.48749999999999999</v>
      </c>
      <c r="E1217" s="35">
        <v>7.93</v>
      </c>
      <c r="F1217" s="35">
        <v>7.99</v>
      </c>
      <c r="G1217" s="35">
        <v>20.900000000000002</v>
      </c>
      <c r="K1217" s="40">
        <v>327</v>
      </c>
    </row>
    <row r="1218" spans="1:38" x14ac:dyDescent="0.35">
      <c r="A1218" s="45">
        <v>44489</v>
      </c>
      <c r="B1218" s="38">
        <v>0.41035879629629629</v>
      </c>
      <c r="C1218" s="35">
        <v>583</v>
      </c>
      <c r="D1218" s="35">
        <v>0.379</v>
      </c>
      <c r="E1218" s="35">
        <v>8.41</v>
      </c>
      <c r="F1218" s="35">
        <v>7.88</v>
      </c>
      <c r="G1218" s="35">
        <v>15.399999999999999</v>
      </c>
      <c r="K1218" s="40">
        <v>134</v>
      </c>
      <c r="O1218" s="30" t="s">
        <v>107</v>
      </c>
      <c r="P1218" s="30">
        <v>60</v>
      </c>
      <c r="Q1218" s="30" t="s">
        <v>107</v>
      </c>
      <c r="R1218" s="30" t="s">
        <v>107</v>
      </c>
      <c r="S1218" s="30" t="s">
        <v>107</v>
      </c>
      <c r="T1218" s="30" t="s">
        <v>107</v>
      </c>
      <c r="U1218" s="30" t="s">
        <v>107</v>
      </c>
      <c r="V1218" s="30" t="s">
        <v>107</v>
      </c>
      <c r="W1218" s="30" t="s">
        <v>107</v>
      </c>
      <c r="X1218" s="30">
        <v>38.299999999999997</v>
      </c>
      <c r="Y1218" s="30" t="s">
        <v>107</v>
      </c>
      <c r="Z1218" s="30">
        <v>2</v>
      </c>
      <c r="AA1218" s="30" t="s">
        <v>107</v>
      </c>
      <c r="AB1218" s="30">
        <v>25.7</v>
      </c>
      <c r="AC1218" s="30" t="s">
        <v>107</v>
      </c>
      <c r="AD1218" s="30">
        <v>222</v>
      </c>
      <c r="AE1218" s="30" t="s">
        <v>107</v>
      </c>
      <c r="AF1218" s="30" t="s">
        <v>107</v>
      </c>
      <c r="AG1218" s="30">
        <v>56800</v>
      </c>
      <c r="AH1218" s="30">
        <v>19500</v>
      </c>
      <c r="AI1218" s="30">
        <v>3</v>
      </c>
      <c r="AJ1218" s="44" t="s">
        <v>107</v>
      </c>
      <c r="AK1218" s="44" t="s">
        <v>107</v>
      </c>
      <c r="AL1218" s="30">
        <v>28.7</v>
      </c>
    </row>
    <row r="1219" spans="1:38" x14ac:dyDescent="0.35">
      <c r="A1219" s="51">
        <v>44497</v>
      </c>
      <c r="B1219" s="38">
        <v>0.41528935185185184</v>
      </c>
      <c r="C1219" s="35">
        <v>387.4</v>
      </c>
      <c r="D1219" s="35">
        <v>0.25159999999999999</v>
      </c>
      <c r="E1219" s="35">
        <v>8.94</v>
      </c>
      <c r="F1219" s="35">
        <v>7.79</v>
      </c>
      <c r="G1219" s="35">
        <v>12.2</v>
      </c>
      <c r="K1219" s="40">
        <v>1076</v>
      </c>
      <c r="L1219" s="40">
        <f>AVERAGE(K1215:K1219)</f>
        <v>4064.2</v>
      </c>
      <c r="M1219" s="41">
        <f>GEOMEAN(K1215:K1219)</f>
        <v>1035.1904658689962</v>
      </c>
      <c r="N1219" s="42" t="s">
        <v>130</v>
      </c>
    </row>
    <row r="1220" spans="1:38" x14ac:dyDescent="0.35">
      <c r="A1220" s="51">
        <v>44504</v>
      </c>
      <c r="B1220" s="38">
        <v>0.39679398148148143</v>
      </c>
      <c r="C1220" s="35">
        <v>591</v>
      </c>
      <c r="D1220" s="35">
        <v>0.38419999999999999</v>
      </c>
      <c r="E1220" s="35">
        <v>12.29</v>
      </c>
      <c r="F1220" s="35">
        <v>7.94</v>
      </c>
      <c r="G1220" s="35">
        <v>9.6</v>
      </c>
      <c r="K1220" s="40">
        <v>148</v>
      </c>
    </row>
    <row r="1221" spans="1:38" x14ac:dyDescent="0.35">
      <c r="A1221" s="51">
        <v>44509</v>
      </c>
      <c r="B1221" s="38">
        <v>0.42395833333333338</v>
      </c>
      <c r="C1221" s="35">
        <v>699</v>
      </c>
      <c r="D1221" s="35">
        <v>0.45440000000000003</v>
      </c>
      <c r="E1221" s="35">
        <v>15.71</v>
      </c>
      <c r="F1221" s="35">
        <v>7.71</v>
      </c>
      <c r="G1221" s="35">
        <v>9.8000000000000007</v>
      </c>
      <c r="K1221" s="40">
        <v>41</v>
      </c>
    </row>
    <row r="1222" spans="1:38" x14ac:dyDescent="0.35">
      <c r="A1222" s="51">
        <v>44515</v>
      </c>
      <c r="B1222" s="38">
        <v>0.40781249999999997</v>
      </c>
      <c r="C1222" s="35">
        <v>769</v>
      </c>
      <c r="D1222" s="35">
        <v>0.49980000000000002</v>
      </c>
      <c r="E1222" s="35">
        <v>13.74</v>
      </c>
      <c r="F1222" s="35">
        <v>7.97</v>
      </c>
      <c r="G1222" s="35">
        <v>6.3</v>
      </c>
      <c r="K1222" s="40">
        <v>171</v>
      </c>
    </row>
    <row r="1223" spans="1:38" x14ac:dyDescent="0.35">
      <c r="A1223" s="51">
        <v>44518</v>
      </c>
      <c r="B1223" s="38">
        <v>0.4165625</v>
      </c>
      <c r="C1223" s="35">
        <v>758</v>
      </c>
      <c r="D1223" s="35">
        <v>0.49399999999999999</v>
      </c>
      <c r="E1223" s="35">
        <v>10.69</v>
      </c>
      <c r="F1223" s="35">
        <v>7.77</v>
      </c>
      <c r="G1223" s="35">
        <v>8.6999999999999993</v>
      </c>
      <c r="K1223" s="40">
        <v>5794</v>
      </c>
    </row>
    <row r="1224" spans="1:38" x14ac:dyDescent="0.35">
      <c r="A1224" s="51">
        <v>44529</v>
      </c>
      <c r="B1224" s="39">
        <v>0.44481481481481483</v>
      </c>
      <c r="C1224" s="35">
        <v>742</v>
      </c>
      <c r="D1224" s="35">
        <v>0.48230000000000001</v>
      </c>
      <c r="E1224" s="35">
        <v>17.329999999999998</v>
      </c>
      <c r="F1224" s="35">
        <v>7.86</v>
      </c>
      <c r="G1224" s="35">
        <v>4.5</v>
      </c>
      <c r="K1224" s="40">
        <v>74</v>
      </c>
      <c r="L1224" s="40">
        <f>AVERAGE(K1220:K1224)</f>
        <v>1245.5999999999999</v>
      </c>
      <c r="M1224" s="41">
        <f>GEOMEAN(K1220:K1224)</f>
        <v>213.62416521177474</v>
      </c>
      <c r="N1224" s="42" t="s">
        <v>131</v>
      </c>
    </row>
    <row r="1225" spans="1:38" x14ac:dyDescent="0.35">
      <c r="A1225" s="51">
        <v>44531</v>
      </c>
      <c r="B1225" s="39">
        <v>0.42667824074074073</v>
      </c>
      <c r="C1225" s="35">
        <v>742</v>
      </c>
      <c r="D1225" s="35">
        <v>0.48230000000000001</v>
      </c>
      <c r="E1225" s="35">
        <v>20.46</v>
      </c>
      <c r="F1225" s="35">
        <v>8.16</v>
      </c>
      <c r="G1225" s="35">
        <v>5.0999999999999996</v>
      </c>
      <c r="K1225" s="40">
        <v>85</v>
      </c>
      <c r="L1225" s="35"/>
      <c r="N1225" s="30"/>
    </row>
    <row r="1226" spans="1:38" x14ac:dyDescent="0.35">
      <c r="A1226" s="51">
        <v>44537</v>
      </c>
      <c r="B1226" s="38">
        <v>0.40668981481481481</v>
      </c>
      <c r="C1226" s="35">
        <v>669</v>
      </c>
      <c r="D1226" s="35">
        <v>0.43490000000000001</v>
      </c>
      <c r="E1226" s="35">
        <v>13.32</v>
      </c>
      <c r="F1226" s="35">
        <v>7.87</v>
      </c>
      <c r="G1226" s="35">
        <v>4.9000000000000004</v>
      </c>
      <c r="K1226" s="40">
        <v>933</v>
      </c>
      <c r="L1226" s="35"/>
      <c r="N1226" s="30"/>
    </row>
    <row r="1227" spans="1:38" x14ac:dyDescent="0.35">
      <c r="A1227" s="51">
        <v>44543</v>
      </c>
      <c r="B1227" s="38">
        <v>0.40797453703703707</v>
      </c>
      <c r="C1227" s="35">
        <v>18.5</v>
      </c>
      <c r="D1227" s="35">
        <v>1.23E-2</v>
      </c>
      <c r="E1227" s="35">
        <v>14.38</v>
      </c>
      <c r="F1227" s="35">
        <v>7.63</v>
      </c>
      <c r="G1227" s="35">
        <v>5.9</v>
      </c>
      <c r="K1227" s="40">
        <v>1178</v>
      </c>
      <c r="L1227" s="35"/>
      <c r="N1227" s="30"/>
    </row>
    <row r="1228" spans="1:38" x14ac:dyDescent="0.35">
      <c r="A1228" s="51">
        <v>44545</v>
      </c>
      <c r="B1228" s="38">
        <v>0.39303240740740741</v>
      </c>
      <c r="C1228" s="35">
        <v>572</v>
      </c>
      <c r="D1228" s="35">
        <v>0.37180000000000002</v>
      </c>
      <c r="E1228" s="35">
        <v>13.42</v>
      </c>
      <c r="F1228" s="35">
        <v>7.89</v>
      </c>
      <c r="G1228" s="35">
        <v>6.7</v>
      </c>
      <c r="K1228" s="40">
        <v>388</v>
      </c>
      <c r="L1228" s="35"/>
      <c r="N1228" s="30"/>
    </row>
    <row r="1229" spans="1:38" x14ac:dyDescent="0.35">
      <c r="A1229" s="51">
        <v>44559</v>
      </c>
      <c r="B1229" s="38">
        <v>0.40784722222222225</v>
      </c>
      <c r="C1229" s="35">
        <v>463.2</v>
      </c>
      <c r="D1229" s="35">
        <v>0.30099999999999999</v>
      </c>
      <c r="E1229" s="35">
        <v>11.58</v>
      </c>
      <c r="F1229" s="35">
        <v>7.82</v>
      </c>
      <c r="G1229" s="35">
        <v>7.4</v>
      </c>
      <c r="K1229" s="40">
        <v>839</v>
      </c>
      <c r="L1229" s="40">
        <f>AVERAGE(K1225:K1229)</f>
        <v>684.6</v>
      </c>
      <c r="M1229" s="41">
        <f>GEOMEAN(K1225:K1229)</f>
        <v>497.28791963927108</v>
      </c>
      <c r="N1229" s="42" t="s">
        <v>132</v>
      </c>
    </row>
    <row r="1230" spans="1:38" x14ac:dyDescent="0.35">
      <c r="A1230" s="51">
        <v>44571</v>
      </c>
      <c r="B1230" s="39">
        <v>0.39313657407407404</v>
      </c>
      <c r="C1230" s="35">
        <v>703</v>
      </c>
      <c r="D1230" s="35">
        <v>0.45700000000000002</v>
      </c>
      <c r="E1230" s="35">
        <v>15.94</v>
      </c>
      <c r="F1230" s="35">
        <v>7.87</v>
      </c>
      <c r="G1230" s="35">
        <v>0.7</v>
      </c>
      <c r="K1230" s="40">
        <v>187</v>
      </c>
    </row>
    <row r="1231" spans="1:38" x14ac:dyDescent="0.35">
      <c r="A1231" s="51">
        <v>44581</v>
      </c>
      <c r="B1231" s="38">
        <v>0.40365740740740735</v>
      </c>
      <c r="C1231" s="35">
        <v>821</v>
      </c>
      <c r="D1231" s="35">
        <v>0.53369999999999995</v>
      </c>
      <c r="E1231" s="35">
        <v>14.46</v>
      </c>
      <c r="F1231" s="35">
        <v>7.91</v>
      </c>
      <c r="G1231" s="35">
        <v>1</v>
      </c>
      <c r="K1231" s="40">
        <v>52</v>
      </c>
    </row>
    <row r="1232" spans="1:38" x14ac:dyDescent="0.35">
      <c r="A1232" s="51">
        <v>44586</v>
      </c>
      <c r="B1232" s="39">
        <v>0.42984953703703704</v>
      </c>
      <c r="C1232" s="35">
        <v>821</v>
      </c>
      <c r="D1232" s="35">
        <v>0.53369999999999995</v>
      </c>
      <c r="E1232" s="35">
        <v>15.03</v>
      </c>
      <c r="F1232" s="35">
        <v>8.06</v>
      </c>
      <c r="G1232" s="35">
        <v>0.4</v>
      </c>
      <c r="K1232" s="40">
        <v>20</v>
      </c>
    </row>
    <row r="1233" spans="1:38" x14ac:dyDescent="0.35">
      <c r="A1233" s="51">
        <v>44587</v>
      </c>
      <c r="B1233" s="38">
        <v>0.39252314814814815</v>
      </c>
      <c r="C1233" s="35">
        <v>857</v>
      </c>
      <c r="D1233" s="35">
        <v>0.55710000000000004</v>
      </c>
      <c r="E1233" s="35">
        <v>14.75</v>
      </c>
      <c r="F1233" s="35">
        <v>8</v>
      </c>
      <c r="G1233" s="35">
        <v>-0.2</v>
      </c>
      <c r="K1233" s="40">
        <v>20</v>
      </c>
    </row>
    <row r="1234" spans="1:38" x14ac:dyDescent="0.35">
      <c r="A1234" s="51">
        <v>44592</v>
      </c>
      <c r="B1234" s="39">
        <v>0.40212962962962967</v>
      </c>
      <c r="C1234" s="35">
        <v>323.7</v>
      </c>
      <c r="D1234" s="35">
        <v>0.21060000000000001</v>
      </c>
      <c r="E1234" s="35">
        <v>15.89</v>
      </c>
      <c r="F1234" s="35">
        <v>7.86</v>
      </c>
      <c r="G1234" s="35">
        <v>0</v>
      </c>
      <c r="K1234" s="40">
        <v>10</v>
      </c>
      <c r="L1234" s="40">
        <f>AVERAGE(K1230:K1234)</f>
        <v>57.8</v>
      </c>
      <c r="M1234" s="41">
        <f>GEOMEAN(K1230:K1234)</f>
        <v>32.95952834796114</v>
      </c>
      <c r="N1234" s="42" t="s">
        <v>133</v>
      </c>
    </row>
    <row r="1235" spans="1:38" x14ac:dyDescent="0.35">
      <c r="A1235" s="51">
        <v>44599</v>
      </c>
      <c r="B1235" s="39">
        <v>0.42780092592592595</v>
      </c>
      <c r="C1235" s="35">
        <v>646</v>
      </c>
      <c r="D1235" s="35">
        <v>0.4199</v>
      </c>
      <c r="E1235" s="35">
        <v>16.47</v>
      </c>
      <c r="F1235" s="35">
        <v>7.55</v>
      </c>
      <c r="G1235" s="35">
        <v>0.1</v>
      </c>
      <c r="K1235" s="40">
        <v>771</v>
      </c>
    </row>
    <row r="1236" spans="1:38" x14ac:dyDescent="0.35">
      <c r="A1236" s="51">
        <v>44602</v>
      </c>
      <c r="B1236" s="39">
        <v>0.40482638888888894</v>
      </c>
      <c r="C1236" s="35">
        <v>768</v>
      </c>
      <c r="D1236" s="35">
        <v>0.49919999999999998</v>
      </c>
      <c r="E1236" s="35">
        <v>15.27</v>
      </c>
      <c r="F1236" s="35">
        <v>7.71</v>
      </c>
      <c r="G1236" s="35">
        <v>2.4</v>
      </c>
      <c r="K1236" s="40">
        <v>189</v>
      </c>
    </row>
    <row r="1237" spans="1:38" x14ac:dyDescent="0.35">
      <c r="A1237" s="51">
        <v>44607</v>
      </c>
      <c r="B1237" s="38">
        <v>0.40085648148148145</v>
      </c>
      <c r="C1237" s="35">
        <v>641</v>
      </c>
      <c r="D1237" s="35">
        <v>0.41660000000000003</v>
      </c>
      <c r="E1237" s="35">
        <v>15.58</v>
      </c>
      <c r="F1237" s="35">
        <v>7.99</v>
      </c>
      <c r="G1237" s="35">
        <v>0.7</v>
      </c>
      <c r="K1237" s="40">
        <v>269</v>
      </c>
    </row>
    <row r="1238" spans="1:38" x14ac:dyDescent="0.35">
      <c r="A1238" s="51">
        <v>44608</v>
      </c>
      <c r="B1238" s="39">
        <v>0.40983796296296293</v>
      </c>
      <c r="C1238" s="35">
        <v>637</v>
      </c>
      <c r="D1238" s="35">
        <v>0.41410000000000002</v>
      </c>
      <c r="E1238" s="35">
        <v>17.7</v>
      </c>
      <c r="F1238" s="35">
        <v>8.15</v>
      </c>
      <c r="G1238" s="35">
        <v>2.6</v>
      </c>
      <c r="K1238" s="40">
        <v>187</v>
      </c>
    </row>
    <row r="1239" spans="1:38" x14ac:dyDescent="0.35">
      <c r="A1239" s="51">
        <v>44616</v>
      </c>
      <c r="B1239" s="39">
        <v>0.44998842592592592</v>
      </c>
      <c r="C1239" s="35">
        <v>436.4</v>
      </c>
      <c r="D1239" s="35">
        <v>0.28339999999999999</v>
      </c>
      <c r="E1239" s="35">
        <v>13.66</v>
      </c>
      <c r="F1239" s="35">
        <v>8.1300000000000008</v>
      </c>
      <c r="G1239" s="35">
        <v>4.0999999999999996</v>
      </c>
      <c r="K1239" s="40">
        <v>377</v>
      </c>
      <c r="L1239" s="40">
        <f>AVERAGE(K1234:K1239)</f>
        <v>300.5</v>
      </c>
      <c r="M1239" s="41">
        <f>GEOMEAN(K1234:K1239)</f>
        <v>173.87690579809438</v>
      </c>
      <c r="N1239" s="42" t="s">
        <v>134</v>
      </c>
    </row>
    <row r="1240" spans="1:38" x14ac:dyDescent="0.35">
      <c r="A1240" s="51">
        <v>44622</v>
      </c>
      <c r="B1240" s="38">
        <v>0.41261574074074076</v>
      </c>
      <c r="C1240" s="35">
        <v>667</v>
      </c>
      <c r="D1240" s="35">
        <v>0.4335</v>
      </c>
      <c r="E1240" s="35">
        <v>14.21</v>
      </c>
      <c r="F1240" s="35">
        <v>8.14</v>
      </c>
      <c r="G1240" s="35">
        <v>6.3</v>
      </c>
      <c r="K1240" s="40">
        <v>173</v>
      </c>
    </row>
    <row r="1241" spans="1:38" x14ac:dyDescent="0.35">
      <c r="A1241" s="51">
        <v>44637</v>
      </c>
      <c r="B1241" s="39">
        <v>0.38170138888888888</v>
      </c>
      <c r="C1241" s="35">
        <v>689</v>
      </c>
      <c r="D1241" s="35">
        <v>0.44790000000000002</v>
      </c>
      <c r="E1241" s="35">
        <v>11.5</v>
      </c>
      <c r="F1241" s="35">
        <v>8.0399999999999991</v>
      </c>
      <c r="K1241" s="40">
        <v>52</v>
      </c>
    </row>
    <row r="1242" spans="1:38" x14ac:dyDescent="0.35">
      <c r="A1242" s="51">
        <v>44642</v>
      </c>
      <c r="B1242" s="39">
        <v>0.40041666666666664</v>
      </c>
      <c r="C1242" s="35">
        <v>506</v>
      </c>
      <c r="D1242" s="35">
        <v>0.32829999999999998</v>
      </c>
      <c r="E1242" s="35">
        <v>11.18</v>
      </c>
      <c r="F1242" s="35">
        <v>7.92</v>
      </c>
      <c r="G1242" s="35">
        <v>10.1</v>
      </c>
      <c r="K1242" s="40">
        <v>216</v>
      </c>
    </row>
    <row r="1243" spans="1:38" x14ac:dyDescent="0.35">
      <c r="A1243" s="51">
        <v>44644</v>
      </c>
      <c r="B1243" s="39">
        <v>0.44950231481481479</v>
      </c>
      <c r="C1243" s="35">
        <v>472</v>
      </c>
      <c r="D1243" s="35">
        <v>0.30680000000000002</v>
      </c>
      <c r="E1243" s="35">
        <v>9.4499999999999993</v>
      </c>
      <c r="F1243" s="35">
        <v>7.79</v>
      </c>
      <c r="G1243" s="35">
        <v>9.9</v>
      </c>
      <c r="K1243" s="40">
        <v>2359</v>
      </c>
    </row>
    <row r="1244" spans="1:38" x14ac:dyDescent="0.35">
      <c r="A1244" s="45">
        <v>44285</v>
      </c>
      <c r="B1244" s="38">
        <v>0.4050347222222222</v>
      </c>
      <c r="C1244" s="35">
        <v>672</v>
      </c>
      <c r="D1244" s="35">
        <v>0.43680000000000002</v>
      </c>
      <c r="E1244" s="35">
        <v>10.17</v>
      </c>
      <c r="F1244" s="35">
        <v>8.34</v>
      </c>
      <c r="G1244" s="35">
        <v>7.2</v>
      </c>
      <c r="K1244" s="40">
        <v>145</v>
      </c>
      <c r="L1244" s="40">
        <f>AVERAGE(K1239:K1244)</f>
        <v>553.66666666666663</v>
      </c>
      <c r="M1244" s="41">
        <f>GEOMEAN(K1239:K1244)</f>
        <v>251.08653022978655</v>
      </c>
      <c r="N1244" s="42" t="s">
        <v>135</v>
      </c>
      <c r="O1244" s="30" t="s">
        <v>107</v>
      </c>
      <c r="P1244" s="30">
        <v>63.7</v>
      </c>
      <c r="Q1244" s="30" t="s">
        <v>107</v>
      </c>
      <c r="R1244" s="30" t="s">
        <v>107</v>
      </c>
      <c r="S1244" s="30" t="s">
        <v>107</v>
      </c>
      <c r="T1244" s="30" t="s">
        <v>107</v>
      </c>
      <c r="U1244" s="30" t="s">
        <v>107</v>
      </c>
      <c r="V1244" s="30" t="s">
        <v>107</v>
      </c>
      <c r="W1244" s="30" t="s">
        <v>107</v>
      </c>
      <c r="X1244" s="30">
        <v>48.5</v>
      </c>
      <c r="Y1244" s="30" t="s">
        <v>107</v>
      </c>
      <c r="Z1244" s="30">
        <v>2.2999999999999998</v>
      </c>
      <c r="AA1244" s="30" t="s">
        <v>107</v>
      </c>
      <c r="AB1244" s="30">
        <v>33.200000000000003</v>
      </c>
      <c r="AC1244" s="30" t="s">
        <v>107</v>
      </c>
      <c r="AD1244" s="30">
        <v>272</v>
      </c>
      <c r="AE1244" s="30" t="s">
        <v>107</v>
      </c>
      <c r="AF1244" s="30">
        <v>242</v>
      </c>
      <c r="AG1244" s="30">
        <v>73000</v>
      </c>
      <c r="AH1244" s="30">
        <v>21800</v>
      </c>
      <c r="AI1244" s="44" t="s">
        <v>107</v>
      </c>
      <c r="AJ1244" s="44" t="s">
        <v>107</v>
      </c>
      <c r="AK1244" s="44" t="s">
        <v>107</v>
      </c>
      <c r="AL1244" s="30">
        <v>22.6</v>
      </c>
    </row>
    <row r="1245" spans="1:38" x14ac:dyDescent="0.35">
      <c r="A1245" s="51">
        <v>44656</v>
      </c>
      <c r="B1245" s="38">
        <v>0.39199074074074075</v>
      </c>
      <c r="C1245" s="35">
        <v>738</v>
      </c>
      <c r="D1245" s="35">
        <v>0.48099999999999998</v>
      </c>
      <c r="E1245" s="35">
        <v>9.7799999999999994</v>
      </c>
      <c r="F1245" s="35">
        <v>8.57</v>
      </c>
      <c r="G1245" s="35">
        <v>10.4</v>
      </c>
      <c r="K1245" s="40">
        <v>74</v>
      </c>
    </row>
    <row r="1246" spans="1:38" x14ac:dyDescent="0.35">
      <c r="A1246" s="51">
        <v>44662</v>
      </c>
      <c r="B1246" s="39">
        <v>0.36481481481481487</v>
      </c>
      <c r="C1246" s="35">
        <v>154.1</v>
      </c>
      <c r="D1246" s="35">
        <v>0.10009999999999999</v>
      </c>
      <c r="E1246" s="35">
        <v>12.03</v>
      </c>
      <c r="F1246" s="35">
        <v>8.0299999999999994</v>
      </c>
      <c r="G1246" s="35">
        <v>10.3</v>
      </c>
      <c r="K1246" s="40">
        <v>107</v>
      </c>
    </row>
    <row r="1247" spans="1:38" x14ac:dyDescent="0.35">
      <c r="A1247" s="51">
        <v>44669</v>
      </c>
      <c r="B1247" s="39">
        <v>0.43071759259259257</v>
      </c>
      <c r="C1247" s="35">
        <v>585</v>
      </c>
      <c r="D1247" s="35">
        <v>0.38019999999999998</v>
      </c>
      <c r="E1247" s="35">
        <v>314.62</v>
      </c>
      <c r="F1247" s="35">
        <v>7.64</v>
      </c>
      <c r="G1247" s="35">
        <v>11.6</v>
      </c>
      <c r="K1247" s="40">
        <v>292</v>
      </c>
    </row>
    <row r="1248" spans="1:38" x14ac:dyDescent="0.35">
      <c r="A1248" s="51">
        <v>44671</v>
      </c>
      <c r="B1248" s="38">
        <v>0.41597222222222219</v>
      </c>
      <c r="C1248" s="35">
        <v>647</v>
      </c>
      <c r="D1248" s="35">
        <v>0.42059999999999997</v>
      </c>
      <c r="E1248" s="35">
        <v>13.46</v>
      </c>
      <c r="F1248" s="35">
        <v>7.88</v>
      </c>
      <c r="G1248" s="35">
        <v>10</v>
      </c>
      <c r="K1248" s="40">
        <v>51</v>
      </c>
    </row>
    <row r="1249" spans="1:38" x14ac:dyDescent="0.35">
      <c r="A1249" s="51">
        <v>44676</v>
      </c>
      <c r="B1249" s="39">
        <v>0.41262731481481479</v>
      </c>
      <c r="C1249" s="35">
        <v>723</v>
      </c>
      <c r="D1249" s="35">
        <v>0.46800000000000003</v>
      </c>
      <c r="E1249" s="35">
        <v>8.6199999999999992</v>
      </c>
      <c r="F1249" s="35">
        <v>7.88</v>
      </c>
      <c r="G1249" s="35">
        <v>17.399999999999999</v>
      </c>
      <c r="K1249" s="40">
        <v>4611</v>
      </c>
      <c r="L1249" s="40">
        <f>AVERAGE(K1245:K1250)</f>
        <v>1020.3333333333334</v>
      </c>
      <c r="M1249" s="41">
        <f>GEOMEAN(K1245:K1250)</f>
        <v>285.06690460443036</v>
      </c>
      <c r="N1249" s="42" t="s">
        <v>136</v>
      </c>
    </row>
    <row r="1250" spans="1:38" x14ac:dyDescent="0.35">
      <c r="A1250" s="51">
        <v>44686</v>
      </c>
      <c r="B1250" s="39">
        <v>0.44562499999999999</v>
      </c>
      <c r="C1250" s="35">
        <v>491.8</v>
      </c>
      <c r="D1250" s="35">
        <v>0.31979999999999997</v>
      </c>
      <c r="E1250" s="35">
        <v>9.83</v>
      </c>
      <c r="F1250" s="35">
        <v>7.77</v>
      </c>
      <c r="G1250" s="35">
        <v>14.6</v>
      </c>
      <c r="K1250" s="40">
        <v>987</v>
      </c>
    </row>
    <row r="1251" spans="1:38" x14ac:dyDescent="0.35">
      <c r="A1251" s="51">
        <v>44692</v>
      </c>
      <c r="B1251" s="55">
        <v>0.42707175925925928</v>
      </c>
      <c r="C1251" s="35">
        <v>564</v>
      </c>
      <c r="D1251" s="35">
        <v>0.36399999999999999</v>
      </c>
      <c r="E1251" s="35">
        <v>7.49</v>
      </c>
      <c r="F1251" s="35">
        <v>7.93</v>
      </c>
      <c r="G1251" s="35">
        <v>20.399999999999999</v>
      </c>
      <c r="K1251" s="40">
        <v>85</v>
      </c>
    </row>
    <row r="1252" spans="1:38" x14ac:dyDescent="0.35">
      <c r="A1252" s="51">
        <v>44699</v>
      </c>
      <c r="B1252" s="39">
        <v>0.4221064814814815</v>
      </c>
      <c r="C1252" s="35">
        <v>706</v>
      </c>
      <c r="D1252" s="35">
        <v>0.46150000000000002</v>
      </c>
      <c r="E1252" s="35">
        <v>6.61</v>
      </c>
      <c r="F1252" s="35">
        <v>7.79</v>
      </c>
      <c r="G1252" s="35">
        <v>21.4</v>
      </c>
      <c r="K1252" s="40">
        <v>95</v>
      </c>
    </row>
    <row r="1253" spans="1:38" x14ac:dyDescent="0.35">
      <c r="A1253" s="51">
        <v>44704</v>
      </c>
      <c r="B1253" s="39">
        <v>0.3953356481481482</v>
      </c>
      <c r="C1253" s="35">
        <v>696</v>
      </c>
      <c r="D1253" s="35">
        <v>0.45500000000000002</v>
      </c>
      <c r="E1253" s="35">
        <v>8.41</v>
      </c>
      <c r="F1253" s="35">
        <v>7.79</v>
      </c>
      <c r="G1253" s="35">
        <v>18.5</v>
      </c>
      <c r="K1253" s="40">
        <v>301</v>
      </c>
    </row>
    <row r="1254" spans="1:38" x14ac:dyDescent="0.35">
      <c r="A1254" s="51">
        <v>44707</v>
      </c>
      <c r="B1254" s="39">
        <v>0.41682870370370373</v>
      </c>
      <c r="C1254" s="35">
        <v>808</v>
      </c>
      <c r="D1254" s="35">
        <v>0.52649999999999997</v>
      </c>
      <c r="E1254" s="35">
        <v>7.81</v>
      </c>
      <c r="F1254" s="35">
        <v>7.91</v>
      </c>
      <c r="G1254" s="35">
        <v>22.4</v>
      </c>
      <c r="K1254" s="40">
        <v>364</v>
      </c>
      <c r="L1254" s="40">
        <f>AVERAGE(K1251:K1254)</f>
        <v>211.25</v>
      </c>
      <c r="M1254" s="41">
        <f>GEOMEAN(K1251:K1254)</f>
        <v>172.4656472253009</v>
      </c>
      <c r="N1254" s="42" t="s">
        <v>137</v>
      </c>
    </row>
    <row r="1255" spans="1:38" x14ac:dyDescent="0.35">
      <c r="A1255" s="51">
        <v>44713</v>
      </c>
      <c r="B1255" s="38">
        <v>0.41446759259259264</v>
      </c>
      <c r="C1255" s="35">
        <v>651</v>
      </c>
      <c r="D1255" s="35">
        <v>0.42249999999999999</v>
      </c>
      <c r="E1255" s="35">
        <v>6.49</v>
      </c>
      <c r="F1255" s="35">
        <v>7.9</v>
      </c>
      <c r="G1255" s="35">
        <v>24.6</v>
      </c>
      <c r="K1255" s="40">
        <v>187</v>
      </c>
    </row>
    <row r="1256" spans="1:38" x14ac:dyDescent="0.35">
      <c r="A1256" s="51">
        <v>44719</v>
      </c>
      <c r="B1256" s="38">
        <v>0.40943287037037041</v>
      </c>
      <c r="C1256" s="35">
        <v>773</v>
      </c>
      <c r="D1256" s="35">
        <v>0.50049999999999994</v>
      </c>
      <c r="E1256" s="35">
        <v>7.17</v>
      </c>
      <c r="F1256" s="35">
        <v>7.73</v>
      </c>
      <c r="G1256" s="35">
        <v>22.7</v>
      </c>
      <c r="K1256" s="40">
        <v>122</v>
      </c>
    </row>
    <row r="1257" spans="1:38" x14ac:dyDescent="0.35">
      <c r="A1257" s="51">
        <v>44727</v>
      </c>
      <c r="B1257" s="39">
        <v>0.3684837962962963</v>
      </c>
      <c r="C1257" s="35">
        <v>314.5</v>
      </c>
      <c r="D1257" s="35">
        <v>0.20469999999999999</v>
      </c>
      <c r="E1257" s="35">
        <v>7.13</v>
      </c>
      <c r="F1257" s="35">
        <v>7.81</v>
      </c>
      <c r="G1257" s="35">
        <v>24.9</v>
      </c>
      <c r="K1257" s="40">
        <v>345</v>
      </c>
    </row>
    <row r="1258" spans="1:38" x14ac:dyDescent="0.35">
      <c r="A1258" s="51">
        <v>44733</v>
      </c>
      <c r="B1258" s="38">
        <v>0.4039814814814815</v>
      </c>
      <c r="C1258" s="35">
        <v>374.3</v>
      </c>
      <c r="D1258" s="35">
        <v>0.24310000000000001</v>
      </c>
      <c r="E1258" s="35">
        <v>7.64</v>
      </c>
      <c r="F1258" s="35">
        <v>7.89</v>
      </c>
      <c r="G1258" s="35">
        <v>25.1</v>
      </c>
      <c r="K1258" s="40">
        <v>134</v>
      </c>
    </row>
    <row r="1259" spans="1:38" x14ac:dyDescent="0.35">
      <c r="A1259" s="51">
        <v>44741</v>
      </c>
      <c r="B1259" s="38">
        <v>0.41192129629629631</v>
      </c>
      <c r="C1259" s="35">
        <v>485.4</v>
      </c>
      <c r="D1259" s="35">
        <v>0.31530000000000002</v>
      </c>
      <c r="E1259" s="35">
        <v>7.13</v>
      </c>
      <c r="F1259" s="35">
        <v>7.92</v>
      </c>
      <c r="G1259" s="35">
        <v>25.1</v>
      </c>
      <c r="K1259" s="40">
        <v>51</v>
      </c>
      <c r="L1259" s="40">
        <f>AVERAGE(K1255:K1259)</f>
        <v>167.8</v>
      </c>
      <c r="M1259" s="41">
        <f>GEOMEAN(K1255:K1259)</f>
        <v>140.003567196387</v>
      </c>
      <c r="N1259" s="42" t="s">
        <v>138</v>
      </c>
    </row>
    <row r="1260" spans="1:38" x14ac:dyDescent="0.35">
      <c r="A1260" s="51">
        <v>44747</v>
      </c>
      <c r="B1260" s="39">
        <v>0.41689814814814818</v>
      </c>
      <c r="C1260" s="35">
        <v>856</v>
      </c>
      <c r="D1260" s="35">
        <v>0.55900000000000005</v>
      </c>
      <c r="E1260" s="35">
        <v>5.81</v>
      </c>
      <c r="F1260" s="35">
        <v>7.83</v>
      </c>
      <c r="G1260" s="35">
        <v>28.7</v>
      </c>
      <c r="K1260" s="40">
        <v>31</v>
      </c>
    </row>
    <row r="1261" spans="1:38" x14ac:dyDescent="0.35">
      <c r="A1261" s="45">
        <v>44755</v>
      </c>
      <c r="B1261" s="38">
        <v>0.39002314814814815</v>
      </c>
      <c r="C1261" s="35">
        <v>919</v>
      </c>
      <c r="D1261" s="35">
        <v>0.59799999999999998</v>
      </c>
      <c r="E1261" s="35">
        <v>5.4</v>
      </c>
      <c r="F1261" s="35">
        <v>8.1199999999999992</v>
      </c>
      <c r="G1261" s="35">
        <v>26.4</v>
      </c>
      <c r="H1261" s="35">
        <v>742.2</v>
      </c>
      <c r="I1261" s="35" t="s">
        <v>460</v>
      </c>
      <c r="K1261" s="40">
        <v>74</v>
      </c>
      <c r="O1261" s="35">
        <v>2.4</v>
      </c>
      <c r="P1261" s="35">
        <v>91.4</v>
      </c>
      <c r="Q1261" s="30" t="s">
        <v>107</v>
      </c>
      <c r="R1261" s="30" t="s">
        <v>107</v>
      </c>
      <c r="S1261" s="30" t="s">
        <v>107</v>
      </c>
      <c r="T1261" s="30" t="s">
        <v>107</v>
      </c>
      <c r="U1261" s="30" t="s">
        <v>107</v>
      </c>
      <c r="V1261" s="30" t="s">
        <v>107</v>
      </c>
      <c r="W1261" s="30" t="s">
        <v>107</v>
      </c>
      <c r="X1261" s="35">
        <v>93.9</v>
      </c>
      <c r="Y1261" s="30" t="s">
        <v>107</v>
      </c>
      <c r="Z1261" s="35">
        <v>2.5</v>
      </c>
      <c r="AA1261" s="30" t="s">
        <v>107</v>
      </c>
      <c r="AB1261" s="35">
        <v>81.8</v>
      </c>
      <c r="AC1261" s="30" t="s">
        <v>107</v>
      </c>
      <c r="AD1261" s="35">
        <v>308</v>
      </c>
      <c r="AE1261" s="30" t="s">
        <v>107</v>
      </c>
      <c r="AF1261" s="30" t="s">
        <v>107</v>
      </c>
      <c r="AG1261" s="35">
        <v>77100</v>
      </c>
      <c r="AH1261" s="35">
        <v>28100</v>
      </c>
      <c r="AI1261" s="35">
        <v>4.3</v>
      </c>
      <c r="AJ1261" s="44" t="s">
        <v>107</v>
      </c>
      <c r="AK1261" s="44" t="s">
        <v>107</v>
      </c>
      <c r="AL1261" s="35">
        <v>26.1</v>
      </c>
    </row>
    <row r="1262" spans="1:38" x14ac:dyDescent="0.35">
      <c r="A1262" s="51">
        <v>44763</v>
      </c>
      <c r="B1262" s="39">
        <v>0.4145949074074074</v>
      </c>
      <c r="C1262" s="35">
        <v>249.4</v>
      </c>
      <c r="D1262" s="35">
        <v>0.1618</v>
      </c>
      <c r="E1262" s="35">
        <v>6.63</v>
      </c>
      <c r="F1262" s="35">
        <v>7.72</v>
      </c>
      <c r="G1262" s="35">
        <v>25.9</v>
      </c>
      <c r="K1262" s="40">
        <v>345</v>
      </c>
    </row>
    <row r="1263" spans="1:38" x14ac:dyDescent="0.35">
      <c r="A1263" s="51">
        <v>44770</v>
      </c>
      <c r="B1263" s="39">
        <v>0.42736111111111108</v>
      </c>
      <c r="C1263" s="35">
        <v>668</v>
      </c>
      <c r="D1263" s="35">
        <v>0.4355</v>
      </c>
      <c r="E1263" s="35">
        <v>5.39</v>
      </c>
      <c r="F1263" s="35">
        <v>8.02</v>
      </c>
      <c r="G1263" s="35">
        <v>25.4</v>
      </c>
      <c r="K1263" s="40">
        <v>2909</v>
      </c>
    </row>
    <row r="1264" spans="1:38" x14ac:dyDescent="0.35">
      <c r="A1264" s="51">
        <v>44771</v>
      </c>
      <c r="B1264" s="39">
        <v>0.34891203703703705</v>
      </c>
      <c r="C1264" s="35">
        <v>661</v>
      </c>
      <c r="D1264" s="35">
        <v>0.42899999999999999</v>
      </c>
      <c r="E1264" s="35">
        <v>6.08</v>
      </c>
      <c r="F1264" s="35">
        <v>7.68</v>
      </c>
      <c r="G1264" s="35">
        <v>25.6</v>
      </c>
      <c r="K1264" s="40">
        <v>583</v>
      </c>
      <c r="L1264" s="40">
        <f>AVERAGE(K1260:K1264)</f>
        <v>788.4</v>
      </c>
      <c r="M1264" s="41">
        <f>GEOMEAN(K1260:K1264)</f>
        <v>266.41885466020631</v>
      </c>
      <c r="N1264" s="42" t="s">
        <v>139</v>
      </c>
    </row>
    <row r="1265" spans="1:38" x14ac:dyDescent="0.35">
      <c r="A1265" s="51">
        <v>44775</v>
      </c>
      <c r="B1265" s="38">
        <v>0.4103472222222222</v>
      </c>
      <c r="C1265" s="35">
        <v>779</v>
      </c>
      <c r="D1265" s="35">
        <v>0.50700000000000001</v>
      </c>
      <c r="E1265" s="35">
        <v>4.91</v>
      </c>
      <c r="F1265" s="35">
        <v>7.99</v>
      </c>
      <c r="G1265" s="35">
        <v>25.4</v>
      </c>
      <c r="K1265" s="40">
        <v>1092</v>
      </c>
      <c r="L1265" s="35"/>
      <c r="N1265" s="30"/>
    </row>
    <row r="1266" spans="1:38" x14ac:dyDescent="0.35">
      <c r="A1266" s="51">
        <v>44781</v>
      </c>
      <c r="B1266" s="39">
        <v>0.38768518518518519</v>
      </c>
      <c r="C1266" s="35">
        <v>864</v>
      </c>
      <c r="D1266" s="35">
        <v>0.55900000000000005</v>
      </c>
      <c r="E1266" s="35">
        <v>5.97</v>
      </c>
      <c r="F1266" s="35">
        <v>8.0500000000000007</v>
      </c>
      <c r="G1266" s="35">
        <v>28.3</v>
      </c>
      <c r="K1266" s="40">
        <v>301</v>
      </c>
      <c r="L1266" s="35"/>
      <c r="N1266" s="30"/>
    </row>
    <row r="1267" spans="1:38" x14ac:dyDescent="0.35">
      <c r="A1267" s="51">
        <v>44790</v>
      </c>
      <c r="B1267" s="39">
        <v>0.42273148148148149</v>
      </c>
      <c r="C1267" s="35">
        <v>850</v>
      </c>
      <c r="D1267" s="35">
        <v>0.55249999999999999</v>
      </c>
      <c r="E1267" s="35">
        <v>7.13</v>
      </c>
      <c r="F1267" s="35">
        <v>8.09</v>
      </c>
      <c r="G1267" s="35">
        <v>25.3</v>
      </c>
      <c r="K1267" s="40">
        <v>132</v>
      </c>
      <c r="L1267" s="35"/>
      <c r="N1267" s="30"/>
    </row>
    <row r="1268" spans="1:38" x14ac:dyDescent="0.35">
      <c r="A1268" s="51">
        <v>44798</v>
      </c>
      <c r="B1268" s="38">
        <v>0.4114814814814815</v>
      </c>
      <c r="C1268" s="35">
        <v>988</v>
      </c>
      <c r="D1268" s="35">
        <v>0.64349999999999996</v>
      </c>
      <c r="E1268" s="35">
        <v>6.9</v>
      </c>
      <c r="F1268" s="35">
        <v>8.15</v>
      </c>
      <c r="G1268" s="35">
        <v>25.9</v>
      </c>
      <c r="K1268" s="40">
        <v>73</v>
      </c>
      <c r="L1268" s="35"/>
      <c r="N1268" s="30"/>
    </row>
    <row r="1269" spans="1:38" x14ac:dyDescent="0.35">
      <c r="A1269" s="51">
        <v>44803</v>
      </c>
      <c r="B1269" s="38">
        <v>0.41357638888888887</v>
      </c>
      <c r="C1269" s="35">
        <v>824</v>
      </c>
      <c r="D1269" s="35">
        <v>0.53300000000000003</v>
      </c>
      <c r="E1269" s="35">
        <v>10.38</v>
      </c>
      <c r="F1269" s="35">
        <v>8.18</v>
      </c>
      <c r="G1269" s="35">
        <v>24.1</v>
      </c>
      <c r="K1269" s="40">
        <v>9804</v>
      </c>
      <c r="L1269" s="40">
        <f>AVERAGE(K1265:K1269)</f>
        <v>2280.4</v>
      </c>
      <c r="M1269" s="41">
        <f>GEOMEAN(K1265:K1269)</f>
        <v>499.36470767109148</v>
      </c>
      <c r="N1269" s="42" t="s">
        <v>141</v>
      </c>
    </row>
    <row r="1270" spans="1:38" x14ac:dyDescent="0.35">
      <c r="A1270" s="51">
        <v>44811</v>
      </c>
      <c r="B1270" s="39">
        <v>0.44959490740740743</v>
      </c>
      <c r="C1270" s="35">
        <v>830</v>
      </c>
      <c r="D1270" s="35">
        <v>0.53949999999999998</v>
      </c>
      <c r="E1270" s="35">
        <v>4.9000000000000004</v>
      </c>
      <c r="F1270" s="35">
        <v>8.07</v>
      </c>
      <c r="G1270" s="35">
        <v>24.1</v>
      </c>
      <c r="K1270" s="40">
        <v>1439</v>
      </c>
    </row>
    <row r="1271" spans="1:38" x14ac:dyDescent="0.35">
      <c r="A1271" s="51">
        <v>44818</v>
      </c>
      <c r="B1271" s="46">
        <v>0.3937268518518518</v>
      </c>
      <c r="C1271" s="35">
        <v>601</v>
      </c>
      <c r="D1271" s="35">
        <v>390.7</v>
      </c>
      <c r="E1271" s="35">
        <v>7.05</v>
      </c>
      <c r="F1271" s="35">
        <v>7.94</v>
      </c>
      <c r="G1271" s="35">
        <v>19.600000000000001</v>
      </c>
      <c r="K1271" s="40">
        <v>1918</v>
      </c>
    </row>
    <row r="1272" spans="1:38" x14ac:dyDescent="0.35">
      <c r="A1272" s="51">
        <v>44830</v>
      </c>
      <c r="B1272" s="38">
        <v>0.39755787037037038</v>
      </c>
      <c r="C1272" s="35">
        <v>833</v>
      </c>
      <c r="D1272" s="35">
        <v>0.53949999999999998</v>
      </c>
      <c r="E1272" s="35">
        <v>8.49</v>
      </c>
      <c r="F1272" s="35">
        <v>8.16</v>
      </c>
      <c r="G1272" s="35">
        <v>19.3</v>
      </c>
      <c r="K1272" s="40">
        <v>3654</v>
      </c>
    </row>
    <row r="1273" spans="1:38" x14ac:dyDescent="0.35">
      <c r="A1273" s="51">
        <v>44833</v>
      </c>
      <c r="B1273" s="39">
        <v>0.42055555555555557</v>
      </c>
      <c r="C1273" s="35">
        <v>868</v>
      </c>
      <c r="D1273" s="35">
        <v>0.5655</v>
      </c>
      <c r="E1273" s="35">
        <v>8.89</v>
      </c>
      <c r="F1273" s="35">
        <v>8.08</v>
      </c>
      <c r="G1273" s="35">
        <v>16.3</v>
      </c>
      <c r="K1273" s="40">
        <v>156</v>
      </c>
      <c r="L1273" s="40">
        <f>AVERAGE(K1269:K1273)</f>
        <v>3394.2</v>
      </c>
      <c r="M1273" s="41">
        <f>GEOMEAN(K1269:K1273)</f>
        <v>1728.3877045094173</v>
      </c>
      <c r="N1273" s="42" t="s">
        <v>142</v>
      </c>
    </row>
    <row r="1274" spans="1:38" x14ac:dyDescent="0.35">
      <c r="A1274" s="51">
        <v>44837</v>
      </c>
      <c r="B1274" s="39">
        <v>0.40250000000000002</v>
      </c>
      <c r="C1274" s="35">
        <v>932</v>
      </c>
      <c r="D1274" s="35">
        <v>0.60450000000000004</v>
      </c>
      <c r="E1274" s="35">
        <v>11.3</v>
      </c>
      <c r="F1274" s="35">
        <v>8.07</v>
      </c>
      <c r="G1274" s="35">
        <v>16.2</v>
      </c>
      <c r="K1274" s="40">
        <v>97</v>
      </c>
    </row>
    <row r="1275" spans="1:38" x14ac:dyDescent="0.35">
      <c r="A1275" s="51">
        <v>44840</v>
      </c>
      <c r="B1275" s="39">
        <v>0.42983796296296295</v>
      </c>
      <c r="C1275" s="35">
        <v>957</v>
      </c>
      <c r="D1275" s="35">
        <v>0.624</v>
      </c>
      <c r="E1275" s="35">
        <v>10.8</v>
      </c>
      <c r="F1275" s="35">
        <v>8.01</v>
      </c>
      <c r="G1275" s="35">
        <v>16.5</v>
      </c>
      <c r="K1275" s="40">
        <v>52</v>
      </c>
    </row>
    <row r="1276" spans="1:38" x14ac:dyDescent="0.35">
      <c r="A1276" s="51">
        <v>44854</v>
      </c>
      <c r="B1276" s="55">
        <v>0.44226851851851851</v>
      </c>
      <c r="C1276" s="35">
        <v>1001</v>
      </c>
      <c r="D1276" s="35">
        <v>651</v>
      </c>
      <c r="E1276" s="35">
        <v>15.53</v>
      </c>
      <c r="F1276" s="35">
        <v>8.3699999999999992</v>
      </c>
      <c r="G1276" s="35">
        <v>8.8000000000000007</v>
      </c>
      <c r="K1276" s="40">
        <v>20</v>
      </c>
    </row>
    <row r="1277" spans="1:38" x14ac:dyDescent="0.35">
      <c r="A1277" s="51">
        <v>44858</v>
      </c>
      <c r="B1277" s="38">
        <v>0.41250000000000003</v>
      </c>
      <c r="C1277" s="35">
        <v>1016</v>
      </c>
      <c r="D1277" s="35">
        <v>0.66300000000000003</v>
      </c>
      <c r="E1277" s="35">
        <v>16.11</v>
      </c>
      <c r="F1277" s="35">
        <v>8.07</v>
      </c>
      <c r="G1277" s="35">
        <v>14.2</v>
      </c>
      <c r="K1277" s="40">
        <v>63</v>
      </c>
    </row>
    <row r="1278" spans="1:38" x14ac:dyDescent="0.35">
      <c r="A1278" s="51">
        <v>44861</v>
      </c>
      <c r="B1278" s="39">
        <v>0.42954861111111109</v>
      </c>
      <c r="C1278" s="35">
        <v>1071</v>
      </c>
      <c r="D1278" s="35">
        <v>0.69550000000000001</v>
      </c>
      <c r="E1278" s="35">
        <v>11.29</v>
      </c>
      <c r="F1278" s="35">
        <v>7.91</v>
      </c>
      <c r="G1278" s="35">
        <v>13.1</v>
      </c>
      <c r="K1278" s="40">
        <v>24192</v>
      </c>
      <c r="L1278" s="40">
        <f>AVERAGE(K1274:K1278)</f>
        <v>4884.8</v>
      </c>
      <c r="M1278" s="41">
        <f>GEOMEAN(K1274:K1278)</f>
        <v>172.72829231273096</v>
      </c>
      <c r="N1278" s="42" t="s">
        <v>143</v>
      </c>
    </row>
    <row r="1279" spans="1:38" x14ac:dyDescent="0.35">
      <c r="A1279" s="51">
        <v>44867</v>
      </c>
      <c r="B1279" s="38">
        <v>0.37956018518518514</v>
      </c>
      <c r="C1279" s="35">
        <v>1063</v>
      </c>
      <c r="D1279" s="35">
        <v>0.68899999999999995</v>
      </c>
      <c r="E1279" s="35">
        <v>8.86</v>
      </c>
      <c r="F1279" s="35">
        <v>8.0399999999999991</v>
      </c>
      <c r="G1279" s="35">
        <v>13.9</v>
      </c>
      <c r="K1279" s="40">
        <v>160</v>
      </c>
      <c r="O1279" s="30" t="s">
        <v>107</v>
      </c>
      <c r="P1279" s="30">
        <v>72</v>
      </c>
      <c r="Q1279" s="30" t="s">
        <v>107</v>
      </c>
      <c r="R1279" s="30" t="s">
        <v>107</v>
      </c>
      <c r="S1279" s="30" t="s">
        <v>107</v>
      </c>
      <c r="T1279" s="30" t="s">
        <v>107</v>
      </c>
      <c r="U1279" s="30" t="s">
        <v>107</v>
      </c>
      <c r="V1279" s="30" t="s">
        <v>107</v>
      </c>
      <c r="W1279" s="30" t="s">
        <v>107</v>
      </c>
      <c r="X1279" s="30">
        <v>115</v>
      </c>
      <c r="Y1279" s="30" t="s">
        <v>107</v>
      </c>
      <c r="Z1279" s="30">
        <v>2</v>
      </c>
      <c r="AA1279" s="30" t="s">
        <v>107</v>
      </c>
      <c r="AB1279" s="30">
        <v>98.6</v>
      </c>
      <c r="AC1279" s="30">
        <v>0.54</v>
      </c>
      <c r="AD1279" s="30">
        <v>314</v>
      </c>
      <c r="AE1279" s="30" t="s">
        <v>107</v>
      </c>
      <c r="AF1279" s="30" t="s">
        <v>107</v>
      </c>
      <c r="AG1279" s="30">
        <v>80600</v>
      </c>
      <c r="AH1279" s="30">
        <v>27400</v>
      </c>
      <c r="AI1279" s="44">
        <v>4.5999999999999996</v>
      </c>
      <c r="AJ1279" s="44" t="s">
        <v>107</v>
      </c>
      <c r="AK1279" s="44" t="s">
        <v>107</v>
      </c>
      <c r="AL1279" s="30">
        <v>26.5</v>
      </c>
    </row>
    <row r="1280" spans="1:38" x14ac:dyDescent="0.35">
      <c r="A1280" s="51">
        <v>44872</v>
      </c>
      <c r="B1280" s="35" t="s">
        <v>144</v>
      </c>
      <c r="K1280" s="40">
        <v>84</v>
      </c>
    </row>
    <row r="1281" spans="1:14" x14ac:dyDescent="0.35">
      <c r="A1281" s="51">
        <v>44875</v>
      </c>
      <c r="B1281" s="35" t="s">
        <v>144</v>
      </c>
      <c r="K1281" s="40">
        <v>108</v>
      </c>
    </row>
    <row r="1282" spans="1:14" x14ac:dyDescent="0.35">
      <c r="A1282" s="51">
        <v>44882</v>
      </c>
      <c r="B1282" s="38">
        <v>0.41408564814814813</v>
      </c>
      <c r="C1282" s="35">
        <v>1123</v>
      </c>
      <c r="D1282" s="35">
        <v>0.72799999999999998</v>
      </c>
      <c r="E1282" s="35">
        <v>15.78</v>
      </c>
      <c r="F1282" s="35">
        <v>8.26</v>
      </c>
      <c r="G1282" s="35">
        <v>5.5</v>
      </c>
      <c r="K1282" s="40">
        <v>146</v>
      </c>
    </row>
    <row r="1283" spans="1:14" x14ac:dyDescent="0.35">
      <c r="A1283" s="51">
        <v>44894</v>
      </c>
      <c r="B1283" s="39">
        <v>0.43592592592592588</v>
      </c>
      <c r="C1283" s="35">
        <v>58.1</v>
      </c>
      <c r="D1283" s="35">
        <v>3.7699999999999997E-2</v>
      </c>
      <c r="E1283" s="35">
        <v>10.61</v>
      </c>
      <c r="F1283" s="35">
        <v>8.0500000000000007</v>
      </c>
      <c r="G1283" s="35">
        <v>7.9</v>
      </c>
      <c r="K1283" s="40">
        <v>4352</v>
      </c>
      <c r="L1283" s="40">
        <f>AVERAGE(K1279:K1283)</f>
        <v>970</v>
      </c>
      <c r="M1283" s="41">
        <f>GEOMEAN(K1279:K1283)</f>
        <v>247.1570217637493</v>
      </c>
      <c r="N1283" s="42" t="s">
        <v>145</v>
      </c>
    </row>
    <row r="1284" spans="1:14" x14ac:dyDescent="0.35">
      <c r="A1284" s="51">
        <v>44896</v>
      </c>
      <c r="B1284" s="38">
        <v>0.40895833333333331</v>
      </c>
      <c r="C1284" s="35">
        <v>957</v>
      </c>
      <c r="D1284" s="35">
        <v>0.624</v>
      </c>
      <c r="E1284" s="35">
        <v>12.5</v>
      </c>
      <c r="F1284" s="35">
        <v>9.43</v>
      </c>
      <c r="G1284" s="35">
        <v>5.8</v>
      </c>
      <c r="K1284" s="40">
        <v>1670</v>
      </c>
      <c r="L1284" s="35"/>
      <c r="N1284" s="30"/>
    </row>
    <row r="1285" spans="1:14" x14ac:dyDescent="0.35">
      <c r="A1285" s="51">
        <v>44908</v>
      </c>
      <c r="B1285" s="38">
        <v>0.39299768518518513</v>
      </c>
      <c r="C1285" s="35">
        <v>459</v>
      </c>
      <c r="D1285" s="35">
        <v>0.29830000000000001</v>
      </c>
      <c r="E1285" s="35">
        <v>12.5</v>
      </c>
      <c r="F1285" s="35">
        <v>8.09</v>
      </c>
      <c r="G1285" s="35">
        <v>5.5</v>
      </c>
      <c r="K1285" s="40">
        <v>908</v>
      </c>
      <c r="L1285" s="35"/>
      <c r="N1285" s="30"/>
    </row>
    <row r="1286" spans="1:14" x14ac:dyDescent="0.35">
      <c r="A1286" s="51">
        <v>44910</v>
      </c>
      <c r="B1286" s="46">
        <v>0.49133101851851851</v>
      </c>
      <c r="C1286" s="35">
        <v>507</v>
      </c>
      <c r="D1286" s="35">
        <v>329.6</v>
      </c>
      <c r="E1286" s="35">
        <v>15.02</v>
      </c>
      <c r="F1286" s="35">
        <v>8.2100000000000009</v>
      </c>
      <c r="G1286" s="35">
        <v>6.3</v>
      </c>
      <c r="K1286" s="40">
        <v>10462</v>
      </c>
      <c r="L1286" s="35"/>
      <c r="N1286" s="30"/>
    </row>
    <row r="1287" spans="1:14" x14ac:dyDescent="0.35">
      <c r="A1287" s="51">
        <v>44914</v>
      </c>
      <c r="B1287" s="39">
        <v>0.41940972222222223</v>
      </c>
      <c r="C1287" s="35">
        <v>896</v>
      </c>
      <c r="D1287" s="35">
        <v>0.58499999999999996</v>
      </c>
      <c r="E1287" s="35">
        <v>14.39</v>
      </c>
      <c r="F1287" s="35">
        <v>8.1999999999999993</v>
      </c>
      <c r="G1287" s="35">
        <v>2.5</v>
      </c>
      <c r="K1287" s="40">
        <v>1850</v>
      </c>
      <c r="L1287" s="35"/>
      <c r="N1287" s="30"/>
    </row>
    <row r="1288" spans="1:14" x14ac:dyDescent="0.35">
      <c r="A1288" s="51">
        <v>44924</v>
      </c>
      <c r="B1288" s="47" t="s">
        <v>447</v>
      </c>
      <c r="L1288" s="40">
        <f>AVERAGE(K1284:K1288)</f>
        <v>3722.5</v>
      </c>
      <c r="M1288" s="41">
        <f>GEOMEAN(K1284:K1288)</f>
        <v>2327.540201747709</v>
      </c>
      <c r="N1288" s="42" t="s">
        <v>146</v>
      </c>
    </row>
    <row r="1289" spans="1:14" x14ac:dyDescent="0.35">
      <c r="A1289" s="56">
        <v>44930</v>
      </c>
      <c r="B1289" s="46">
        <v>0.40565972222222224</v>
      </c>
      <c r="C1289" s="35">
        <v>689</v>
      </c>
      <c r="D1289" s="35">
        <v>448.1</v>
      </c>
      <c r="E1289" s="35">
        <v>12.09</v>
      </c>
      <c r="F1289" s="35">
        <v>7.78</v>
      </c>
      <c r="G1289" s="35">
        <v>6.6</v>
      </c>
      <c r="K1289" s="40">
        <v>1989</v>
      </c>
    </row>
    <row r="1290" spans="1:14" x14ac:dyDescent="0.35">
      <c r="A1290" s="51">
        <v>44936</v>
      </c>
      <c r="B1290" s="46">
        <v>0.37982638888888887</v>
      </c>
      <c r="C1290" s="35">
        <v>819</v>
      </c>
      <c r="D1290" s="35">
        <v>0.53239999999999998</v>
      </c>
      <c r="E1290" s="35">
        <v>13.37</v>
      </c>
      <c r="F1290" s="35">
        <v>7.99</v>
      </c>
      <c r="G1290" s="35">
        <v>3.9</v>
      </c>
      <c r="K1290" s="40">
        <v>98</v>
      </c>
    </row>
    <row r="1291" spans="1:14" x14ac:dyDescent="0.35">
      <c r="A1291" s="51">
        <v>44944</v>
      </c>
      <c r="B1291" s="55">
        <v>0.49402777777777779</v>
      </c>
      <c r="C1291" s="35">
        <v>869</v>
      </c>
      <c r="D1291" s="35">
        <v>565</v>
      </c>
      <c r="E1291" s="35">
        <v>11.53</v>
      </c>
      <c r="F1291" s="35">
        <v>8.17</v>
      </c>
      <c r="G1291" s="35">
        <v>4.5999999999999996</v>
      </c>
      <c r="K1291" s="40">
        <v>171</v>
      </c>
    </row>
    <row r="1292" spans="1:14" x14ac:dyDescent="0.35">
      <c r="A1292" s="51">
        <v>44952</v>
      </c>
      <c r="B1292" s="46">
        <v>0.45512731481481478</v>
      </c>
      <c r="C1292" s="35">
        <v>806</v>
      </c>
      <c r="D1292" s="35">
        <v>524</v>
      </c>
      <c r="E1292" s="35">
        <v>12.06</v>
      </c>
      <c r="F1292" s="35">
        <v>8.0500000000000007</v>
      </c>
      <c r="G1292" s="35">
        <v>2.6</v>
      </c>
      <c r="K1292" s="40">
        <v>296</v>
      </c>
    </row>
    <row r="1293" spans="1:14" x14ac:dyDescent="0.35">
      <c r="A1293" s="51">
        <v>44957</v>
      </c>
      <c r="K1293" s="40">
        <v>311</v>
      </c>
      <c r="L1293" s="40">
        <f>AVERAGE(K1289:K1293)</f>
        <v>573</v>
      </c>
      <c r="M1293" s="41">
        <f>GEOMEAN(K1289:K1293)</f>
        <v>314.32709140821885</v>
      </c>
      <c r="N1293" s="42" t="s">
        <v>147</v>
      </c>
    </row>
    <row r="1294" spans="1:14" x14ac:dyDescent="0.35">
      <c r="A1294" s="51">
        <v>44959</v>
      </c>
      <c r="B1294" s="55">
        <v>0.50768518518518524</v>
      </c>
      <c r="C1294" s="35">
        <v>722</v>
      </c>
      <c r="D1294" s="35">
        <v>470</v>
      </c>
      <c r="E1294" s="35">
        <v>13.34</v>
      </c>
      <c r="F1294" s="35">
        <v>8.36</v>
      </c>
      <c r="G1294" s="35">
        <v>0.9</v>
      </c>
      <c r="K1294" s="40">
        <v>313</v>
      </c>
    </row>
    <row r="1295" spans="1:14" x14ac:dyDescent="0.35">
      <c r="A1295" s="51">
        <v>44966</v>
      </c>
      <c r="B1295" s="39">
        <v>0.42042824074074076</v>
      </c>
      <c r="C1295" s="35">
        <v>765</v>
      </c>
      <c r="D1295" s="35">
        <v>0.49719999999999998</v>
      </c>
      <c r="E1295" s="35">
        <v>12.63</v>
      </c>
      <c r="F1295" s="35">
        <v>8.44</v>
      </c>
      <c r="G1295" s="35">
        <v>6.6</v>
      </c>
      <c r="K1295" s="40">
        <v>19863</v>
      </c>
    </row>
    <row r="1296" spans="1:14" x14ac:dyDescent="0.35">
      <c r="A1296" s="51">
        <v>44970</v>
      </c>
      <c r="B1296" s="39">
        <v>0.37027777777777776</v>
      </c>
      <c r="C1296" s="35">
        <v>84.4</v>
      </c>
      <c r="D1296" s="35">
        <v>5.4600000000000003E-2</v>
      </c>
      <c r="E1296" s="35">
        <v>13.45</v>
      </c>
      <c r="F1296" s="35">
        <v>8.02</v>
      </c>
      <c r="G1296" s="35">
        <v>4.2</v>
      </c>
      <c r="K1296" s="40">
        <v>341</v>
      </c>
    </row>
    <row r="1297" spans="1:38" x14ac:dyDescent="0.35">
      <c r="A1297" s="51">
        <v>44973</v>
      </c>
      <c r="B1297" s="46">
        <v>0.49478009259259265</v>
      </c>
      <c r="C1297" s="35">
        <v>721</v>
      </c>
      <c r="D1297" s="35">
        <v>468</v>
      </c>
      <c r="E1297" s="35">
        <v>11.37</v>
      </c>
      <c r="F1297" s="35">
        <v>8.01</v>
      </c>
      <c r="G1297" s="35">
        <v>7.1</v>
      </c>
      <c r="K1297" s="40">
        <v>97</v>
      </c>
    </row>
    <row r="1298" spans="1:38" x14ac:dyDescent="0.35">
      <c r="A1298" s="51">
        <v>44978</v>
      </c>
      <c r="B1298" s="38">
        <v>0.41409722222222217</v>
      </c>
      <c r="C1298" s="35">
        <v>819</v>
      </c>
      <c r="D1298" s="35">
        <v>0.53300000000000003</v>
      </c>
      <c r="E1298" s="35">
        <v>12.43</v>
      </c>
      <c r="F1298" s="35">
        <v>8.1</v>
      </c>
      <c r="G1298" s="35">
        <v>6.7</v>
      </c>
      <c r="K1298" s="40">
        <v>52</v>
      </c>
      <c r="L1298" s="40">
        <f>AVERAGE(K1294:K1298)</f>
        <v>4133.2</v>
      </c>
      <c r="M1298" s="41">
        <f>GEOMEAN(K1294:K1298)</f>
        <v>403.48159355291546</v>
      </c>
      <c r="N1298" s="42" t="s">
        <v>148</v>
      </c>
    </row>
    <row r="1299" spans="1:38" x14ac:dyDescent="0.35">
      <c r="A1299" s="51">
        <v>44986</v>
      </c>
      <c r="B1299" s="55">
        <v>0.4734606481481482</v>
      </c>
      <c r="C1299" s="35">
        <v>709</v>
      </c>
      <c r="D1299" s="35">
        <v>461</v>
      </c>
      <c r="E1299" s="35">
        <v>14.32</v>
      </c>
      <c r="F1299" s="35">
        <v>8.06</v>
      </c>
      <c r="G1299" s="35">
        <v>8.1</v>
      </c>
      <c r="K1299" s="40">
        <v>355</v>
      </c>
    </row>
    <row r="1300" spans="1:38" x14ac:dyDescent="0.35">
      <c r="A1300" s="51">
        <v>44991</v>
      </c>
      <c r="B1300" s="46">
        <v>0.47908564814814819</v>
      </c>
      <c r="C1300" s="35">
        <v>389.5</v>
      </c>
      <c r="D1300" s="35">
        <v>253.2</v>
      </c>
      <c r="E1300" s="35">
        <v>11.44</v>
      </c>
      <c r="F1300" s="35">
        <v>7.8</v>
      </c>
      <c r="G1300" s="35">
        <v>7.1</v>
      </c>
      <c r="K1300" s="40">
        <v>1860</v>
      </c>
      <c r="O1300" s="30" t="s">
        <v>107</v>
      </c>
      <c r="P1300" s="30">
        <v>69.7</v>
      </c>
      <c r="Q1300" s="30" t="s">
        <v>107</v>
      </c>
      <c r="R1300" s="30" t="s">
        <v>107</v>
      </c>
      <c r="S1300" s="30" t="s">
        <v>107</v>
      </c>
      <c r="T1300" s="30" t="s">
        <v>107</v>
      </c>
      <c r="U1300" s="30" t="s">
        <v>107</v>
      </c>
      <c r="V1300" s="30" t="s">
        <v>107</v>
      </c>
      <c r="W1300" s="30" t="s">
        <v>107</v>
      </c>
      <c r="X1300" s="30">
        <v>24.7</v>
      </c>
      <c r="Y1300" s="30" t="s">
        <v>107</v>
      </c>
      <c r="Z1300" s="30">
        <v>3.3</v>
      </c>
      <c r="AA1300" s="30" t="s">
        <v>107</v>
      </c>
      <c r="AB1300" s="30">
        <v>17</v>
      </c>
      <c r="AC1300" s="30" t="s">
        <v>107</v>
      </c>
      <c r="AD1300" s="30">
        <v>151</v>
      </c>
      <c r="AE1300" s="30" t="s">
        <v>107</v>
      </c>
      <c r="AF1300" s="30">
        <v>615</v>
      </c>
      <c r="AG1300" s="30">
        <v>39200</v>
      </c>
      <c r="AH1300" s="30">
        <v>13000</v>
      </c>
      <c r="AI1300" s="44" t="s">
        <v>107</v>
      </c>
      <c r="AJ1300" s="44" t="s">
        <v>107</v>
      </c>
      <c r="AK1300" s="44">
        <v>1</v>
      </c>
      <c r="AL1300" s="30">
        <v>62.4</v>
      </c>
    </row>
    <row r="1301" spans="1:38" x14ac:dyDescent="0.35">
      <c r="A1301" s="51">
        <v>44999</v>
      </c>
      <c r="B1301" s="39">
        <v>0.35268518518518516</v>
      </c>
      <c r="C1301" s="35">
        <v>744</v>
      </c>
      <c r="D1301" s="35">
        <v>0.48359999999999997</v>
      </c>
      <c r="E1301" s="35">
        <v>12.23</v>
      </c>
      <c r="F1301" s="35">
        <v>8.36</v>
      </c>
      <c r="G1301" s="35">
        <v>5</v>
      </c>
      <c r="K1301" s="40">
        <v>108</v>
      </c>
    </row>
    <row r="1302" spans="1:38" x14ac:dyDescent="0.35">
      <c r="A1302" s="51">
        <v>45008</v>
      </c>
      <c r="B1302" s="39">
        <v>0.43436342592592592</v>
      </c>
      <c r="C1302" s="35">
        <v>687</v>
      </c>
      <c r="D1302" s="35">
        <v>0.4466</v>
      </c>
      <c r="E1302" s="35">
        <v>12.34</v>
      </c>
      <c r="F1302" s="35">
        <v>8.48</v>
      </c>
      <c r="G1302" s="35">
        <v>9</v>
      </c>
      <c r="K1302" s="40">
        <v>146</v>
      </c>
    </row>
    <row r="1303" spans="1:38" x14ac:dyDescent="0.35">
      <c r="A1303" s="51">
        <v>45012</v>
      </c>
      <c r="B1303" s="38">
        <v>0.40893518518518518</v>
      </c>
      <c r="C1303" s="57">
        <v>357.8</v>
      </c>
      <c r="D1303" s="57">
        <v>0.23269999999999999</v>
      </c>
      <c r="E1303" s="57">
        <v>12.66</v>
      </c>
      <c r="F1303" s="57">
        <v>7.94</v>
      </c>
      <c r="G1303" s="57">
        <v>8.9</v>
      </c>
      <c r="K1303" s="40">
        <v>2481</v>
      </c>
      <c r="L1303" s="40">
        <f>AVERAGE(K1299:K1303)</f>
        <v>990</v>
      </c>
      <c r="M1303" s="41">
        <f>GEOMEAN(K1299:K1303)</f>
        <v>481.31448803743962</v>
      </c>
      <c r="N1303" s="42" t="s">
        <v>149</v>
      </c>
    </row>
    <row r="1304" spans="1:38" x14ac:dyDescent="0.35">
      <c r="A1304" s="51">
        <v>45020</v>
      </c>
      <c r="B1304" s="39">
        <v>0.39498842592592592</v>
      </c>
      <c r="C1304" s="35">
        <v>524</v>
      </c>
      <c r="D1304" s="35">
        <v>0.34060000000000001</v>
      </c>
      <c r="E1304" s="35">
        <v>11.16</v>
      </c>
      <c r="F1304" s="35">
        <v>8.35</v>
      </c>
      <c r="G1304" s="35">
        <v>11.3</v>
      </c>
      <c r="K1304" s="40">
        <v>187</v>
      </c>
    </row>
    <row r="1305" spans="1:38" x14ac:dyDescent="0.35">
      <c r="A1305" s="51">
        <v>45026</v>
      </c>
      <c r="B1305" s="55">
        <v>0.44914351851851847</v>
      </c>
      <c r="C1305" s="35">
        <v>594</v>
      </c>
      <c r="D1305" s="35">
        <v>386.4</v>
      </c>
      <c r="E1305" s="35">
        <v>10.59</v>
      </c>
      <c r="F1305" s="35">
        <v>8.42</v>
      </c>
      <c r="G1305" s="35">
        <v>11.6</v>
      </c>
      <c r="K1305" s="40">
        <v>63</v>
      </c>
    </row>
    <row r="1306" spans="1:38" x14ac:dyDescent="0.35">
      <c r="A1306" s="51">
        <v>45035</v>
      </c>
      <c r="B1306" s="55">
        <v>0.43342592592592594</v>
      </c>
      <c r="C1306" s="35">
        <v>637</v>
      </c>
      <c r="D1306" s="35">
        <v>413.9</v>
      </c>
      <c r="E1306" s="35">
        <v>10.5</v>
      </c>
      <c r="F1306" s="35">
        <v>8.1199999999999992</v>
      </c>
      <c r="G1306" s="35">
        <v>11.7</v>
      </c>
      <c r="K1306" s="40">
        <v>52</v>
      </c>
    </row>
    <row r="1307" spans="1:38" x14ac:dyDescent="0.35">
      <c r="A1307" s="51">
        <v>45040</v>
      </c>
      <c r="B1307" s="58">
        <v>0.42924768518518519</v>
      </c>
      <c r="C1307" s="59">
        <v>731</v>
      </c>
      <c r="D1307" s="59">
        <v>475</v>
      </c>
      <c r="E1307" s="59">
        <v>12.7</v>
      </c>
      <c r="F1307" s="59">
        <v>7.96</v>
      </c>
      <c r="G1307" s="59">
        <v>10.9</v>
      </c>
      <c r="K1307" s="40">
        <v>20</v>
      </c>
      <c r="L1307" s="40">
        <f>AVERAGE(K1303:K1307)</f>
        <v>560.6</v>
      </c>
      <c r="M1307" s="41">
        <f>GEOMEAN(K1303:K1307)</f>
        <v>124.90172946269729</v>
      </c>
      <c r="N1307" s="42" t="s">
        <v>150</v>
      </c>
    </row>
    <row r="1308" spans="1:38" x14ac:dyDescent="0.35">
      <c r="A1308" s="51">
        <v>45049</v>
      </c>
      <c r="B1308" s="55">
        <v>0.44434027777777779</v>
      </c>
      <c r="C1308" s="35">
        <v>495</v>
      </c>
      <c r="D1308" s="35">
        <v>321.60000000000002</v>
      </c>
      <c r="E1308" s="35">
        <v>10.47</v>
      </c>
      <c r="F1308" s="35">
        <v>8.16</v>
      </c>
      <c r="G1308" s="35">
        <v>9.9</v>
      </c>
      <c r="K1308" s="40">
        <v>158</v>
      </c>
    </row>
    <row r="1309" spans="1:38" x14ac:dyDescent="0.35">
      <c r="A1309" s="51">
        <v>45054</v>
      </c>
      <c r="B1309" s="46">
        <v>0.43091435185185184</v>
      </c>
      <c r="C1309" s="35">
        <v>615</v>
      </c>
      <c r="D1309" s="35">
        <v>399.9</v>
      </c>
      <c r="E1309" s="35">
        <v>6.64</v>
      </c>
      <c r="F1309" s="35">
        <v>7.45</v>
      </c>
      <c r="G1309" s="35">
        <v>16.899999999999999</v>
      </c>
      <c r="K1309" s="40">
        <v>521</v>
      </c>
    </row>
    <row r="1310" spans="1:38" x14ac:dyDescent="0.35">
      <c r="A1310" s="51">
        <v>45057</v>
      </c>
      <c r="B1310" s="38">
        <v>0.41010416666666666</v>
      </c>
      <c r="C1310" s="35">
        <v>587</v>
      </c>
      <c r="D1310" s="35">
        <v>0.38350000000000001</v>
      </c>
      <c r="E1310" s="35">
        <v>11.92</v>
      </c>
      <c r="F1310" s="35">
        <v>7.95</v>
      </c>
      <c r="G1310" s="35">
        <v>18.100000000000001</v>
      </c>
      <c r="K1310" s="40">
        <v>74</v>
      </c>
    </row>
    <row r="1311" spans="1:38" x14ac:dyDescent="0.35">
      <c r="A1311" s="51">
        <v>45063</v>
      </c>
      <c r="B1311" s="38">
        <v>0.39688657407407407</v>
      </c>
      <c r="C1311" s="35">
        <v>629</v>
      </c>
      <c r="D1311" s="35">
        <v>0.40949999999999998</v>
      </c>
      <c r="E1311" s="35">
        <v>5.86</v>
      </c>
      <c r="F1311" s="35">
        <v>8.0299999999999994</v>
      </c>
      <c r="G1311" s="35">
        <v>19.3</v>
      </c>
      <c r="K1311" s="40">
        <v>86</v>
      </c>
    </row>
    <row r="1312" spans="1:38" x14ac:dyDescent="0.35">
      <c r="A1312" s="51">
        <v>45071</v>
      </c>
      <c r="B1312" s="55">
        <v>0.47241898148148148</v>
      </c>
      <c r="C1312" s="35">
        <v>749</v>
      </c>
      <c r="D1312" s="35">
        <v>487</v>
      </c>
      <c r="E1312" s="35">
        <v>7.31</v>
      </c>
      <c r="F1312" s="35">
        <v>7.93</v>
      </c>
      <c r="G1312" s="35">
        <v>19.7</v>
      </c>
      <c r="K1312" s="40">
        <v>86</v>
      </c>
      <c r="L1312" s="40">
        <f>AVERAGE(K1308:K1312)</f>
        <v>185</v>
      </c>
      <c r="M1312" s="41">
        <f>GEOMEAN(K1308:K1312)</f>
        <v>135.12779389215646</v>
      </c>
      <c r="N1312" s="42" t="s">
        <v>151</v>
      </c>
    </row>
    <row r="1313" spans="1:38" x14ac:dyDescent="0.35">
      <c r="A1313" s="51">
        <v>45078</v>
      </c>
      <c r="B1313" s="55">
        <v>0.46451388888888889</v>
      </c>
      <c r="C1313" s="35">
        <v>825</v>
      </c>
      <c r="D1313" s="35">
        <v>536</v>
      </c>
      <c r="E1313" s="35">
        <v>5.25</v>
      </c>
      <c r="F1313" s="35">
        <v>7.92</v>
      </c>
      <c r="G1313" s="35">
        <v>23.3</v>
      </c>
      <c r="K1313" s="40">
        <v>41</v>
      </c>
    </row>
    <row r="1314" spans="1:38" x14ac:dyDescent="0.35">
      <c r="A1314" s="51">
        <v>45084</v>
      </c>
      <c r="B1314" s="55">
        <v>0.42929398148148151</v>
      </c>
      <c r="C1314" s="35">
        <v>872</v>
      </c>
      <c r="D1314" s="35">
        <v>567</v>
      </c>
      <c r="E1314" s="35">
        <v>6.78</v>
      </c>
      <c r="F1314" s="35">
        <v>7.76</v>
      </c>
      <c r="G1314" s="35">
        <v>22.3</v>
      </c>
      <c r="K1314" s="40">
        <v>134</v>
      </c>
    </row>
    <row r="1315" spans="1:38" x14ac:dyDescent="0.35">
      <c r="A1315" s="51">
        <v>45089</v>
      </c>
      <c r="B1315" s="55">
        <v>0.47627314814814814</v>
      </c>
      <c r="C1315" s="35">
        <v>850</v>
      </c>
      <c r="D1315" s="35">
        <v>552</v>
      </c>
      <c r="E1315" s="35">
        <v>5.01</v>
      </c>
      <c r="F1315" s="35">
        <v>7.89</v>
      </c>
      <c r="G1315" s="35">
        <v>19.5</v>
      </c>
      <c r="K1315" s="40">
        <v>9139</v>
      </c>
    </row>
    <row r="1316" spans="1:38" x14ac:dyDescent="0.35">
      <c r="A1316" s="51">
        <v>45099</v>
      </c>
      <c r="B1316" s="55">
        <v>0.45715277777777774</v>
      </c>
      <c r="C1316" s="35">
        <v>812</v>
      </c>
      <c r="D1316" s="35">
        <v>528</v>
      </c>
      <c r="E1316" s="35">
        <v>7.64</v>
      </c>
      <c r="F1316" s="35">
        <v>8</v>
      </c>
      <c r="G1316" s="35">
        <v>23.1</v>
      </c>
      <c r="K1316" s="40">
        <v>41</v>
      </c>
    </row>
    <row r="1317" spans="1:38" x14ac:dyDescent="0.35">
      <c r="A1317" s="51">
        <v>45105</v>
      </c>
      <c r="B1317" s="55">
        <v>0.42306712962962961</v>
      </c>
      <c r="C1317" s="35">
        <v>930</v>
      </c>
      <c r="D1317" s="35">
        <v>605</v>
      </c>
      <c r="E1317" s="35">
        <v>6.09</v>
      </c>
      <c r="F1317" s="35">
        <v>7.85</v>
      </c>
      <c r="G1317" s="35">
        <v>22.4</v>
      </c>
      <c r="K1317" s="40">
        <v>109</v>
      </c>
      <c r="L1317" s="40">
        <f>AVERAGE(K1313:K1317)</f>
        <v>1892.8</v>
      </c>
      <c r="M1317" s="41">
        <f>GEOMEAN(K1313:K1317)</f>
        <v>186.29428726602077</v>
      </c>
      <c r="N1317" s="42" t="s">
        <v>152</v>
      </c>
    </row>
    <row r="1318" spans="1:38" x14ac:dyDescent="0.35">
      <c r="A1318" s="51">
        <v>45112</v>
      </c>
      <c r="B1318" s="39">
        <v>0.4210416666666667</v>
      </c>
      <c r="C1318" s="35">
        <v>514</v>
      </c>
      <c r="D1318" s="35">
        <v>0.33150000000000002</v>
      </c>
      <c r="E1318" s="35">
        <v>4.83</v>
      </c>
      <c r="F1318" s="35">
        <v>7.76</v>
      </c>
      <c r="G1318" s="35">
        <v>26.6</v>
      </c>
      <c r="K1318" s="40">
        <v>171</v>
      </c>
      <c r="O1318" s="30" t="s">
        <v>107</v>
      </c>
      <c r="P1318" s="30">
        <v>63.7</v>
      </c>
      <c r="Q1318" s="30" t="s">
        <v>107</v>
      </c>
      <c r="R1318" s="30" t="s">
        <v>107</v>
      </c>
      <c r="S1318" s="30" t="s">
        <v>107</v>
      </c>
      <c r="T1318" s="30" t="s">
        <v>107</v>
      </c>
      <c r="U1318" s="30" t="s">
        <v>107</v>
      </c>
      <c r="V1318" s="30" t="s">
        <v>107</v>
      </c>
      <c r="W1318" s="30" t="s">
        <v>107</v>
      </c>
      <c r="X1318" s="30">
        <v>35</v>
      </c>
      <c r="Y1318" s="30" t="s">
        <v>107</v>
      </c>
      <c r="Z1318" s="30">
        <v>6.5</v>
      </c>
      <c r="AA1318" s="30" t="s">
        <v>107</v>
      </c>
      <c r="AB1318" s="30">
        <v>35.5</v>
      </c>
      <c r="AC1318" s="30">
        <v>0.14000000000000001</v>
      </c>
      <c r="AD1318" s="30">
        <v>184</v>
      </c>
      <c r="AE1318" s="30" t="s">
        <v>107</v>
      </c>
      <c r="AF1318" s="30">
        <v>246</v>
      </c>
      <c r="AG1318" s="30">
        <v>46200</v>
      </c>
      <c r="AH1318" s="30">
        <v>16800</v>
      </c>
      <c r="AI1318" s="30">
        <v>3.5</v>
      </c>
      <c r="AJ1318" s="44" t="s">
        <v>107</v>
      </c>
      <c r="AK1318" s="44" t="s">
        <v>107</v>
      </c>
      <c r="AL1318" s="30">
        <v>22</v>
      </c>
    </row>
    <row r="1319" spans="1:38" x14ac:dyDescent="0.35">
      <c r="A1319" s="51">
        <v>45117</v>
      </c>
      <c r="B1319" s="55">
        <v>0.42906249999999996</v>
      </c>
      <c r="C1319" s="35">
        <v>605</v>
      </c>
      <c r="D1319" s="35">
        <v>393</v>
      </c>
      <c r="E1319" s="35">
        <v>5.77</v>
      </c>
      <c r="F1319" s="35">
        <v>7.75</v>
      </c>
      <c r="G1319" s="35">
        <v>24</v>
      </c>
      <c r="K1319" s="40">
        <v>660</v>
      </c>
    </row>
    <row r="1320" spans="1:38" x14ac:dyDescent="0.35">
      <c r="A1320" s="51">
        <v>45120</v>
      </c>
      <c r="B1320" s="30" t="s">
        <v>461</v>
      </c>
      <c r="C1320" s="35">
        <v>641</v>
      </c>
      <c r="D1320" s="35">
        <v>0.41599999999999998</v>
      </c>
      <c r="E1320" s="35">
        <v>5.45</v>
      </c>
      <c r="F1320" s="35">
        <v>7.96</v>
      </c>
      <c r="G1320" s="35">
        <v>25.7</v>
      </c>
      <c r="K1320" s="40">
        <v>256</v>
      </c>
    </row>
    <row r="1321" spans="1:38" x14ac:dyDescent="0.35">
      <c r="A1321" s="51">
        <v>45126</v>
      </c>
      <c r="B1321" s="55">
        <v>0.39165509259259257</v>
      </c>
      <c r="C1321" s="35">
        <v>550</v>
      </c>
      <c r="D1321" s="35">
        <v>357.5</v>
      </c>
      <c r="E1321" s="35">
        <v>8.6199999999999992</v>
      </c>
      <c r="F1321" s="35">
        <v>7.84</v>
      </c>
      <c r="G1321" s="35">
        <v>22.6</v>
      </c>
      <c r="K1321" s="40">
        <v>467</v>
      </c>
    </row>
    <row r="1322" spans="1:38" x14ac:dyDescent="0.35">
      <c r="A1322" s="51">
        <v>45131</v>
      </c>
      <c r="B1322" s="55">
        <v>0.40013888888888888</v>
      </c>
      <c r="C1322" s="35">
        <v>861</v>
      </c>
      <c r="D1322" s="35">
        <v>559</v>
      </c>
      <c r="E1322" s="35">
        <v>6.09</v>
      </c>
      <c r="F1322" s="35">
        <v>7.92</v>
      </c>
      <c r="G1322" s="35">
        <v>24.9</v>
      </c>
      <c r="K1322" s="40">
        <v>933</v>
      </c>
      <c r="L1322" s="40">
        <f>AVERAGE(K1318:K1322)</f>
        <v>497.4</v>
      </c>
      <c r="M1322" s="41">
        <f>GEOMEAN(K1318:K1322)</f>
        <v>416.86526284497609</v>
      </c>
      <c r="N1322" s="42" t="s">
        <v>153</v>
      </c>
    </row>
    <row r="1323" spans="1:38" x14ac:dyDescent="0.35">
      <c r="A1323" s="51">
        <v>45141</v>
      </c>
      <c r="B1323" s="46">
        <v>0.42901620370370369</v>
      </c>
      <c r="C1323" s="35">
        <v>0.84</v>
      </c>
      <c r="D1323" s="35">
        <v>0.53949999999999998</v>
      </c>
      <c r="E1323" s="35">
        <v>7.6</v>
      </c>
      <c r="F1323" s="35">
        <v>8.19</v>
      </c>
      <c r="G1323" s="35">
        <v>25.9</v>
      </c>
      <c r="K1323" s="40">
        <v>41</v>
      </c>
    </row>
    <row r="1324" spans="1:38" x14ac:dyDescent="0.35">
      <c r="A1324" s="51">
        <v>45148</v>
      </c>
      <c r="B1324" s="46">
        <v>0.41865740740740742</v>
      </c>
      <c r="C1324" s="35">
        <v>455</v>
      </c>
      <c r="D1324" s="35">
        <v>295.89999999999998</v>
      </c>
      <c r="E1324" s="35">
        <v>6.71</v>
      </c>
      <c r="F1324" s="35">
        <v>7.76</v>
      </c>
      <c r="G1324" s="35">
        <v>21.7</v>
      </c>
      <c r="K1324" s="40">
        <v>24192</v>
      </c>
    </row>
    <row r="1325" spans="1:38" x14ac:dyDescent="0.35">
      <c r="A1325" s="51">
        <v>45153</v>
      </c>
      <c r="B1325" s="39">
        <v>0.44232638888888887</v>
      </c>
      <c r="C1325" s="35">
        <v>597</v>
      </c>
      <c r="D1325" s="35">
        <v>0.39</v>
      </c>
      <c r="E1325" s="35">
        <v>5.27</v>
      </c>
      <c r="F1325" s="35">
        <v>7.88</v>
      </c>
      <c r="G1325" s="35">
        <v>24.4</v>
      </c>
      <c r="K1325" s="40">
        <v>3873</v>
      </c>
    </row>
    <row r="1326" spans="1:38" x14ac:dyDescent="0.35">
      <c r="A1326" s="51">
        <v>45161</v>
      </c>
      <c r="B1326" s="38">
        <v>0.40152777777777776</v>
      </c>
      <c r="C1326" s="35">
        <v>788</v>
      </c>
      <c r="D1326" s="35">
        <v>0.51349999999999996</v>
      </c>
      <c r="E1326" s="35">
        <v>7.01</v>
      </c>
      <c r="F1326" s="35">
        <v>8.23</v>
      </c>
      <c r="G1326" s="35">
        <v>26.6</v>
      </c>
      <c r="K1326" s="40">
        <v>345</v>
      </c>
    </row>
    <row r="1327" spans="1:38" x14ac:dyDescent="0.35">
      <c r="A1327" s="51">
        <v>45166</v>
      </c>
      <c r="B1327" s="55">
        <v>0.44386574074074076</v>
      </c>
      <c r="C1327" s="35">
        <v>832</v>
      </c>
      <c r="D1327" s="35">
        <v>541</v>
      </c>
      <c r="E1327" s="35">
        <v>7.23</v>
      </c>
      <c r="F1327" s="35">
        <v>8.1199999999999992</v>
      </c>
      <c r="G1327" s="35">
        <v>25.2</v>
      </c>
      <c r="K1327" s="40">
        <v>121</v>
      </c>
      <c r="L1327" s="40">
        <f>AVERAGE(K1323:K1327)</f>
        <v>5714.4</v>
      </c>
      <c r="M1327" s="41">
        <f>GEOMEAN(K1323:K1327)</f>
        <v>693.4601649856271</v>
      </c>
      <c r="N1327" s="42" t="s">
        <v>154</v>
      </c>
    </row>
    <row r="1328" spans="1:38" x14ac:dyDescent="0.35">
      <c r="A1328" s="51">
        <v>45175</v>
      </c>
      <c r="B1328" s="60" t="s">
        <v>462</v>
      </c>
      <c r="C1328" s="35">
        <v>822</v>
      </c>
      <c r="D1328" s="35">
        <v>0.53300000000000003</v>
      </c>
      <c r="E1328" s="35">
        <v>8.6300000000000008</v>
      </c>
      <c r="F1328" s="35">
        <v>8.07</v>
      </c>
      <c r="G1328" s="35">
        <v>25.9</v>
      </c>
      <c r="K1328" s="40">
        <v>20</v>
      </c>
    </row>
    <row r="1329" spans="1:38" x14ac:dyDescent="0.35">
      <c r="A1329" s="51">
        <v>45180</v>
      </c>
      <c r="B1329" s="60">
        <v>0.35192129629629632</v>
      </c>
      <c r="C1329" s="35">
        <v>725</v>
      </c>
      <c r="D1329" s="35">
        <v>0.46800000000000003</v>
      </c>
      <c r="E1329" s="35">
        <v>8.0500000000000007</v>
      </c>
      <c r="F1329" s="35">
        <v>8.14</v>
      </c>
      <c r="G1329" s="35">
        <v>22.8</v>
      </c>
      <c r="K1329" s="40">
        <v>31</v>
      </c>
    </row>
    <row r="1330" spans="1:38" x14ac:dyDescent="0.35">
      <c r="A1330" s="51">
        <v>45183</v>
      </c>
      <c r="B1330" s="60">
        <v>0.44293981481481487</v>
      </c>
      <c r="C1330" s="35">
        <v>999</v>
      </c>
      <c r="D1330" s="35">
        <v>0.65</v>
      </c>
      <c r="E1330" s="35">
        <v>12.09</v>
      </c>
      <c r="F1330" s="35">
        <v>8.14</v>
      </c>
      <c r="G1330" s="35">
        <v>21.6</v>
      </c>
      <c r="K1330" s="40">
        <v>31</v>
      </c>
    </row>
    <row r="1331" spans="1:38" x14ac:dyDescent="0.35">
      <c r="A1331" s="51">
        <v>45188</v>
      </c>
      <c r="B1331" s="30" t="s">
        <v>463</v>
      </c>
      <c r="C1331" s="35">
        <v>1007</v>
      </c>
      <c r="D1331" s="35">
        <v>0.65649999999999997</v>
      </c>
      <c r="E1331" s="35">
        <v>8.15</v>
      </c>
      <c r="F1331" s="35">
        <v>8.08</v>
      </c>
      <c r="G1331" s="35">
        <v>20.5</v>
      </c>
      <c r="K1331" s="40">
        <v>20</v>
      </c>
    </row>
    <row r="1332" spans="1:38" x14ac:dyDescent="0.35">
      <c r="A1332" s="51">
        <v>45194</v>
      </c>
      <c r="B1332" s="55">
        <v>0.47802083333333334</v>
      </c>
      <c r="C1332" s="35">
        <v>1024</v>
      </c>
      <c r="D1332" s="35">
        <v>0.66300000000000003</v>
      </c>
      <c r="E1332" s="35">
        <v>9.4600000000000009</v>
      </c>
      <c r="F1332" s="35">
        <v>8.8000000000000007</v>
      </c>
      <c r="G1332" s="35">
        <v>23.9</v>
      </c>
      <c r="K1332" s="40">
        <v>20</v>
      </c>
      <c r="L1332" s="40">
        <f>AVERAGE(K1328:K1332)</f>
        <v>24.4</v>
      </c>
      <c r="M1332" s="41">
        <f>GEOMEAN(K1328:K1332)</f>
        <v>23.832119887546277</v>
      </c>
      <c r="N1332" s="42" t="s">
        <v>156</v>
      </c>
    </row>
    <row r="1333" spans="1:38" x14ac:dyDescent="0.35">
      <c r="A1333" s="51">
        <v>45202</v>
      </c>
      <c r="B1333" s="46">
        <v>0.42921296296296302</v>
      </c>
      <c r="C1333" s="35">
        <v>1028</v>
      </c>
      <c r="D1333" s="35">
        <v>668</v>
      </c>
      <c r="E1333" s="35">
        <v>7.01</v>
      </c>
      <c r="F1333" s="35">
        <v>8.31</v>
      </c>
      <c r="G1333" s="35">
        <v>21.7</v>
      </c>
      <c r="K1333" s="40">
        <v>324</v>
      </c>
    </row>
    <row r="1334" spans="1:38" x14ac:dyDescent="0.35">
      <c r="A1334" s="51">
        <v>45211</v>
      </c>
      <c r="B1334" s="39">
        <v>0.49793981481481481</v>
      </c>
      <c r="C1334" s="35">
        <v>1181</v>
      </c>
      <c r="D1334" s="35">
        <v>0.76700000000000002</v>
      </c>
      <c r="E1334" s="35">
        <v>8.99</v>
      </c>
      <c r="F1334" s="35">
        <v>8.23</v>
      </c>
      <c r="G1334" s="35">
        <v>15.9</v>
      </c>
      <c r="K1334" s="40">
        <v>41</v>
      </c>
    </row>
    <row r="1335" spans="1:38" x14ac:dyDescent="0.35">
      <c r="A1335" s="51">
        <v>45215</v>
      </c>
      <c r="B1335" s="38">
        <v>0.41065972222222219</v>
      </c>
      <c r="C1335" s="35">
        <v>1003</v>
      </c>
      <c r="D1335" s="35">
        <v>0.65</v>
      </c>
      <c r="E1335" s="35">
        <v>7.95</v>
      </c>
      <c r="F1335" s="35">
        <v>8.17</v>
      </c>
      <c r="G1335" s="35">
        <v>14.3</v>
      </c>
      <c r="K1335" s="40">
        <v>213</v>
      </c>
    </row>
    <row r="1336" spans="1:38" x14ac:dyDescent="0.35">
      <c r="A1336" s="51">
        <v>45218</v>
      </c>
      <c r="B1336" s="38">
        <v>0.44375000000000003</v>
      </c>
      <c r="C1336" s="35">
        <v>1131</v>
      </c>
      <c r="D1336" s="35">
        <v>0.73450000000000004</v>
      </c>
      <c r="E1336" s="35">
        <v>10.51</v>
      </c>
      <c r="F1336" s="35">
        <v>8</v>
      </c>
      <c r="G1336" s="35">
        <v>14.2</v>
      </c>
      <c r="K1336" s="40">
        <v>209</v>
      </c>
    </row>
    <row r="1337" spans="1:38" x14ac:dyDescent="0.35">
      <c r="A1337" s="51">
        <v>45223</v>
      </c>
      <c r="B1337" s="39">
        <v>0.395474537037037</v>
      </c>
      <c r="C1337" s="35">
        <v>1061</v>
      </c>
      <c r="D1337" s="35">
        <v>0.68899999999999995</v>
      </c>
      <c r="E1337" s="35">
        <v>9.77</v>
      </c>
      <c r="F1337" s="35">
        <v>8.1199999999999992</v>
      </c>
      <c r="G1337" s="35">
        <v>13.4</v>
      </c>
      <c r="K1337" s="40">
        <v>121</v>
      </c>
      <c r="L1337" s="40">
        <f>AVERAGE(K1333:K1337)</f>
        <v>181.6</v>
      </c>
      <c r="M1337" s="41">
        <f>GEOMEAN(K1333:K1337)</f>
        <v>148.22724111373685</v>
      </c>
      <c r="N1337" s="42" t="s">
        <v>157</v>
      </c>
    </row>
    <row r="1338" spans="1:38" x14ac:dyDescent="0.35">
      <c r="A1338" s="51">
        <v>45232</v>
      </c>
      <c r="B1338" s="46">
        <v>0.45228009259259255</v>
      </c>
      <c r="C1338" s="35">
        <v>1096</v>
      </c>
      <c r="D1338" s="35">
        <v>713</v>
      </c>
      <c r="E1338" s="35">
        <v>10.39</v>
      </c>
      <c r="F1338" s="35">
        <v>8.0299999999999994</v>
      </c>
      <c r="G1338" s="35">
        <v>9</v>
      </c>
      <c r="K1338" s="40">
        <v>121</v>
      </c>
    </row>
    <row r="1339" spans="1:38" x14ac:dyDescent="0.35">
      <c r="A1339" s="51">
        <v>45239</v>
      </c>
      <c r="B1339" s="55">
        <v>0.49706018518518519</v>
      </c>
      <c r="C1339" s="35">
        <v>942</v>
      </c>
      <c r="D1339" s="35">
        <v>613</v>
      </c>
      <c r="E1339" s="35">
        <v>9.18</v>
      </c>
      <c r="F1339" s="35">
        <v>8.0299999999999994</v>
      </c>
      <c r="G1339" s="35">
        <v>13.2</v>
      </c>
      <c r="K1339" s="40">
        <v>85</v>
      </c>
    </row>
    <row r="1340" spans="1:38" x14ac:dyDescent="0.35">
      <c r="A1340" s="51">
        <v>45243</v>
      </c>
      <c r="B1340" s="55">
        <v>0.52098379629629632</v>
      </c>
      <c r="C1340" s="35">
        <v>1151</v>
      </c>
      <c r="D1340" s="35">
        <v>0.748</v>
      </c>
      <c r="E1340" s="35">
        <v>9.6999999999999993</v>
      </c>
      <c r="F1340" s="35">
        <v>8.2200000000000006</v>
      </c>
      <c r="G1340" s="35">
        <v>11</v>
      </c>
      <c r="K1340" s="40">
        <v>109</v>
      </c>
      <c r="O1340" s="30" t="s">
        <v>107</v>
      </c>
      <c r="P1340" s="30">
        <v>79.3</v>
      </c>
      <c r="Q1340" s="30" t="s">
        <v>107</v>
      </c>
      <c r="R1340" s="30" t="s">
        <v>107</v>
      </c>
      <c r="S1340" s="30" t="s">
        <v>107</v>
      </c>
      <c r="T1340" s="30" t="s">
        <v>107</v>
      </c>
      <c r="U1340" s="30" t="s">
        <v>107</v>
      </c>
      <c r="V1340" s="30" t="s">
        <v>107</v>
      </c>
      <c r="W1340" s="30" t="s">
        <v>107</v>
      </c>
      <c r="X1340" s="30">
        <v>132</v>
      </c>
      <c r="Y1340" s="30" t="s">
        <v>107</v>
      </c>
      <c r="Z1340" s="30">
        <v>3</v>
      </c>
      <c r="AA1340" s="30" t="s">
        <v>107</v>
      </c>
      <c r="AB1340" s="30">
        <v>118</v>
      </c>
      <c r="AC1340" s="30">
        <v>0.14000000000000001</v>
      </c>
      <c r="AD1340" s="30">
        <v>320</v>
      </c>
      <c r="AE1340" s="30" t="s">
        <v>107</v>
      </c>
      <c r="AF1340" s="30" t="s">
        <v>107</v>
      </c>
      <c r="AG1340" s="30">
        <v>79600</v>
      </c>
      <c r="AH1340" s="30">
        <v>29500</v>
      </c>
      <c r="AI1340" s="30">
        <v>5.2</v>
      </c>
      <c r="AJ1340" s="44" t="s">
        <v>107</v>
      </c>
      <c r="AK1340" s="44" t="s">
        <v>107</v>
      </c>
      <c r="AL1340" s="30">
        <v>25.2</v>
      </c>
    </row>
    <row r="1341" spans="1:38" x14ac:dyDescent="0.35">
      <c r="A1341" s="56">
        <v>45246</v>
      </c>
      <c r="B1341" s="55">
        <v>0.49851851851851853</v>
      </c>
      <c r="C1341" s="35">
        <v>1098</v>
      </c>
      <c r="D1341" s="35">
        <v>714</v>
      </c>
      <c r="E1341" s="35">
        <v>10.98</v>
      </c>
      <c r="F1341" s="35">
        <v>8.16</v>
      </c>
      <c r="G1341" s="35">
        <v>10</v>
      </c>
      <c r="K1341" s="40">
        <v>41</v>
      </c>
    </row>
    <row r="1342" spans="1:38" x14ac:dyDescent="0.35">
      <c r="A1342" s="51">
        <v>45257</v>
      </c>
      <c r="B1342" s="39">
        <v>0.47593749999999996</v>
      </c>
      <c r="C1342" s="35">
        <v>1115</v>
      </c>
      <c r="D1342" s="35">
        <v>0.72150000000000003</v>
      </c>
      <c r="E1342" s="35">
        <v>15.74</v>
      </c>
      <c r="F1342" s="35">
        <v>8.07</v>
      </c>
      <c r="G1342" s="35">
        <v>5.7</v>
      </c>
      <c r="K1342" s="40">
        <v>20</v>
      </c>
      <c r="L1342" s="40">
        <f>AVERAGE(K1338:K1342)</f>
        <v>75.2</v>
      </c>
      <c r="M1342" s="41">
        <f>GEOMEAN(K1339:K1342)</f>
        <v>52.500666761944217</v>
      </c>
      <c r="N1342" s="42" t="s">
        <v>159</v>
      </c>
    </row>
    <row r="1343" spans="1:38" x14ac:dyDescent="0.35">
      <c r="A1343" s="51">
        <v>45264</v>
      </c>
      <c r="B1343" s="46">
        <v>45264.405578703707</v>
      </c>
      <c r="C1343" s="35">
        <v>939</v>
      </c>
      <c r="D1343" s="35">
        <v>0.61099999999999999</v>
      </c>
      <c r="E1343" s="35">
        <v>11.14</v>
      </c>
      <c r="F1343" s="35">
        <v>8.83</v>
      </c>
      <c r="G1343" s="35">
        <v>6.3</v>
      </c>
      <c r="K1343" s="40">
        <v>109</v>
      </c>
    </row>
    <row r="1344" spans="1:38" x14ac:dyDescent="0.35">
      <c r="A1344" s="51">
        <v>45267</v>
      </c>
      <c r="B1344" s="46">
        <v>45267.493958333333</v>
      </c>
      <c r="C1344" s="35">
        <v>1080</v>
      </c>
      <c r="D1344" s="35">
        <v>0.70199999999999996</v>
      </c>
      <c r="E1344" s="35">
        <v>14.68</v>
      </c>
      <c r="F1344" s="35">
        <v>8.1199999999999992</v>
      </c>
      <c r="G1344" s="35">
        <v>5.8</v>
      </c>
      <c r="K1344" s="40">
        <v>20</v>
      </c>
    </row>
    <row r="1345" spans="1:14" x14ac:dyDescent="0.35">
      <c r="A1345" s="51">
        <v>45272</v>
      </c>
      <c r="B1345" s="55">
        <v>0.42090277777777779</v>
      </c>
      <c r="C1345" s="35">
        <v>723</v>
      </c>
      <c r="D1345" s="35">
        <v>470</v>
      </c>
      <c r="E1345" s="35">
        <v>12.11</v>
      </c>
      <c r="F1345" s="35">
        <v>8.27</v>
      </c>
      <c r="G1345" s="35">
        <v>5.2</v>
      </c>
      <c r="K1345" s="40">
        <v>450</v>
      </c>
    </row>
    <row r="1346" spans="1:14" x14ac:dyDescent="0.35">
      <c r="A1346" s="51">
        <v>45280</v>
      </c>
      <c r="B1346" s="55">
        <v>0.42090277777777779</v>
      </c>
      <c r="C1346" s="35">
        <v>1152</v>
      </c>
      <c r="D1346" s="35">
        <v>749</v>
      </c>
      <c r="E1346" s="35">
        <v>13.73</v>
      </c>
      <c r="F1346" s="35">
        <v>8.36</v>
      </c>
      <c r="G1346" s="35">
        <v>2.7</v>
      </c>
      <c r="K1346" s="40">
        <v>20</v>
      </c>
    </row>
    <row r="1347" spans="1:14" x14ac:dyDescent="0.35">
      <c r="A1347" s="51">
        <v>45288</v>
      </c>
      <c r="B1347" s="55">
        <v>0.41966435185185186</v>
      </c>
      <c r="C1347" s="35">
        <v>1094</v>
      </c>
      <c r="D1347" s="35">
        <v>711</v>
      </c>
      <c r="E1347" s="35">
        <v>9.0299999999999994</v>
      </c>
      <c r="F1347" s="35">
        <v>8.18</v>
      </c>
      <c r="G1347" s="35">
        <v>7</v>
      </c>
      <c r="K1347" s="40">
        <v>31</v>
      </c>
      <c r="L1347" s="40">
        <f>AVERAGE(K1343:K1347)</f>
        <v>126</v>
      </c>
      <c r="M1347" s="41">
        <f>GEOMEAN(K1343:K1347)</f>
        <v>57.123148843125875</v>
      </c>
      <c r="N1347" s="42" t="s">
        <v>160</v>
      </c>
    </row>
    <row r="1348" spans="1:14" x14ac:dyDescent="0.35">
      <c r="A1348" s="61"/>
      <c r="B1348" s="39"/>
    </row>
    <row r="1349" spans="1:14" x14ac:dyDescent="0.35">
      <c r="A1349" s="61"/>
      <c r="B1349" s="46"/>
    </row>
    <row r="1350" spans="1:14" x14ac:dyDescent="0.35">
      <c r="A1350" s="61"/>
      <c r="B1350" s="46"/>
    </row>
    <row r="1351" spans="1:14" x14ac:dyDescent="0.35">
      <c r="A1351" s="61"/>
      <c r="B1351" s="55"/>
    </row>
  </sheetData>
  <conditionalFormatting sqref="H1172:H1179">
    <cfRule type="cellIs" dxfId="14" priority="10" stopIfTrue="1" operator="greaterThanOrEqual">
      <formula>235</formula>
    </cfRule>
  </conditionalFormatting>
  <conditionalFormatting sqref="H1261">
    <cfRule type="cellIs" dxfId="13" priority="7" stopIfTrue="1" operator="greaterThanOrEqual">
      <formula>235</formula>
    </cfRule>
  </conditionalFormatting>
  <conditionalFormatting sqref="K1:K116 K119:K151 K153:K452 K454:K521 K910:K947 K949:K987 K989:K1036">
    <cfRule type="cellIs" dxfId="12" priority="15" stopIfTrue="1" operator="greaterThanOrEqual">
      <formula>235</formula>
    </cfRule>
  </conditionalFormatting>
  <conditionalFormatting sqref="K1:K947 K949:K987 K989:K1036">
    <cfRule type="cellIs" dxfId="11" priority="13" stopIfTrue="1" operator="greaterThanOrEqual">
      <formula>235</formula>
    </cfRule>
  </conditionalFormatting>
  <conditionalFormatting sqref="K523:K906">
    <cfRule type="cellIs" dxfId="10" priority="14" stopIfTrue="1" operator="greaterThanOrEqual">
      <formula>235</formula>
    </cfRule>
  </conditionalFormatting>
  <conditionalFormatting sqref="K948">
    <cfRule type="cellIs" dxfId="9" priority="12" stopIfTrue="1" operator="greaterThanOrEqual">
      <formula>235</formula>
    </cfRule>
  </conditionalFormatting>
  <conditionalFormatting sqref="K988">
    <cfRule type="cellIs" dxfId="8" priority="11" stopIfTrue="1" operator="greaterThanOrEqual">
      <formula>235</formula>
    </cfRule>
  </conditionalFormatting>
  <conditionalFormatting sqref="K1037:K1246">
    <cfRule type="cellIs" dxfId="7" priority="9" stopIfTrue="1" operator="greaterThanOrEqual">
      <formula>235</formula>
    </cfRule>
  </conditionalFormatting>
  <conditionalFormatting sqref="K1038:K1246">
    <cfRule type="cellIs" dxfId="6" priority="8" stopIfTrue="1" operator="greaterThanOrEqual">
      <formula>235</formula>
    </cfRule>
  </conditionalFormatting>
  <conditionalFormatting sqref="K1248:K65538">
    <cfRule type="cellIs" dxfId="5" priority="2" stopIfTrue="1" operator="greaterThanOrEqual">
      <formula>235</formula>
    </cfRule>
    <cfRule type="cellIs" dxfId="4" priority="3" stopIfTrue="1" operator="greaterThanOrEqual">
      <formula>235</formula>
    </cfRule>
  </conditionalFormatting>
  <conditionalFormatting sqref="M1:M65538">
    <cfRule type="cellIs" dxfId="3" priority="1" stopIfTrue="1" operator="greaterThanOrEqual">
      <formula>125</formula>
    </cfRule>
  </conditionalFormatting>
  <conditionalFormatting sqref="M1269">
    <cfRule type="cellIs" dxfId="2" priority="6" stopIfTrue="1" operator="greaterThan">
      <formula>125</formula>
    </cfRule>
  </conditionalFormatting>
  <conditionalFormatting sqref="M1273">
    <cfRule type="cellIs" dxfId="1" priority="5" stopIfTrue="1" operator="greaterThan">
      <formula>125</formula>
    </cfRule>
  </conditionalFormatting>
  <conditionalFormatting sqref="M1278">
    <cfRule type="cellIs" dxfId="0" priority="4" stopIfTrue="1" operator="greaterThan">
      <formula>125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87B15-476B-4A3D-87ED-7A0A84298928}">
  <dimension ref="A1:AP3609"/>
  <sheetViews>
    <sheetView zoomScale="75" zoomScaleNormal="75" workbookViewId="0">
      <pane ySplit="3" topLeftCell="A1482" activePane="bottomLeft" state="frozen"/>
      <selection pane="bottomLeft" activeCell="A1486" sqref="A1486"/>
    </sheetView>
  </sheetViews>
  <sheetFormatPr defaultRowHeight="15.5" x14ac:dyDescent="0.35"/>
  <cols>
    <col min="1" max="1" width="10.6328125" style="30" bestFit="1" customWidth="1"/>
    <col min="2" max="2" width="9.36328125" style="35" bestFit="1" customWidth="1"/>
    <col min="3" max="4" width="9.81640625" style="35" bestFit="1" customWidth="1"/>
    <col min="5" max="7" width="8.90625" style="35" bestFit="1" customWidth="1"/>
    <col min="8" max="10" width="0" style="35" hidden="1" customWidth="1"/>
    <col min="11" max="11" width="8.90625" style="35" bestFit="1" customWidth="1"/>
    <col min="12" max="12" width="7.54296875" style="40" customWidth="1"/>
    <col min="13" max="13" width="8.54296875" style="77" customWidth="1"/>
    <col min="14" max="14" width="8.7265625" style="35"/>
    <col min="15" max="16" width="8.90625" style="35" bestFit="1" customWidth="1"/>
    <col min="17" max="17" width="8.7265625" style="35"/>
    <col min="18" max="20" width="8.90625" style="35" bestFit="1" customWidth="1"/>
    <col min="21" max="21" width="8.7265625" style="35"/>
    <col min="22" max="24" width="8.90625" style="35" bestFit="1" customWidth="1"/>
    <col min="25" max="25" width="8.7265625" style="35"/>
    <col min="26" max="30" width="8.90625" style="35" bestFit="1" customWidth="1"/>
    <col min="31" max="31" width="8.7265625" style="35"/>
    <col min="32" max="35" width="8.90625" style="35" bestFit="1" customWidth="1"/>
    <col min="36" max="37" width="8.7265625" style="35"/>
    <col min="38" max="38" width="8.90625" style="35" bestFit="1" customWidth="1"/>
    <col min="39" max="40" width="8.7265625" style="35"/>
    <col min="41" max="42" width="8.90625" style="35" bestFit="1" customWidth="1"/>
    <col min="43" max="16384" width="8.7265625" style="35"/>
  </cols>
  <sheetData>
    <row r="1" spans="1:42" s="28" customFormat="1" x14ac:dyDescent="0.35">
      <c r="A1" s="26" t="s">
        <v>464</v>
      </c>
      <c r="E1" s="27" t="s">
        <v>465</v>
      </c>
      <c r="G1" s="27"/>
      <c r="K1" s="30">
        <v>39.771000000000001</v>
      </c>
      <c r="L1" s="30">
        <v>-86.141000000000005</v>
      </c>
      <c r="M1" s="31"/>
      <c r="N1" s="27" t="s">
        <v>466</v>
      </c>
      <c r="AO1" s="28" t="s">
        <v>467</v>
      </c>
      <c r="AP1" s="28" t="s">
        <v>468</v>
      </c>
    </row>
    <row r="2" spans="1:42" s="28" customFormat="1" x14ac:dyDescent="0.35">
      <c r="A2" s="32" t="s">
        <v>90</v>
      </c>
      <c r="B2" s="32" t="s">
        <v>91</v>
      </c>
      <c r="C2" s="32" t="s">
        <v>11</v>
      </c>
      <c r="D2" s="32" t="s">
        <v>13</v>
      </c>
      <c r="E2" s="32" t="s">
        <v>15</v>
      </c>
      <c r="F2" s="32" t="s">
        <v>9</v>
      </c>
      <c r="G2" s="32" t="s">
        <v>5</v>
      </c>
      <c r="H2" s="32" t="s">
        <v>164</v>
      </c>
      <c r="I2" s="32" t="s">
        <v>165</v>
      </c>
      <c r="J2" s="32" t="s">
        <v>166</v>
      </c>
      <c r="K2" s="28" t="s">
        <v>92</v>
      </c>
      <c r="L2" s="33" t="s">
        <v>93</v>
      </c>
      <c r="M2" s="31" t="s">
        <v>94</v>
      </c>
      <c r="O2" s="35" t="s">
        <v>40</v>
      </c>
      <c r="P2" s="35" t="s">
        <v>44</v>
      </c>
      <c r="Q2" s="35" t="s">
        <v>46</v>
      </c>
      <c r="R2" s="35" t="s">
        <v>48</v>
      </c>
      <c r="S2" s="35" t="s">
        <v>50</v>
      </c>
      <c r="T2" s="35" t="s">
        <v>56</v>
      </c>
      <c r="U2" s="35" t="s">
        <v>52</v>
      </c>
      <c r="V2" s="35" t="s">
        <v>54</v>
      </c>
      <c r="W2" s="35" t="s">
        <v>58</v>
      </c>
      <c r="X2" s="35" t="s">
        <v>30</v>
      </c>
      <c r="Y2" s="35" t="s">
        <v>28</v>
      </c>
      <c r="Z2" s="35" t="s">
        <v>26</v>
      </c>
      <c r="AA2" s="35" t="s">
        <v>34</v>
      </c>
      <c r="AB2" s="35" t="s">
        <v>95</v>
      </c>
      <c r="AC2" s="35" t="s">
        <v>21</v>
      </c>
      <c r="AD2" s="35" t="s">
        <v>37</v>
      </c>
      <c r="AE2" s="35" t="s">
        <v>96</v>
      </c>
      <c r="AF2" s="28" t="s">
        <v>72</v>
      </c>
      <c r="AG2" s="28" t="s">
        <v>66</v>
      </c>
      <c r="AH2" s="28" t="s">
        <v>64</v>
      </c>
      <c r="AI2" s="36" t="s">
        <v>70</v>
      </c>
      <c r="AJ2" s="36" t="s">
        <v>62</v>
      </c>
      <c r="AK2" s="36" t="s">
        <v>74</v>
      </c>
      <c r="AL2" s="36" t="s">
        <v>97</v>
      </c>
    </row>
    <row r="3" spans="1:42" s="28" customFormat="1" x14ac:dyDescent="0.35">
      <c r="A3" s="32" t="s">
        <v>98</v>
      </c>
      <c r="B3" s="32" t="s">
        <v>99</v>
      </c>
      <c r="C3" s="32" t="s">
        <v>100</v>
      </c>
      <c r="D3" s="32" t="s">
        <v>101</v>
      </c>
      <c r="E3" s="32" t="s">
        <v>102</v>
      </c>
      <c r="F3" s="32" t="s">
        <v>2</v>
      </c>
      <c r="G3" s="32" t="s">
        <v>103</v>
      </c>
      <c r="H3" s="32" t="s">
        <v>167</v>
      </c>
      <c r="I3" s="32" t="s">
        <v>168</v>
      </c>
      <c r="J3" s="32" t="s">
        <v>169</v>
      </c>
      <c r="K3" s="34" t="s">
        <v>104</v>
      </c>
      <c r="L3" s="33"/>
      <c r="M3" s="31"/>
    </row>
    <row r="4" spans="1:42" x14ac:dyDescent="0.35">
      <c r="A4" s="63">
        <v>36193</v>
      </c>
      <c r="B4" s="62">
        <v>103519</v>
      </c>
      <c r="C4" s="62">
        <v>1072</v>
      </c>
      <c r="D4" s="62">
        <v>0.68599999999999994</v>
      </c>
      <c r="E4" s="62">
        <v>10.08</v>
      </c>
      <c r="F4" s="62">
        <v>8.09</v>
      </c>
      <c r="G4" s="62">
        <v>5.84</v>
      </c>
      <c r="H4" s="30" t="s">
        <v>170</v>
      </c>
      <c r="I4" s="62">
        <v>0.81</v>
      </c>
      <c r="J4" s="62">
        <v>73.599999999999994</v>
      </c>
      <c r="K4" s="35">
        <v>200</v>
      </c>
      <c r="AO4" s="35">
        <v>235</v>
      </c>
      <c r="AP4" s="35">
        <v>125</v>
      </c>
    </row>
    <row r="5" spans="1:42" x14ac:dyDescent="0.35">
      <c r="A5" s="63">
        <v>36200</v>
      </c>
      <c r="B5" s="35">
        <v>105536</v>
      </c>
      <c r="C5" s="35">
        <v>945.6</v>
      </c>
      <c r="D5" s="35">
        <v>0.60519999999999996</v>
      </c>
      <c r="E5" s="35">
        <v>16.510000000000002</v>
      </c>
      <c r="F5" s="35">
        <v>8.17</v>
      </c>
      <c r="G5" s="35">
        <v>6.04</v>
      </c>
      <c r="H5" s="30" t="s">
        <v>170</v>
      </c>
      <c r="I5" s="35">
        <v>1.1399999999999999</v>
      </c>
      <c r="J5" s="35">
        <v>47.7</v>
      </c>
      <c r="K5" s="35">
        <v>50</v>
      </c>
      <c r="AO5" s="35">
        <v>235</v>
      </c>
      <c r="AP5" s="35">
        <v>125</v>
      </c>
    </row>
    <row r="6" spans="1:42" x14ac:dyDescent="0.35">
      <c r="A6" s="63">
        <v>36201</v>
      </c>
      <c r="B6" s="35">
        <v>104915</v>
      </c>
      <c r="C6" s="35">
        <v>996.9</v>
      </c>
      <c r="D6" s="35">
        <v>0.6379999999999999</v>
      </c>
      <c r="E6" s="35">
        <v>15.08</v>
      </c>
      <c r="F6" s="35">
        <v>8.15</v>
      </c>
      <c r="G6" s="35">
        <v>4.92</v>
      </c>
      <c r="H6" s="30" t="s">
        <v>170</v>
      </c>
      <c r="I6" s="35">
        <v>1.58</v>
      </c>
      <c r="J6" s="35">
        <v>72.8</v>
      </c>
      <c r="K6" s="35">
        <v>50</v>
      </c>
      <c r="AO6" s="35">
        <v>235</v>
      </c>
      <c r="AP6" s="35">
        <v>125</v>
      </c>
    </row>
    <row r="7" spans="1:42" x14ac:dyDescent="0.35">
      <c r="A7" s="63">
        <v>36207</v>
      </c>
      <c r="B7" s="35">
        <v>104915</v>
      </c>
      <c r="C7" s="35">
        <v>996.9</v>
      </c>
      <c r="D7" s="35">
        <v>0.6379999999999999</v>
      </c>
      <c r="E7" s="35">
        <v>15.08</v>
      </c>
      <c r="F7" s="35">
        <v>8.15</v>
      </c>
      <c r="G7" s="35">
        <v>4.92</v>
      </c>
      <c r="H7" s="30" t="s">
        <v>170</v>
      </c>
      <c r="I7" s="35">
        <v>1.58</v>
      </c>
      <c r="J7" s="35">
        <v>72.8</v>
      </c>
      <c r="K7" s="35">
        <v>100</v>
      </c>
      <c r="AO7" s="35">
        <v>235</v>
      </c>
      <c r="AP7" s="35">
        <v>125</v>
      </c>
    </row>
    <row r="8" spans="1:42" x14ac:dyDescent="0.35">
      <c r="A8" s="63">
        <v>36214</v>
      </c>
      <c r="B8" s="62">
        <v>103933</v>
      </c>
      <c r="C8" s="62">
        <v>1079</v>
      </c>
      <c r="D8" s="62">
        <v>0.69070000000000009</v>
      </c>
      <c r="E8" s="62">
        <v>17.149999999999999</v>
      </c>
      <c r="F8" s="62">
        <v>8.16</v>
      </c>
      <c r="G8" s="62">
        <v>-0.02</v>
      </c>
      <c r="H8" s="30" t="s">
        <v>170</v>
      </c>
      <c r="I8" s="62">
        <v>1.71</v>
      </c>
      <c r="J8" s="62">
        <v>70.3</v>
      </c>
      <c r="K8" s="35">
        <v>50</v>
      </c>
      <c r="L8" s="33">
        <f>AVERAGE(K4:K8)</f>
        <v>90</v>
      </c>
      <c r="M8" s="31">
        <f>GEOMEAN(K4:K8)</f>
        <v>75.785828325519901</v>
      </c>
      <c r="N8" s="28" t="s">
        <v>171</v>
      </c>
      <c r="AO8" s="35">
        <v>235</v>
      </c>
      <c r="AP8" s="35">
        <v>125</v>
      </c>
    </row>
    <row r="9" spans="1:42" x14ac:dyDescent="0.35">
      <c r="A9" s="63">
        <v>36221</v>
      </c>
      <c r="B9" s="35">
        <v>102647</v>
      </c>
      <c r="C9" s="35">
        <v>990</v>
      </c>
      <c r="D9" s="35">
        <v>0.63470000000000004</v>
      </c>
      <c r="E9" s="35">
        <v>12.89</v>
      </c>
      <c r="F9" s="35">
        <v>7.4</v>
      </c>
      <c r="G9" s="35">
        <v>3.94</v>
      </c>
      <c r="H9" s="30" t="s">
        <v>170</v>
      </c>
      <c r="I9" s="35">
        <v>0.51</v>
      </c>
      <c r="J9" s="35">
        <v>70.099999999999994</v>
      </c>
      <c r="K9" s="35">
        <v>100</v>
      </c>
      <c r="AO9" s="35">
        <v>235</v>
      </c>
      <c r="AP9" s="35">
        <v>125</v>
      </c>
    </row>
    <row r="10" spans="1:42" x14ac:dyDescent="0.35">
      <c r="A10" s="63">
        <v>36235</v>
      </c>
      <c r="B10" s="35">
        <v>104341</v>
      </c>
      <c r="C10" s="35">
        <v>1294</v>
      </c>
      <c r="D10" s="35">
        <v>0.82799999999999996</v>
      </c>
      <c r="E10" s="35">
        <v>14.92</v>
      </c>
      <c r="F10" s="35">
        <v>8.08</v>
      </c>
      <c r="G10" s="35">
        <v>3.46</v>
      </c>
      <c r="H10" s="30" t="s">
        <v>170</v>
      </c>
      <c r="I10" s="35">
        <v>1.25</v>
      </c>
      <c r="J10" s="35">
        <v>68.7</v>
      </c>
      <c r="K10" s="35">
        <v>5</v>
      </c>
      <c r="AO10" s="35">
        <v>235</v>
      </c>
      <c r="AP10" s="35">
        <v>125</v>
      </c>
    </row>
    <row r="11" spans="1:42" x14ac:dyDescent="0.35">
      <c r="A11" s="63">
        <v>36237</v>
      </c>
      <c r="B11" s="35">
        <v>103034</v>
      </c>
      <c r="C11" s="35">
        <v>1021</v>
      </c>
      <c r="D11" s="35">
        <v>0.65339999999999998</v>
      </c>
      <c r="E11" s="35">
        <v>15.15</v>
      </c>
      <c r="F11" s="35">
        <v>8.3000000000000007</v>
      </c>
      <c r="G11" s="35">
        <v>6.41</v>
      </c>
      <c r="H11" s="30" t="s">
        <v>170</v>
      </c>
      <c r="I11" s="35">
        <v>1.31</v>
      </c>
      <c r="J11" s="35">
        <v>53.3</v>
      </c>
      <c r="K11" s="35">
        <v>5</v>
      </c>
      <c r="AO11" s="35">
        <v>235</v>
      </c>
      <c r="AP11" s="35">
        <v>125</v>
      </c>
    </row>
    <row r="12" spans="1:42" x14ac:dyDescent="0.35">
      <c r="A12" s="63">
        <v>36242</v>
      </c>
      <c r="B12" s="35">
        <v>103936</v>
      </c>
      <c r="C12" s="35">
        <v>1142</v>
      </c>
      <c r="D12" s="35">
        <v>0.73080000000000012</v>
      </c>
      <c r="E12" s="35">
        <v>13.27</v>
      </c>
      <c r="F12" s="35">
        <v>8.17</v>
      </c>
      <c r="G12" s="35">
        <v>5.12</v>
      </c>
      <c r="H12" s="30" t="s">
        <v>170</v>
      </c>
      <c r="I12" s="35">
        <v>1.1100000000000001</v>
      </c>
      <c r="J12" s="35">
        <v>72.8</v>
      </c>
      <c r="K12" s="35">
        <v>5</v>
      </c>
      <c r="AO12" s="35">
        <v>235</v>
      </c>
      <c r="AP12" s="35">
        <v>125</v>
      </c>
    </row>
    <row r="13" spans="1:42" x14ac:dyDescent="0.35">
      <c r="A13" s="63">
        <v>36249</v>
      </c>
      <c r="B13" s="35">
        <v>102100</v>
      </c>
      <c r="C13" s="35">
        <v>1150</v>
      </c>
      <c r="D13" s="35">
        <v>0.73609999999999998</v>
      </c>
      <c r="E13" s="35">
        <v>12.62</v>
      </c>
      <c r="F13" s="35">
        <v>8.0500000000000007</v>
      </c>
      <c r="G13" s="35">
        <v>8.81</v>
      </c>
      <c r="H13" s="30" t="s">
        <v>170</v>
      </c>
      <c r="I13" s="35">
        <v>1.04</v>
      </c>
      <c r="K13" s="35">
        <v>10</v>
      </c>
      <c r="L13" s="33">
        <f>AVERAGE(K9:K13)</f>
        <v>25</v>
      </c>
      <c r="M13" s="31">
        <f>GEOMEAN(K9:K13)</f>
        <v>10.456395525912733</v>
      </c>
      <c r="N13" s="28" t="s">
        <v>173</v>
      </c>
      <c r="AO13" s="35">
        <v>235</v>
      </c>
      <c r="AP13" s="35">
        <v>125</v>
      </c>
    </row>
    <row r="14" spans="1:42" x14ac:dyDescent="0.35">
      <c r="A14" s="63">
        <v>36256</v>
      </c>
      <c r="B14" s="35">
        <v>105730</v>
      </c>
      <c r="C14" s="35">
        <v>1096</v>
      </c>
      <c r="D14" s="35">
        <v>0.70150000000000001</v>
      </c>
      <c r="E14" s="35">
        <v>9.7799999999999994</v>
      </c>
      <c r="F14" s="35">
        <v>8</v>
      </c>
      <c r="G14" s="35">
        <v>14.7</v>
      </c>
      <c r="H14" s="30" t="s">
        <v>170</v>
      </c>
      <c r="I14" s="35">
        <v>0.79</v>
      </c>
      <c r="J14" s="35">
        <v>71.3</v>
      </c>
      <c r="K14" s="67">
        <v>460</v>
      </c>
      <c r="AO14" s="35">
        <v>235</v>
      </c>
      <c r="AP14" s="35">
        <v>125</v>
      </c>
    </row>
    <row r="15" spans="1:42" x14ac:dyDescent="0.35">
      <c r="A15" s="63">
        <v>36257</v>
      </c>
      <c r="B15" s="35">
        <v>95230</v>
      </c>
      <c r="C15" s="35">
        <v>920</v>
      </c>
      <c r="D15" s="35">
        <v>0.58899999999999997</v>
      </c>
      <c r="E15" s="35">
        <v>10.02</v>
      </c>
      <c r="F15" s="35">
        <v>7.59</v>
      </c>
      <c r="G15" s="35">
        <v>13.61</v>
      </c>
      <c r="H15" s="30" t="s">
        <v>170</v>
      </c>
      <c r="I15" s="35">
        <v>0.1</v>
      </c>
      <c r="J15" s="35">
        <v>49.9</v>
      </c>
      <c r="K15" s="67">
        <v>250</v>
      </c>
      <c r="AO15" s="35">
        <v>235</v>
      </c>
      <c r="AP15" s="35">
        <v>125</v>
      </c>
    </row>
    <row r="16" spans="1:42" x14ac:dyDescent="0.35">
      <c r="A16" s="63">
        <v>36263</v>
      </c>
      <c r="B16" s="35">
        <v>104434</v>
      </c>
      <c r="C16" s="35">
        <v>1031</v>
      </c>
      <c r="D16" s="35">
        <v>0.65969999999999995</v>
      </c>
      <c r="E16" s="35">
        <v>10.77</v>
      </c>
      <c r="F16" s="35">
        <v>8.01</v>
      </c>
      <c r="G16" s="35">
        <v>11.6</v>
      </c>
      <c r="H16" s="30" t="s">
        <v>170</v>
      </c>
      <c r="I16" s="35">
        <v>1.3</v>
      </c>
      <c r="J16" s="35">
        <v>62.6</v>
      </c>
      <c r="K16" s="35">
        <v>130</v>
      </c>
      <c r="AO16" s="35">
        <v>235</v>
      </c>
      <c r="AP16" s="35">
        <v>125</v>
      </c>
    </row>
    <row r="17" spans="1:42" x14ac:dyDescent="0.35">
      <c r="A17" s="63">
        <v>36270</v>
      </c>
      <c r="B17" s="35">
        <v>104246</v>
      </c>
      <c r="C17" s="35">
        <v>1054</v>
      </c>
      <c r="D17" s="35">
        <v>0.67430000000000001</v>
      </c>
      <c r="E17" s="35">
        <v>12.73</v>
      </c>
      <c r="F17" s="35">
        <v>8.19</v>
      </c>
      <c r="G17" s="35">
        <v>11.51</v>
      </c>
      <c r="H17" s="30" t="s">
        <v>170</v>
      </c>
      <c r="I17" s="35">
        <v>0.98</v>
      </c>
      <c r="J17" s="35">
        <v>66.7</v>
      </c>
      <c r="K17" s="35">
        <v>30</v>
      </c>
      <c r="AO17" s="35">
        <v>235</v>
      </c>
      <c r="AP17" s="35">
        <v>125</v>
      </c>
    </row>
    <row r="18" spans="1:42" x14ac:dyDescent="0.35">
      <c r="A18" s="63">
        <v>36277</v>
      </c>
      <c r="B18" s="35">
        <v>102640</v>
      </c>
      <c r="C18" s="35">
        <v>1115</v>
      </c>
      <c r="D18" s="30" t="e">
        <v>#VALUE!</v>
      </c>
      <c r="E18" s="35">
        <v>5.48</v>
      </c>
      <c r="F18" s="35">
        <v>8.01</v>
      </c>
      <c r="G18" s="35">
        <v>14.72</v>
      </c>
      <c r="H18" s="30" t="s">
        <v>170</v>
      </c>
      <c r="I18" s="35">
        <v>0.38</v>
      </c>
      <c r="J18" s="35">
        <v>63.3</v>
      </c>
      <c r="K18" s="35">
        <v>150</v>
      </c>
      <c r="L18" s="33">
        <f>AVERAGE(K14:K18)</f>
        <v>204</v>
      </c>
      <c r="M18" s="70">
        <f>GEOMEAN(K14:K18)</f>
        <v>146.41000022056451</v>
      </c>
      <c r="N18" s="28" t="s">
        <v>174</v>
      </c>
      <c r="AO18" s="35">
        <v>235</v>
      </c>
      <c r="AP18" s="35">
        <v>125</v>
      </c>
    </row>
    <row r="19" spans="1:42" x14ac:dyDescent="0.35">
      <c r="A19" s="63">
        <v>36284</v>
      </c>
      <c r="B19" s="35">
        <v>105150</v>
      </c>
      <c r="C19" s="35">
        <v>1079</v>
      </c>
      <c r="D19" s="35">
        <v>0.69059999999999999</v>
      </c>
      <c r="E19" s="35">
        <v>7.83</v>
      </c>
      <c r="F19" s="35">
        <v>8.06</v>
      </c>
      <c r="G19" s="35">
        <v>17.989999999999998</v>
      </c>
      <c r="H19" s="30" t="s">
        <v>170</v>
      </c>
      <c r="I19" s="35">
        <v>0.26</v>
      </c>
      <c r="J19" s="35">
        <v>71.599999999999994</v>
      </c>
      <c r="K19" s="35">
        <v>160</v>
      </c>
      <c r="AO19" s="35">
        <v>235</v>
      </c>
      <c r="AP19" s="35">
        <v>125</v>
      </c>
    </row>
    <row r="20" spans="1:42" x14ac:dyDescent="0.35">
      <c r="A20" s="63">
        <v>36291</v>
      </c>
      <c r="B20" s="35">
        <v>111728</v>
      </c>
      <c r="C20" s="35">
        <v>969</v>
      </c>
      <c r="D20" s="35">
        <v>0.62070000000000003</v>
      </c>
      <c r="E20" s="35">
        <v>8.3000000000000007</v>
      </c>
      <c r="F20" s="35">
        <v>7.89</v>
      </c>
      <c r="G20" s="35">
        <v>19.27</v>
      </c>
      <c r="H20" s="30" t="s">
        <v>170</v>
      </c>
      <c r="I20" s="35">
        <v>0.53</v>
      </c>
      <c r="J20" s="35">
        <v>43.9</v>
      </c>
      <c r="K20" s="35">
        <v>10</v>
      </c>
      <c r="AO20" s="35">
        <v>235</v>
      </c>
      <c r="AP20" s="35">
        <v>125</v>
      </c>
    </row>
    <row r="21" spans="1:42" x14ac:dyDescent="0.35">
      <c r="A21" s="63">
        <v>36298</v>
      </c>
      <c r="B21" s="35">
        <v>111155</v>
      </c>
      <c r="C21" s="35">
        <v>496.5</v>
      </c>
      <c r="D21" s="35">
        <v>3.1769999999999996</v>
      </c>
      <c r="E21" s="35">
        <v>5.82</v>
      </c>
      <c r="F21" s="35">
        <v>7.66</v>
      </c>
      <c r="G21" s="35">
        <v>19.02</v>
      </c>
      <c r="H21" s="30" t="s">
        <v>170</v>
      </c>
      <c r="I21" s="35">
        <v>0.68</v>
      </c>
      <c r="J21" s="35">
        <v>58.4</v>
      </c>
      <c r="K21" s="67">
        <v>8000</v>
      </c>
      <c r="AO21" s="35">
        <v>235</v>
      </c>
      <c r="AP21" s="35">
        <v>125</v>
      </c>
    </row>
    <row r="22" spans="1:42" x14ac:dyDescent="0.35">
      <c r="A22" s="63">
        <v>36299</v>
      </c>
      <c r="B22" s="35">
        <v>111818</v>
      </c>
      <c r="C22" s="35">
        <v>777.6</v>
      </c>
      <c r="D22" s="35">
        <v>0.49770000000000003</v>
      </c>
      <c r="E22" s="35">
        <v>6.85</v>
      </c>
      <c r="F22" s="35">
        <v>7.81</v>
      </c>
      <c r="G22" s="35">
        <v>18.03</v>
      </c>
      <c r="H22" s="30" t="s">
        <v>170</v>
      </c>
      <c r="I22" s="35">
        <v>0.57999999999999996</v>
      </c>
      <c r="J22" s="35">
        <v>84.4</v>
      </c>
      <c r="K22" s="67">
        <v>500</v>
      </c>
      <c r="AO22" s="35">
        <v>235</v>
      </c>
      <c r="AP22" s="35">
        <v>125</v>
      </c>
    </row>
    <row r="23" spans="1:42" x14ac:dyDescent="0.35">
      <c r="A23" s="63">
        <v>36305</v>
      </c>
      <c r="B23" s="35">
        <v>123411</v>
      </c>
      <c r="C23" s="35">
        <v>821.4</v>
      </c>
      <c r="D23" s="35">
        <v>0.52569999999999995</v>
      </c>
      <c r="E23" s="35">
        <v>8.35</v>
      </c>
      <c r="F23" s="35">
        <v>7.9</v>
      </c>
      <c r="G23" s="35">
        <v>15.23</v>
      </c>
      <c r="H23" s="30" t="s">
        <v>170</v>
      </c>
      <c r="I23" s="35">
        <v>0.47</v>
      </c>
      <c r="J23" s="35">
        <v>77.8</v>
      </c>
      <c r="K23" s="35">
        <v>50</v>
      </c>
      <c r="L23" s="33">
        <f>AVERAGE(K19:K23)</f>
        <v>1744</v>
      </c>
      <c r="M23" s="70">
        <f>GEOMEAN(K19:K23)</f>
        <v>200</v>
      </c>
      <c r="N23" s="28" t="s">
        <v>175</v>
      </c>
      <c r="AO23" s="35">
        <v>235</v>
      </c>
      <c r="AP23" s="35">
        <v>125</v>
      </c>
    </row>
    <row r="24" spans="1:42" x14ac:dyDescent="0.35">
      <c r="A24" s="63">
        <v>36312</v>
      </c>
      <c r="B24" s="35">
        <v>110502</v>
      </c>
      <c r="C24" s="35">
        <v>1066</v>
      </c>
      <c r="D24" s="35">
        <v>0.68220000000000003</v>
      </c>
      <c r="E24" s="35">
        <v>5.87</v>
      </c>
      <c r="F24" s="35">
        <v>7.79</v>
      </c>
      <c r="G24" s="35">
        <v>20.100000000000001</v>
      </c>
      <c r="H24" s="30" t="s">
        <v>170</v>
      </c>
      <c r="I24" s="35">
        <v>0.21</v>
      </c>
      <c r="J24" s="35">
        <v>49.2</v>
      </c>
      <c r="K24" s="67">
        <v>2400</v>
      </c>
      <c r="AO24" s="35">
        <v>235</v>
      </c>
      <c r="AP24" s="35">
        <v>125</v>
      </c>
    </row>
    <row r="25" spans="1:42" x14ac:dyDescent="0.35">
      <c r="A25" s="63">
        <v>36319</v>
      </c>
      <c r="B25" s="35">
        <v>111224</v>
      </c>
      <c r="C25" s="35">
        <v>1018</v>
      </c>
      <c r="D25" s="35">
        <v>0.65180000000000005</v>
      </c>
      <c r="E25" s="35">
        <v>6.5</v>
      </c>
      <c r="F25" s="35">
        <v>7.83</v>
      </c>
      <c r="G25" s="35">
        <v>25.48</v>
      </c>
      <c r="H25" s="30" t="s">
        <v>170</v>
      </c>
      <c r="I25" s="35">
        <v>0.03</v>
      </c>
      <c r="J25" s="35">
        <v>53.2</v>
      </c>
      <c r="K25" s="67">
        <v>810</v>
      </c>
      <c r="AO25" s="35">
        <v>235</v>
      </c>
      <c r="AP25" s="35">
        <v>125</v>
      </c>
    </row>
    <row r="26" spans="1:42" x14ac:dyDescent="0.35">
      <c r="A26" s="63">
        <v>36326</v>
      </c>
      <c r="B26" s="35">
        <v>105113</v>
      </c>
      <c r="C26" s="35">
        <v>1051</v>
      </c>
      <c r="D26" s="35">
        <v>0.67230000000000001</v>
      </c>
      <c r="E26" s="35">
        <v>7.26</v>
      </c>
      <c r="F26" s="35">
        <v>8.0399999999999991</v>
      </c>
      <c r="G26" s="35">
        <v>19.489999999999998</v>
      </c>
      <c r="H26" s="30" t="s">
        <v>170</v>
      </c>
      <c r="I26" s="35">
        <v>0.67</v>
      </c>
      <c r="J26" s="35">
        <v>68.3</v>
      </c>
      <c r="K26" s="67">
        <v>1720</v>
      </c>
      <c r="AO26" s="35">
        <v>235</v>
      </c>
      <c r="AP26" s="35">
        <v>125</v>
      </c>
    </row>
    <row r="27" spans="1:42" x14ac:dyDescent="0.35">
      <c r="A27" s="68">
        <v>36333</v>
      </c>
      <c r="B27" s="35">
        <v>110220</v>
      </c>
      <c r="C27" s="35">
        <v>925</v>
      </c>
      <c r="D27" s="35">
        <v>0.59200000000000008</v>
      </c>
      <c r="E27" s="35">
        <v>7.14</v>
      </c>
      <c r="F27" s="35">
        <v>7.88</v>
      </c>
      <c r="G27" s="35">
        <v>21.13</v>
      </c>
      <c r="H27" s="30" t="s">
        <v>170</v>
      </c>
      <c r="I27" s="35">
        <v>0.56999999999999995</v>
      </c>
      <c r="J27" s="35">
        <v>52.3</v>
      </c>
      <c r="K27" s="67">
        <v>340</v>
      </c>
      <c r="AO27" s="35">
        <v>235</v>
      </c>
      <c r="AP27" s="35">
        <v>125</v>
      </c>
    </row>
    <row r="28" spans="1:42" x14ac:dyDescent="0.35">
      <c r="A28" s="68">
        <v>36340</v>
      </c>
      <c r="B28" s="35">
        <v>102935</v>
      </c>
      <c r="C28" s="35">
        <v>770.5</v>
      </c>
      <c r="D28" s="35">
        <v>0.49320000000000003</v>
      </c>
      <c r="E28" s="35">
        <v>4.95</v>
      </c>
      <c r="F28" s="35">
        <v>7.65</v>
      </c>
      <c r="G28" s="35">
        <v>21.5</v>
      </c>
      <c r="H28" s="30" t="s">
        <v>170</v>
      </c>
      <c r="I28" s="35">
        <v>0.66</v>
      </c>
      <c r="J28" s="35">
        <v>57.4</v>
      </c>
      <c r="K28" s="67">
        <v>30000</v>
      </c>
      <c r="L28" s="33">
        <f>AVERAGE(K24:K28)</f>
        <v>7054</v>
      </c>
      <c r="M28" s="70">
        <f>GEOMEAN(K24:K28)</f>
        <v>2025.6526469661044</v>
      </c>
      <c r="N28" s="28" t="s">
        <v>176</v>
      </c>
      <c r="AO28" s="35">
        <v>235</v>
      </c>
      <c r="AP28" s="35">
        <v>125</v>
      </c>
    </row>
    <row r="29" spans="1:42" x14ac:dyDescent="0.35">
      <c r="A29" s="63">
        <v>36347</v>
      </c>
      <c r="B29" s="62">
        <v>112736</v>
      </c>
      <c r="C29" s="62">
        <v>816</v>
      </c>
      <c r="D29" s="62">
        <v>0.52200000000000002</v>
      </c>
      <c r="E29" s="62">
        <v>6.68</v>
      </c>
      <c r="F29" s="62">
        <v>7.95</v>
      </c>
      <c r="G29" s="62">
        <v>27.16</v>
      </c>
      <c r="H29" s="30" t="s">
        <v>170</v>
      </c>
      <c r="I29" s="62">
        <v>0.5</v>
      </c>
      <c r="J29" s="62">
        <v>0</v>
      </c>
      <c r="K29" s="67">
        <v>2900</v>
      </c>
      <c r="AO29" s="35">
        <v>235</v>
      </c>
      <c r="AP29" s="35">
        <v>125</v>
      </c>
    </row>
    <row r="30" spans="1:42" x14ac:dyDescent="0.35">
      <c r="A30" s="63">
        <v>36348</v>
      </c>
      <c r="B30" s="35">
        <v>101647</v>
      </c>
      <c r="C30" s="35">
        <v>777</v>
      </c>
      <c r="D30" s="35">
        <v>0.497</v>
      </c>
      <c r="E30" s="35">
        <v>6.08</v>
      </c>
      <c r="F30" s="35">
        <v>7.19</v>
      </c>
      <c r="G30" s="35">
        <v>23.15</v>
      </c>
      <c r="H30" s="30" t="s">
        <v>170</v>
      </c>
      <c r="I30" s="35">
        <v>0.2</v>
      </c>
      <c r="J30" s="35">
        <v>49.7</v>
      </c>
      <c r="K30" s="67">
        <v>7900</v>
      </c>
      <c r="AO30" s="35">
        <v>235</v>
      </c>
      <c r="AP30" s="35">
        <v>125</v>
      </c>
    </row>
    <row r="31" spans="1:42" x14ac:dyDescent="0.35">
      <c r="A31" s="63">
        <v>36354</v>
      </c>
      <c r="B31" s="35">
        <v>112728</v>
      </c>
      <c r="C31" s="35">
        <v>1016</v>
      </c>
      <c r="D31" s="35">
        <v>0.65039999999999998</v>
      </c>
      <c r="E31" s="35">
        <v>3.39</v>
      </c>
      <c r="F31" s="35">
        <v>7.55</v>
      </c>
      <c r="G31" s="35">
        <v>20.96</v>
      </c>
      <c r="H31" s="30" t="s">
        <v>170</v>
      </c>
      <c r="I31" s="35">
        <v>0.77</v>
      </c>
      <c r="J31" s="35">
        <v>69.5</v>
      </c>
      <c r="K31" s="67">
        <v>2700</v>
      </c>
      <c r="AO31" s="35">
        <v>235</v>
      </c>
      <c r="AP31" s="35">
        <v>125</v>
      </c>
    </row>
    <row r="32" spans="1:42" x14ac:dyDescent="0.35">
      <c r="A32" s="63">
        <v>36361</v>
      </c>
      <c r="B32" s="35">
        <v>111202</v>
      </c>
      <c r="C32" s="35">
        <v>968.8</v>
      </c>
      <c r="D32" s="35">
        <v>0.62</v>
      </c>
      <c r="E32" s="35">
        <v>4.83</v>
      </c>
      <c r="F32" s="35">
        <v>7.97</v>
      </c>
      <c r="G32" s="35">
        <v>25.18</v>
      </c>
      <c r="H32" s="30" t="s">
        <v>170</v>
      </c>
      <c r="I32" s="35">
        <v>7.0000000000000007E-2</v>
      </c>
      <c r="J32" s="35">
        <v>62.3</v>
      </c>
      <c r="K32" s="35">
        <v>210</v>
      </c>
      <c r="AO32" s="35">
        <v>235</v>
      </c>
      <c r="AP32" s="35">
        <v>125</v>
      </c>
    </row>
    <row r="33" spans="1:42" x14ac:dyDescent="0.35">
      <c r="A33" s="63">
        <v>36368</v>
      </c>
      <c r="B33" s="35">
        <v>102006</v>
      </c>
      <c r="C33" s="35">
        <v>673.1</v>
      </c>
      <c r="D33" s="35">
        <v>0.43080000000000002</v>
      </c>
      <c r="E33" s="35">
        <v>2.4900000000000002</v>
      </c>
      <c r="F33" s="35">
        <v>7.46</v>
      </c>
      <c r="G33" s="35">
        <v>25.42</v>
      </c>
      <c r="H33" s="30" t="s">
        <v>170</v>
      </c>
      <c r="I33" s="35">
        <v>0.3</v>
      </c>
      <c r="J33" s="35">
        <v>63.4</v>
      </c>
      <c r="K33" s="67">
        <v>400</v>
      </c>
      <c r="L33" s="33">
        <f>AVERAGE(K29:K33)</f>
        <v>2822</v>
      </c>
      <c r="M33" s="70">
        <f>GEOMEAN(K29:K33)</f>
        <v>1390.3803709418453</v>
      </c>
      <c r="N33" s="28" t="s">
        <v>177</v>
      </c>
      <c r="AO33" s="35">
        <v>235</v>
      </c>
      <c r="AP33" s="35">
        <v>125</v>
      </c>
    </row>
    <row r="34" spans="1:42" x14ac:dyDescent="0.35">
      <c r="A34" s="63">
        <v>36375</v>
      </c>
      <c r="B34" s="35">
        <v>103236</v>
      </c>
      <c r="C34" s="35">
        <v>944.2</v>
      </c>
      <c r="D34" s="35">
        <v>0.60429999999999995</v>
      </c>
      <c r="E34" s="35">
        <v>2.31</v>
      </c>
      <c r="F34" s="35">
        <v>7.67</v>
      </c>
      <c r="G34" s="35">
        <v>21.39</v>
      </c>
      <c r="H34" s="30" t="s">
        <v>170</v>
      </c>
      <c r="I34" s="35">
        <v>0.72</v>
      </c>
      <c r="J34" s="35">
        <v>51.7</v>
      </c>
      <c r="K34" s="67">
        <v>680</v>
      </c>
      <c r="AO34" s="35">
        <v>235</v>
      </c>
      <c r="AP34" s="35">
        <v>125</v>
      </c>
    </row>
    <row r="35" spans="1:42" x14ac:dyDescent="0.35">
      <c r="A35" s="63">
        <v>36382</v>
      </c>
      <c r="B35" s="35">
        <v>123446</v>
      </c>
      <c r="C35" s="35">
        <v>818.4</v>
      </c>
      <c r="D35" s="35">
        <v>0.52380000000000004</v>
      </c>
      <c r="E35" s="35">
        <v>4.93</v>
      </c>
      <c r="F35" s="35">
        <v>7.7</v>
      </c>
      <c r="G35" s="35">
        <v>21.96</v>
      </c>
      <c r="H35" s="30" t="s">
        <v>170</v>
      </c>
      <c r="I35" s="35">
        <v>0.14000000000000001</v>
      </c>
      <c r="J35" s="35">
        <v>69.5</v>
      </c>
      <c r="K35" s="67">
        <v>630</v>
      </c>
      <c r="AO35" s="35">
        <v>235</v>
      </c>
      <c r="AP35" s="35">
        <v>125</v>
      </c>
    </row>
    <row r="36" spans="1:42" x14ac:dyDescent="0.35">
      <c r="A36" s="63">
        <v>36389</v>
      </c>
      <c r="B36" s="35">
        <v>110730</v>
      </c>
      <c r="C36" s="35">
        <v>702.3</v>
      </c>
      <c r="D36" s="35">
        <v>0.44940000000000002</v>
      </c>
      <c r="E36" s="35">
        <v>3.09</v>
      </c>
      <c r="F36" s="35">
        <v>7.45</v>
      </c>
      <c r="G36" s="35">
        <v>22.09</v>
      </c>
      <c r="H36" s="30" t="s">
        <v>170</v>
      </c>
      <c r="I36" s="35">
        <v>0.49</v>
      </c>
      <c r="J36" s="35">
        <v>48.9</v>
      </c>
      <c r="K36" s="67">
        <v>600</v>
      </c>
      <c r="AO36" s="35">
        <v>235</v>
      </c>
      <c r="AP36" s="35">
        <v>125</v>
      </c>
    </row>
    <row r="37" spans="1:42" x14ac:dyDescent="0.35">
      <c r="A37" s="63">
        <v>36396</v>
      </c>
      <c r="B37" s="35">
        <v>105743</v>
      </c>
      <c r="C37" s="35">
        <v>837.3</v>
      </c>
      <c r="D37" s="35">
        <v>0.53590000000000004</v>
      </c>
      <c r="E37" s="35">
        <v>2.71</v>
      </c>
      <c r="F37" s="35">
        <v>7.3</v>
      </c>
      <c r="G37" s="35">
        <v>20.88</v>
      </c>
      <c r="H37" s="30" t="s">
        <v>170</v>
      </c>
      <c r="I37" s="35">
        <v>0.59</v>
      </c>
      <c r="J37" s="35">
        <v>55.5</v>
      </c>
      <c r="K37" s="67">
        <v>8000</v>
      </c>
      <c r="AO37" s="35">
        <v>235</v>
      </c>
      <c r="AP37" s="35">
        <v>125</v>
      </c>
    </row>
    <row r="38" spans="1:42" x14ac:dyDescent="0.35">
      <c r="A38" s="63">
        <v>36403</v>
      </c>
      <c r="B38" s="35">
        <v>104334</v>
      </c>
      <c r="C38" s="35">
        <v>738.1</v>
      </c>
      <c r="D38" s="35">
        <v>0.47239999999999999</v>
      </c>
      <c r="E38" s="35">
        <v>1.25</v>
      </c>
      <c r="F38" s="35">
        <v>7.46</v>
      </c>
      <c r="G38" s="35">
        <v>17.88</v>
      </c>
      <c r="H38" s="30" t="s">
        <v>170</v>
      </c>
      <c r="I38" s="35">
        <v>0.79</v>
      </c>
      <c r="J38" s="35">
        <v>54.1</v>
      </c>
      <c r="K38" s="67">
        <v>2000</v>
      </c>
      <c r="L38" s="33">
        <f>AVERAGE(K34:K38)</f>
        <v>2382</v>
      </c>
      <c r="M38" s="70">
        <f>GEOMEAN(K34:K38)</f>
        <v>1326.8570583002183</v>
      </c>
      <c r="N38" s="28" t="s">
        <v>178</v>
      </c>
      <c r="AO38" s="35">
        <v>235</v>
      </c>
      <c r="AP38" s="35">
        <v>125</v>
      </c>
    </row>
    <row r="39" spans="1:42" x14ac:dyDescent="0.35">
      <c r="A39" s="63">
        <v>36410</v>
      </c>
      <c r="B39" s="35">
        <v>113436</v>
      </c>
      <c r="C39" s="35">
        <v>770.1</v>
      </c>
      <c r="D39" s="35">
        <v>0.4929</v>
      </c>
      <c r="E39" s="35">
        <v>2.39</v>
      </c>
      <c r="F39" s="35">
        <v>7.7</v>
      </c>
      <c r="G39" s="35">
        <v>19.48</v>
      </c>
      <c r="H39" s="30" t="s">
        <v>170</v>
      </c>
      <c r="I39" s="35">
        <v>0.36</v>
      </c>
      <c r="J39" s="35">
        <v>83.9</v>
      </c>
      <c r="K39" s="35">
        <v>200</v>
      </c>
      <c r="AO39" s="35">
        <v>235</v>
      </c>
      <c r="AP39" s="35">
        <v>125</v>
      </c>
    </row>
    <row r="40" spans="1:42" x14ac:dyDescent="0.35">
      <c r="A40" s="63">
        <v>36417</v>
      </c>
      <c r="B40" s="35">
        <v>105439</v>
      </c>
      <c r="C40" s="35">
        <v>866.4</v>
      </c>
      <c r="D40" s="35">
        <v>0.55449999999999999</v>
      </c>
      <c r="E40" s="35">
        <v>3.23</v>
      </c>
      <c r="F40" s="35">
        <v>7.63</v>
      </c>
      <c r="G40" s="35">
        <v>15.67</v>
      </c>
      <c r="H40" s="30" t="s">
        <v>170</v>
      </c>
      <c r="I40" s="35">
        <v>0.8</v>
      </c>
      <c r="J40" s="35">
        <v>60</v>
      </c>
      <c r="K40" s="67">
        <v>1000</v>
      </c>
      <c r="AO40" s="35">
        <v>235</v>
      </c>
      <c r="AP40" s="35">
        <v>125</v>
      </c>
    </row>
    <row r="41" spans="1:42" x14ac:dyDescent="0.35">
      <c r="A41" s="63">
        <v>36418</v>
      </c>
      <c r="B41" s="35">
        <v>110603</v>
      </c>
      <c r="C41" s="35">
        <v>851</v>
      </c>
      <c r="D41" s="35">
        <v>0.54500000000000004</v>
      </c>
      <c r="E41" s="35">
        <v>4.66</v>
      </c>
      <c r="F41" s="35">
        <v>7.61</v>
      </c>
      <c r="G41" s="35">
        <v>16.61</v>
      </c>
      <c r="H41" s="30" t="s">
        <v>170</v>
      </c>
      <c r="I41" s="35">
        <v>0.2</v>
      </c>
      <c r="J41" s="35">
        <v>52.5</v>
      </c>
      <c r="K41" s="35">
        <v>20</v>
      </c>
      <c r="AO41" s="35">
        <v>235</v>
      </c>
      <c r="AP41" s="35">
        <v>125</v>
      </c>
    </row>
    <row r="42" spans="1:42" x14ac:dyDescent="0.35">
      <c r="A42" s="63">
        <v>36424</v>
      </c>
      <c r="B42" s="35">
        <v>103000</v>
      </c>
      <c r="G42" s="35" t="s">
        <v>469</v>
      </c>
      <c r="H42" s="30"/>
      <c r="AO42" s="35">
        <v>235</v>
      </c>
      <c r="AP42" s="35">
        <v>125</v>
      </c>
    </row>
    <row r="43" spans="1:42" x14ac:dyDescent="0.35">
      <c r="A43" s="63">
        <v>36431</v>
      </c>
      <c r="B43" s="35">
        <v>103500</v>
      </c>
      <c r="G43" s="35" t="s">
        <v>469</v>
      </c>
      <c r="H43" s="30"/>
      <c r="L43" s="33">
        <f>AVERAGE(K39:K43)</f>
        <v>406.66666666666669</v>
      </c>
      <c r="M43" s="100" t="s">
        <v>122</v>
      </c>
      <c r="N43" s="28" t="s">
        <v>179</v>
      </c>
      <c r="AO43" s="35">
        <v>235</v>
      </c>
      <c r="AP43" s="35">
        <v>125</v>
      </c>
    </row>
    <row r="44" spans="1:42" x14ac:dyDescent="0.35">
      <c r="A44" s="63">
        <v>36438</v>
      </c>
      <c r="B44" s="35">
        <v>100100</v>
      </c>
      <c r="C44" s="35">
        <v>835.8</v>
      </c>
      <c r="D44" s="35">
        <v>0.53490000000000004</v>
      </c>
      <c r="E44" s="35">
        <v>6.04</v>
      </c>
      <c r="F44" s="35">
        <v>7.47</v>
      </c>
      <c r="G44" s="35">
        <v>10.1</v>
      </c>
      <c r="H44" s="30" t="s">
        <v>170</v>
      </c>
      <c r="I44" s="35">
        <v>1.36</v>
      </c>
      <c r="J44" s="35">
        <v>53.6</v>
      </c>
      <c r="K44" s="67">
        <v>1000</v>
      </c>
      <c r="AO44" s="35">
        <v>235</v>
      </c>
      <c r="AP44" s="35">
        <v>125</v>
      </c>
    </row>
    <row r="45" spans="1:42" x14ac:dyDescent="0.35">
      <c r="A45" s="63">
        <v>36445</v>
      </c>
      <c r="B45" s="35">
        <v>104114</v>
      </c>
      <c r="C45" s="35">
        <v>656.1</v>
      </c>
      <c r="D45" s="35">
        <v>0.4199</v>
      </c>
      <c r="E45" s="35">
        <v>5.9</v>
      </c>
      <c r="F45" s="35">
        <v>7.43</v>
      </c>
      <c r="G45" s="35">
        <v>13.27</v>
      </c>
      <c r="H45" s="30" t="s">
        <v>170</v>
      </c>
      <c r="I45" s="35">
        <v>0.37</v>
      </c>
      <c r="J45" s="35">
        <v>57.7</v>
      </c>
      <c r="K45" s="67">
        <v>410</v>
      </c>
      <c r="AO45" s="35">
        <v>235</v>
      </c>
      <c r="AP45" s="35">
        <v>125</v>
      </c>
    </row>
    <row r="46" spans="1:42" x14ac:dyDescent="0.35">
      <c r="A46" s="45">
        <v>36452</v>
      </c>
      <c r="B46" s="35">
        <v>110000</v>
      </c>
      <c r="C46" s="35">
        <v>737</v>
      </c>
      <c r="D46" s="35">
        <v>0.47169999999999995</v>
      </c>
      <c r="E46" s="35">
        <v>4.72</v>
      </c>
      <c r="F46" s="35">
        <v>7.34</v>
      </c>
      <c r="G46" s="35">
        <v>10.09</v>
      </c>
      <c r="H46" s="30" t="s">
        <v>170</v>
      </c>
      <c r="I46" s="35">
        <v>1.03</v>
      </c>
      <c r="J46" s="35">
        <v>54.2</v>
      </c>
      <c r="K46" s="67">
        <v>600</v>
      </c>
      <c r="AO46" s="35">
        <v>235</v>
      </c>
      <c r="AP46" s="35">
        <v>125</v>
      </c>
    </row>
    <row r="47" spans="1:42" x14ac:dyDescent="0.35">
      <c r="A47" s="45">
        <v>36453</v>
      </c>
      <c r="B47" s="35">
        <v>100722</v>
      </c>
      <c r="C47" s="35">
        <v>700.1</v>
      </c>
      <c r="D47" s="35">
        <v>0.44810000000000005</v>
      </c>
      <c r="E47" s="35">
        <v>6.22</v>
      </c>
      <c r="F47" s="35">
        <v>7.43</v>
      </c>
      <c r="G47" s="35">
        <v>9.18</v>
      </c>
      <c r="H47" s="30" t="s">
        <v>170</v>
      </c>
      <c r="I47" s="35">
        <v>1.06</v>
      </c>
      <c r="J47" s="35">
        <v>67.5</v>
      </c>
      <c r="K47" s="67">
        <v>310</v>
      </c>
      <c r="AO47" s="35">
        <v>235</v>
      </c>
      <c r="AP47" s="35">
        <v>125</v>
      </c>
    </row>
    <row r="48" spans="1:42" x14ac:dyDescent="0.35">
      <c r="A48" s="45">
        <v>36459</v>
      </c>
      <c r="B48" s="35">
        <v>101457</v>
      </c>
      <c r="C48" s="35">
        <v>1106</v>
      </c>
      <c r="D48" s="35">
        <v>0.70779999999999998</v>
      </c>
      <c r="E48" s="35">
        <v>2.75</v>
      </c>
      <c r="F48" s="35">
        <v>7.29</v>
      </c>
      <c r="G48" s="35">
        <v>9.6300000000000008</v>
      </c>
      <c r="H48" s="30" t="s">
        <v>170</v>
      </c>
      <c r="I48" s="35">
        <v>0.96</v>
      </c>
      <c r="J48" s="35">
        <v>58.9</v>
      </c>
      <c r="K48" s="35">
        <v>160</v>
      </c>
      <c r="L48" s="33">
        <f>AVERAGE(K44:K48)</f>
        <v>496</v>
      </c>
      <c r="M48" s="70">
        <f>GEOMEAN(K44:K48)</f>
        <v>414.2698782694967</v>
      </c>
      <c r="N48" s="28" t="s">
        <v>180</v>
      </c>
      <c r="AO48" s="35">
        <v>235</v>
      </c>
      <c r="AP48" s="35">
        <v>125</v>
      </c>
    </row>
    <row r="49" spans="1:42" x14ac:dyDescent="0.35">
      <c r="A49" s="45">
        <v>36466</v>
      </c>
      <c r="B49" s="35">
        <v>105737</v>
      </c>
      <c r="C49" s="35">
        <v>1147</v>
      </c>
      <c r="D49" s="35">
        <v>0.73440000000000005</v>
      </c>
      <c r="E49" s="35">
        <v>0.82</v>
      </c>
      <c r="F49" s="35">
        <v>7.19</v>
      </c>
      <c r="G49" s="35">
        <v>11.62</v>
      </c>
      <c r="H49" s="30" t="s">
        <v>170</v>
      </c>
      <c r="I49" s="35">
        <v>0.73</v>
      </c>
      <c r="J49" s="35">
        <v>57.1</v>
      </c>
      <c r="K49" s="67">
        <v>3700</v>
      </c>
      <c r="AO49" s="35">
        <v>235</v>
      </c>
      <c r="AP49" s="35">
        <v>125</v>
      </c>
    </row>
    <row r="50" spans="1:42" x14ac:dyDescent="0.35">
      <c r="A50" s="45">
        <v>36473</v>
      </c>
      <c r="B50" s="35">
        <v>101218</v>
      </c>
      <c r="C50" s="35">
        <v>1116</v>
      </c>
      <c r="D50" s="35">
        <v>0.71409999999999996</v>
      </c>
      <c r="E50" s="35">
        <v>0.48</v>
      </c>
      <c r="F50" s="35">
        <v>7.13</v>
      </c>
      <c r="G50" s="35">
        <v>11.75</v>
      </c>
      <c r="H50" s="30" t="s">
        <v>170</v>
      </c>
      <c r="I50" s="35">
        <v>0.75</v>
      </c>
      <c r="J50" s="35">
        <v>58.4</v>
      </c>
      <c r="K50" s="35">
        <v>10</v>
      </c>
      <c r="AO50" s="35">
        <v>235</v>
      </c>
      <c r="AP50" s="35">
        <v>125</v>
      </c>
    </row>
    <row r="51" spans="1:42" x14ac:dyDescent="0.35">
      <c r="A51" s="45">
        <v>36480</v>
      </c>
      <c r="B51" s="35">
        <v>104055</v>
      </c>
      <c r="C51" s="35">
        <v>1159</v>
      </c>
      <c r="D51" s="35">
        <v>0.74199999999999999</v>
      </c>
      <c r="E51" s="35">
        <v>1.27</v>
      </c>
      <c r="F51" s="35">
        <v>7.09</v>
      </c>
      <c r="G51" s="35">
        <v>6.65</v>
      </c>
      <c r="H51" s="30" t="s">
        <v>170</v>
      </c>
      <c r="I51" s="35">
        <v>1.1499999999999999</v>
      </c>
      <c r="J51" s="35">
        <v>54.2</v>
      </c>
      <c r="K51" s="35">
        <v>150</v>
      </c>
      <c r="AO51" s="35">
        <v>235</v>
      </c>
      <c r="AP51" s="35">
        <v>125</v>
      </c>
    </row>
    <row r="52" spans="1:42" x14ac:dyDescent="0.35">
      <c r="A52" s="45">
        <v>36487</v>
      </c>
      <c r="B52" s="35">
        <v>102545</v>
      </c>
      <c r="C52" s="35">
        <v>778.3</v>
      </c>
      <c r="D52" s="35">
        <v>0.49809999999999999</v>
      </c>
      <c r="E52" s="35">
        <v>4.84</v>
      </c>
      <c r="F52" s="35">
        <v>7.44</v>
      </c>
      <c r="G52" s="35">
        <v>11.78</v>
      </c>
      <c r="H52" s="30" t="s">
        <v>170</v>
      </c>
      <c r="I52" s="35">
        <v>1.02</v>
      </c>
      <c r="J52" s="35">
        <v>58</v>
      </c>
      <c r="K52" s="67">
        <v>1400</v>
      </c>
      <c r="AO52" s="35">
        <v>235</v>
      </c>
      <c r="AP52" s="35">
        <v>125</v>
      </c>
    </row>
    <row r="53" spans="1:42" x14ac:dyDescent="0.35">
      <c r="A53" s="45">
        <v>36494</v>
      </c>
      <c r="B53" s="35">
        <v>105346</v>
      </c>
      <c r="C53" s="35">
        <v>668.2</v>
      </c>
      <c r="D53" s="35">
        <v>0.42759999999999998</v>
      </c>
      <c r="E53" s="35">
        <v>7.65</v>
      </c>
      <c r="F53" s="35">
        <v>7.39</v>
      </c>
      <c r="G53" s="35">
        <v>2.35</v>
      </c>
      <c r="H53" s="30" t="s">
        <v>170</v>
      </c>
      <c r="I53" s="35">
        <v>1.39</v>
      </c>
      <c r="J53" s="35">
        <v>52.8</v>
      </c>
      <c r="K53" s="67">
        <v>450</v>
      </c>
      <c r="L53" s="33">
        <f>AVERAGE(K49:K53)</f>
        <v>1142</v>
      </c>
      <c r="M53" s="70">
        <f>GEOMEAN(K49:K53)</f>
        <v>322.64631291761287</v>
      </c>
      <c r="N53" s="28" t="s">
        <v>181</v>
      </c>
      <c r="AO53" s="35">
        <v>235</v>
      </c>
      <c r="AP53" s="35">
        <v>125</v>
      </c>
    </row>
    <row r="54" spans="1:42" x14ac:dyDescent="0.35">
      <c r="A54" s="45">
        <v>36495</v>
      </c>
      <c r="B54" s="35">
        <v>104953</v>
      </c>
      <c r="C54" s="35">
        <v>740.8</v>
      </c>
      <c r="D54" s="35">
        <v>0.47410000000000002</v>
      </c>
      <c r="E54" s="35">
        <v>9.92</v>
      </c>
      <c r="F54" s="35">
        <v>7.54</v>
      </c>
      <c r="G54" s="35">
        <v>1.31</v>
      </c>
      <c r="H54" s="30" t="s">
        <v>170</v>
      </c>
      <c r="I54" s="35">
        <v>0.56999999999999995</v>
      </c>
      <c r="J54" s="35">
        <v>62</v>
      </c>
      <c r="K54" s="35">
        <v>230</v>
      </c>
      <c r="AO54" s="35">
        <v>235</v>
      </c>
      <c r="AP54" s="35">
        <v>125</v>
      </c>
    </row>
    <row r="55" spans="1:42" x14ac:dyDescent="0.35">
      <c r="A55" s="45">
        <v>36501</v>
      </c>
      <c r="B55" s="35">
        <v>102525</v>
      </c>
      <c r="C55" s="35">
        <v>506.2</v>
      </c>
      <c r="D55" s="35">
        <v>0.32399999999999995</v>
      </c>
      <c r="E55" s="35">
        <v>9.7100000000000009</v>
      </c>
      <c r="F55" s="35">
        <v>7.59</v>
      </c>
      <c r="G55" s="35">
        <v>2.68</v>
      </c>
      <c r="H55" s="30" t="s">
        <v>170</v>
      </c>
      <c r="I55" s="35">
        <v>1.47</v>
      </c>
      <c r="J55" s="35">
        <v>26</v>
      </c>
      <c r="K55" s="67">
        <v>1700</v>
      </c>
      <c r="AO55" s="35">
        <v>235</v>
      </c>
      <c r="AP55" s="35">
        <v>125</v>
      </c>
    </row>
    <row r="56" spans="1:42" x14ac:dyDescent="0.35">
      <c r="A56" s="45">
        <v>36508</v>
      </c>
      <c r="B56" s="35">
        <v>91233</v>
      </c>
      <c r="C56" s="35">
        <v>470.5</v>
      </c>
      <c r="D56" s="35">
        <v>0.30110000000000003</v>
      </c>
      <c r="E56" s="35">
        <v>9.0399999999999991</v>
      </c>
      <c r="F56" s="35">
        <v>7.86</v>
      </c>
      <c r="G56" s="35">
        <v>5.6</v>
      </c>
      <c r="H56" s="30" t="s">
        <v>170</v>
      </c>
      <c r="I56" s="35">
        <v>0.74</v>
      </c>
      <c r="J56" s="35">
        <v>66.099999999999994</v>
      </c>
      <c r="K56" s="67">
        <v>1700</v>
      </c>
      <c r="AO56" s="35">
        <v>235</v>
      </c>
      <c r="AP56" s="35">
        <v>125</v>
      </c>
    </row>
    <row r="57" spans="1:42" x14ac:dyDescent="0.35">
      <c r="A57" s="45">
        <v>36515</v>
      </c>
      <c r="B57" s="35">
        <v>104230</v>
      </c>
      <c r="C57" s="35">
        <v>1009</v>
      </c>
      <c r="D57" s="35">
        <v>0.64579999999999993</v>
      </c>
      <c r="E57" s="35">
        <v>12.04</v>
      </c>
      <c r="F57" s="35">
        <v>7.81</v>
      </c>
      <c r="G57" s="35">
        <v>0.1</v>
      </c>
      <c r="H57" s="30" t="s">
        <v>170</v>
      </c>
      <c r="I57" s="35">
        <v>1.69</v>
      </c>
      <c r="J57" s="35">
        <v>50.1</v>
      </c>
      <c r="K57" s="35">
        <v>60</v>
      </c>
      <c r="AO57" s="35">
        <v>235</v>
      </c>
      <c r="AP57" s="35">
        <v>125</v>
      </c>
    </row>
    <row r="58" spans="1:42" x14ac:dyDescent="0.35">
      <c r="A58" s="45">
        <v>36522</v>
      </c>
      <c r="B58" s="35">
        <v>111307</v>
      </c>
      <c r="C58" s="35">
        <v>1256</v>
      </c>
      <c r="D58" s="35">
        <v>0.80400000000000005</v>
      </c>
      <c r="E58" s="35">
        <v>10.94</v>
      </c>
      <c r="F58" s="35">
        <v>7.84</v>
      </c>
      <c r="G58" s="35">
        <v>-0.1</v>
      </c>
      <c r="H58" s="30" t="s">
        <v>170</v>
      </c>
      <c r="I58" s="35">
        <v>1.1599999999999999</v>
      </c>
      <c r="J58" s="35">
        <v>80.599999999999994</v>
      </c>
      <c r="K58" s="67">
        <v>280</v>
      </c>
      <c r="L58" s="33">
        <f>AVERAGE(K54:K58)</f>
        <v>794</v>
      </c>
      <c r="M58" s="70">
        <f>GEOMEAN(K54:K58)</f>
        <v>406.99304908463711</v>
      </c>
      <c r="N58" s="28" t="s">
        <v>182</v>
      </c>
      <c r="AO58" s="35">
        <v>235</v>
      </c>
      <c r="AP58" s="35">
        <v>125</v>
      </c>
    </row>
    <row r="59" spans="1:42" x14ac:dyDescent="0.35">
      <c r="A59" s="45">
        <v>36529</v>
      </c>
      <c r="B59" s="35">
        <v>104130</v>
      </c>
      <c r="C59" s="35">
        <v>669.4</v>
      </c>
      <c r="D59" s="35">
        <v>0.4284</v>
      </c>
      <c r="E59" s="35">
        <v>10.39</v>
      </c>
      <c r="F59" s="35">
        <v>7.88</v>
      </c>
      <c r="G59" s="35">
        <v>5.34</v>
      </c>
      <c r="H59" s="30" t="s">
        <v>170</v>
      </c>
      <c r="I59" s="35">
        <v>1.22</v>
      </c>
      <c r="J59" s="35">
        <v>87.7</v>
      </c>
      <c r="K59" s="67">
        <v>1200</v>
      </c>
      <c r="AO59" s="35">
        <v>235</v>
      </c>
      <c r="AP59" s="35">
        <v>125</v>
      </c>
    </row>
    <row r="60" spans="1:42" x14ac:dyDescent="0.35">
      <c r="A60" s="45">
        <v>36536</v>
      </c>
      <c r="B60" s="35">
        <v>101019</v>
      </c>
      <c r="C60" s="35">
        <v>937.5</v>
      </c>
      <c r="D60" s="35">
        <v>0.59989999999999999</v>
      </c>
      <c r="E60" s="35">
        <v>10.61</v>
      </c>
      <c r="F60" s="35">
        <v>7.86</v>
      </c>
      <c r="G60" s="35">
        <v>2.75</v>
      </c>
      <c r="H60" s="30" t="s">
        <v>170</v>
      </c>
      <c r="I60" s="35">
        <v>1.45</v>
      </c>
      <c r="J60" s="35">
        <v>96.6</v>
      </c>
      <c r="K60" s="67">
        <v>500</v>
      </c>
      <c r="AO60" s="35">
        <v>235</v>
      </c>
      <c r="AP60" s="35">
        <v>125</v>
      </c>
    </row>
    <row r="61" spans="1:42" x14ac:dyDescent="0.35">
      <c r="A61" s="45">
        <v>36537</v>
      </c>
      <c r="B61" s="35">
        <v>102207</v>
      </c>
      <c r="C61" s="35">
        <v>1031</v>
      </c>
      <c r="D61" s="35">
        <v>0.66</v>
      </c>
      <c r="E61" s="35">
        <v>11.28</v>
      </c>
      <c r="F61" s="35">
        <v>7.94</v>
      </c>
      <c r="G61" s="35">
        <v>0.69</v>
      </c>
      <c r="H61" s="30" t="s">
        <v>170</v>
      </c>
      <c r="I61" s="35">
        <v>1.68</v>
      </c>
      <c r="J61" s="35">
        <v>57.5</v>
      </c>
      <c r="K61" s="35">
        <v>100</v>
      </c>
      <c r="AO61" s="35">
        <v>235</v>
      </c>
      <c r="AP61" s="35">
        <v>125</v>
      </c>
    </row>
    <row r="62" spans="1:42" x14ac:dyDescent="0.35">
      <c r="A62" s="45">
        <v>36544</v>
      </c>
      <c r="B62" s="35">
        <v>103500</v>
      </c>
      <c r="C62" s="35">
        <v>996.2</v>
      </c>
      <c r="D62" s="35">
        <v>0.63759999999999994</v>
      </c>
      <c r="E62" s="35">
        <v>12.28</v>
      </c>
      <c r="F62" s="35">
        <v>7.9</v>
      </c>
      <c r="G62" s="35">
        <v>0.19</v>
      </c>
      <c r="H62" s="30" t="s">
        <v>170</v>
      </c>
      <c r="I62" s="35">
        <v>1.56</v>
      </c>
      <c r="J62" s="35">
        <v>59.1</v>
      </c>
      <c r="K62" s="35">
        <v>40</v>
      </c>
      <c r="AO62" s="35">
        <v>235</v>
      </c>
      <c r="AP62" s="35">
        <v>125</v>
      </c>
    </row>
    <row r="63" spans="1:42" x14ac:dyDescent="0.35">
      <c r="A63" s="45">
        <v>36550</v>
      </c>
      <c r="G63" s="35" t="s">
        <v>183</v>
      </c>
      <c r="L63" s="33">
        <f>AVERAGE(K58:K62)</f>
        <v>424</v>
      </c>
      <c r="M63" s="70">
        <f>GEOMEAN(K58:K62)</f>
        <v>231.99245173080027</v>
      </c>
      <c r="N63" s="28" t="s">
        <v>184</v>
      </c>
      <c r="AO63" s="35">
        <v>235</v>
      </c>
      <c r="AP63" s="35">
        <v>125</v>
      </c>
    </row>
    <row r="64" spans="1:42" x14ac:dyDescent="0.35">
      <c r="A64" s="45">
        <v>36557</v>
      </c>
      <c r="G64" s="35" t="s">
        <v>183</v>
      </c>
      <c r="AO64" s="35">
        <v>235</v>
      </c>
      <c r="AP64" s="35">
        <v>125</v>
      </c>
    </row>
    <row r="65" spans="1:42" x14ac:dyDescent="0.35">
      <c r="A65" s="45">
        <v>36564</v>
      </c>
      <c r="G65" s="35" t="s">
        <v>183</v>
      </c>
      <c r="AO65" s="35">
        <v>235</v>
      </c>
      <c r="AP65" s="35">
        <v>125</v>
      </c>
    </row>
    <row r="66" spans="1:42" x14ac:dyDescent="0.35">
      <c r="A66" s="45">
        <v>36571</v>
      </c>
      <c r="B66" s="35">
        <v>94149</v>
      </c>
      <c r="C66" s="35">
        <v>1426</v>
      </c>
      <c r="D66" s="35">
        <v>0.91259999999999997</v>
      </c>
      <c r="E66" s="35">
        <v>13.25</v>
      </c>
      <c r="F66" s="35">
        <v>7.73</v>
      </c>
      <c r="G66" s="35">
        <v>-0.04</v>
      </c>
      <c r="H66" s="30" t="s">
        <v>170</v>
      </c>
      <c r="I66" s="35">
        <v>1.63</v>
      </c>
      <c r="J66" s="35">
        <v>61.1</v>
      </c>
      <c r="K66" s="35">
        <v>10</v>
      </c>
      <c r="AO66" s="35">
        <v>235</v>
      </c>
      <c r="AP66" s="35">
        <v>125</v>
      </c>
    </row>
    <row r="67" spans="1:42" x14ac:dyDescent="0.35">
      <c r="A67" s="45">
        <v>36578</v>
      </c>
      <c r="B67" s="35">
        <v>102528</v>
      </c>
      <c r="C67" s="35">
        <v>1252</v>
      </c>
      <c r="D67" s="35">
        <v>0.80100000000000005</v>
      </c>
      <c r="E67" s="35">
        <v>12.36</v>
      </c>
      <c r="F67" s="35">
        <v>7.79</v>
      </c>
      <c r="G67" s="35">
        <v>5.46</v>
      </c>
      <c r="H67" s="30" t="s">
        <v>170</v>
      </c>
      <c r="I67" s="35">
        <v>1.4</v>
      </c>
      <c r="J67" s="35">
        <v>55.8</v>
      </c>
      <c r="K67" s="67">
        <v>800</v>
      </c>
      <c r="AO67" s="35">
        <v>235</v>
      </c>
      <c r="AP67" s="35">
        <v>125</v>
      </c>
    </row>
    <row r="68" spans="1:42" x14ac:dyDescent="0.35">
      <c r="A68" s="45">
        <v>36585</v>
      </c>
      <c r="B68" s="35">
        <v>104219</v>
      </c>
      <c r="C68" s="35">
        <v>1192</v>
      </c>
      <c r="D68" s="35">
        <v>0.76300000000000012</v>
      </c>
      <c r="E68" s="35">
        <v>13.17</v>
      </c>
      <c r="F68" s="35">
        <v>7.94</v>
      </c>
      <c r="G68" s="35">
        <v>6.5</v>
      </c>
      <c r="H68" s="30" t="s">
        <v>170</v>
      </c>
      <c r="I68" s="35">
        <v>1.6</v>
      </c>
      <c r="J68" s="35">
        <v>63.8</v>
      </c>
      <c r="K68" s="35">
        <v>100</v>
      </c>
      <c r="L68" s="33">
        <f>AVERAGE(K66:K70)</f>
        <v>218</v>
      </c>
      <c r="M68" s="31">
        <f>GEOMEAN(K66:K70)</f>
        <v>90.764525677506299</v>
      </c>
      <c r="N68" s="28" t="s">
        <v>185</v>
      </c>
      <c r="AO68" s="35">
        <v>235</v>
      </c>
      <c r="AP68" s="35">
        <v>125</v>
      </c>
    </row>
    <row r="69" spans="1:42" x14ac:dyDescent="0.35">
      <c r="A69" s="45">
        <v>36592</v>
      </c>
      <c r="B69" s="35">
        <v>94253</v>
      </c>
      <c r="C69" s="35">
        <v>1127</v>
      </c>
      <c r="D69" s="35">
        <v>0.72120000000000006</v>
      </c>
      <c r="E69" s="35">
        <v>14.36</v>
      </c>
      <c r="F69" s="35">
        <v>7.93</v>
      </c>
      <c r="G69" s="35">
        <v>9.3000000000000007</v>
      </c>
      <c r="H69" s="30" t="s">
        <v>170</v>
      </c>
      <c r="I69" s="35">
        <v>1.03</v>
      </c>
      <c r="J69" s="35">
        <v>69.3</v>
      </c>
      <c r="K69" s="35">
        <v>110</v>
      </c>
      <c r="M69" s="66"/>
      <c r="AO69" s="35">
        <v>235</v>
      </c>
      <c r="AP69" s="35">
        <v>125</v>
      </c>
    </row>
    <row r="70" spans="1:42" x14ac:dyDescent="0.35">
      <c r="A70" s="45">
        <v>36599</v>
      </c>
      <c r="B70" s="35">
        <v>102847</v>
      </c>
      <c r="C70" s="35">
        <v>2725</v>
      </c>
      <c r="D70" s="35">
        <v>1.744</v>
      </c>
      <c r="E70" s="35">
        <v>13.28</v>
      </c>
      <c r="F70" s="35">
        <v>7.81</v>
      </c>
      <c r="G70" s="35">
        <v>5.14</v>
      </c>
      <c r="H70" s="30" t="s">
        <v>170</v>
      </c>
      <c r="I70" s="35">
        <v>1.44</v>
      </c>
      <c r="J70" s="35">
        <v>81.2</v>
      </c>
      <c r="K70" s="35">
        <v>70</v>
      </c>
      <c r="AO70" s="35">
        <v>235</v>
      </c>
      <c r="AP70" s="35">
        <v>125</v>
      </c>
    </row>
    <row r="71" spans="1:42" x14ac:dyDescent="0.35">
      <c r="A71" s="45">
        <v>36606</v>
      </c>
      <c r="B71" s="35">
        <v>102434</v>
      </c>
      <c r="C71" s="35">
        <v>968.3</v>
      </c>
      <c r="D71" s="35">
        <v>0.61969999999999992</v>
      </c>
      <c r="E71" s="35">
        <v>11.49</v>
      </c>
      <c r="F71" s="35">
        <v>7.89</v>
      </c>
      <c r="G71" s="35">
        <v>8.35</v>
      </c>
      <c r="H71" s="30" t="s">
        <v>170</v>
      </c>
      <c r="I71" s="35">
        <v>1.86</v>
      </c>
      <c r="J71" s="35">
        <v>86.6</v>
      </c>
      <c r="K71" s="67">
        <v>400</v>
      </c>
      <c r="AO71" s="35">
        <v>235</v>
      </c>
      <c r="AP71" s="35">
        <v>125</v>
      </c>
    </row>
    <row r="72" spans="1:42" x14ac:dyDescent="0.35">
      <c r="A72" s="45">
        <v>36607</v>
      </c>
      <c r="B72" s="35">
        <v>112714</v>
      </c>
      <c r="C72" s="35">
        <v>1222</v>
      </c>
      <c r="D72" s="35">
        <v>0.78210000000000002</v>
      </c>
      <c r="E72" s="35">
        <v>14.04</v>
      </c>
      <c r="F72" s="35">
        <v>7.87</v>
      </c>
      <c r="G72" s="35">
        <v>10.07</v>
      </c>
      <c r="H72" s="30" t="s">
        <v>170</v>
      </c>
      <c r="I72" s="35">
        <v>1.32</v>
      </c>
      <c r="J72" s="35">
        <v>63.2</v>
      </c>
      <c r="K72" s="35">
        <v>70</v>
      </c>
      <c r="AO72" s="35">
        <v>235</v>
      </c>
      <c r="AP72" s="35">
        <v>125</v>
      </c>
    </row>
    <row r="73" spans="1:42" x14ac:dyDescent="0.35">
      <c r="A73" s="45">
        <v>36613</v>
      </c>
      <c r="B73" s="35">
        <v>104132</v>
      </c>
      <c r="C73" s="35">
        <v>1227</v>
      </c>
      <c r="D73" s="35">
        <v>0.78539999999999999</v>
      </c>
      <c r="E73" s="35">
        <v>14.94</v>
      </c>
      <c r="F73" s="35">
        <v>7.95</v>
      </c>
      <c r="G73" s="35">
        <v>8.48</v>
      </c>
      <c r="H73" s="30" t="s">
        <v>170</v>
      </c>
      <c r="I73" s="35">
        <v>0.67</v>
      </c>
      <c r="J73" s="35">
        <v>79.599999999999994</v>
      </c>
      <c r="K73" s="35">
        <v>150</v>
      </c>
      <c r="L73" s="33">
        <f>AVERAGE(K69:K73)</f>
        <v>160</v>
      </c>
      <c r="M73" s="70">
        <f>GEOMEAN(K69:K73)</f>
        <v>126.45849331251095</v>
      </c>
      <c r="N73" s="28" t="s">
        <v>186</v>
      </c>
      <c r="AO73" s="35">
        <v>235</v>
      </c>
      <c r="AP73" s="35">
        <v>125</v>
      </c>
    </row>
    <row r="74" spans="1:42" x14ac:dyDescent="0.35">
      <c r="A74" s="45">
        <v>36623</v>
      </c>
      <c r="B74" s="35">
        <v>110327</v>
      </c>
      <c r="C74" s="35">
        <v>533.70000000000005</v>
      </c>
      <c r="D74" s="35">
        <v>0.34150000000000003</v>
      </c>
      <c r="E74" s="35">
        <v>9.2799999999999994</v>
      </c>
      <c r="F74" s="35">
        <v>7.92</v>
      </c>
      <c r="G74" s="35">
        <v>11.06</v>
      </c>
      <c r="H74" s="30" t="s">
        <v>170</v>
      </c>
      <c r="I74" s="35">
        <v>0.26</v>
      </c>
      <c r="J74" s="35">
        <v>81.099999999999994</v>
      </c>
      <c r="K74" s="67">
        <v>3300</v>
      </c>
      <c r="AO74" s="35">
        <v>235</v>
      </c>
      <c r="AP74" s="35">
        <v>125</v>
      </c>
    </row>
    <row r="75" spans="1:42" x14ac:dyDescent="0.35">
      <c r="A75" s="45">
        <v>36627</v>
      </c>
      <c r="B75" s="35">
        <v>112054</v>
      </c>
      <c r="C75" s="35">
        <v>1029</v>
      </c>
      <c r="D75" s="35">
        <v>0.65860000000000007</v>
      </c>
      <c r="E75" s="35">
        <v>10.53</v>
      </c>
      <c r="F75" s="35">
        <v>7.99</v>
      </c>
      <c r="G75" s="35">
        <v>9.57</v>
      </c>
      <c r="H75" s="30" t="s">
        <v>170</v>
      </c>
      <c r="I75" s="35">
        <v>0.77</v>
      </c>
      <c r="J75" s="35">
        <v>95.8</v>
      </c>
      <c r="K75" s="35">
        <v>100</v>
      </c>
      <c r="AO75" s="35">
        <v>235</v>
      </c>
      <c r="AP75" s="35">
        <v>125</v>
      </c>
    </row>
    <row r="76" spans="1:42" x14ac:dyDescent="0.35">
      <c r="A76" s="45">
        <v>36634</v>
      </c>
      <c r="B76" s="35">
        <v>102942</v>
      </c>
      <c r="C76" s="35">
        <v>829.6</v>
      </c>
      <c r="D76" s="35">
        <v>0.53100000000000003</v>
      </c>
      <c r="E76" s="35">
        <v>12.18</v>
      </c>
      <c r="F76" s="35">
        <v>7.93</v>
      </c>
      <c r="G76" s="35">
        <v>11.6</v>
      </c>
      <c r="H76" s="30" t="s">
        <v>170</v>
      </c>
      <c r="I76" s="35">
        <v>0.98</v>
      </c>
      <c r="J76" s="35">
        <v>91.4</v>
      </c>
      <c r="K76" s="67">
        <v>6500</v>
      </c>
      <c r="AO76" s="35">
        <v>235</v>
      </c>
      <c r="AP76" s="35">
        <v>125</v>
      </c>
    </row>
    <row r="77" spans="1:42" x14ac:dyDescent="0.35">
      <c r="A77" s="45">
        <v>36635</v>
      </c>
      <c r="B77" s="35">
        <v>105754</v>
      </c>
      <c r="C77" s="35">
        <v>904</v>
      </c>
      <c r="D77" s="35">
        <v>0.5786</v>
      </c>
      <c r="E77" s="35">
        <v>10.43</v>
      </c>
      <c r="F77" s="35">
        <v>7.97</v>
      </c>
      <c r="G77" s="35">
        <v>13.52</v>
      </c>
      <c r="H77" s="30" t="s">
        <v>170</v>
      </c>
      <c r="I77" s="35">
        <v>0.62</v>
      </c>
      <c r="J77" s="35">
        <v>70.8</v>
      </c>
      <c r="K77" s="67">
        <v>1700</v>
      </c>
      <c r="AO77" s="35">
        <v>235</v>
      </c>
      <c r="AP77" s="35">
        <v>125</v>
      </c>
    </row>
    <row r="78" spans="1:42" x14ac:dyDescent="0.35">
      <c r="A78" s="45">
        <v>36641</v>
      </c>
      <c r="B78" s="35">
        <v>102404</v>
      </c>
      <c r="C78" s="35">
        <v>1001</v>
      </c>
      <c r="D78" s="35">
        <v>0.64049999999999996</v>
      </c>
      <c r="E78" s="35">
        <v>10.62</v>
      </c>
      <c r="F78" s="35">
        <v>7.87</v>
      </c>
      <c r="G78" s="35">
        <v>11.18</v>
      </c>
      <c r="H78" s="30" t="s">
        <v>170</v>
      </c>
      <c r="I78" s="35">
        <v>0.59</v>
      </c>
      <c r="J78" s="35">
        <v>69.8</v>
      </c>
      <c r="K78" s="67">
        <v>520</v>
      </c>
      <c r="L78" s="33">
        <f>AVERAGE(K74:K78)</f>
        <v>2424</v>
      </c>
      <c r="M78" s="70">
        <f>GEOMEAN(K74:K78)</f>
        <v>1136.5169372682342</v>
      </c>
      <c r="N78" s="28" t="s">
        <v>187</v>
      </c>
      <c r="AO78" s="35">
        <v>235</v>
      </c>
      <c r="AP78" s="35">
        <v>125</v>
      </c>
    </row>
    <row r="79" spans="1:42" x14ac:dyDescent="0.35">
      <c r="A79" s="45">
        <v>36648</v>
      </c>
      <c r="B79" s="35">
        <v>110134</v>
      </c>
      <c r="C79" s="35">
        <v>485</v>
      </c>
      <c r="D79" s="35">
        <v>0.311</v>
      </c>
      <c r="E79" s="35">
        <v>8.89</v>
      </c>
      <c r="F79" s="35">
        <v>7.85</v>
      </c>
      <c r="G79" s="35">
        <v>15.4</v>
      </c>
      <c r="H79" s="30" t="s">
        <v>170</v>
      </c>
      <c r="I79" s="35">
        <v>1.3</v>
      </c>
      <c r="J79" s="35">
        <v>54.3</v>
      </c>
      <c r="K79" s="67">
        <v>6600</v>
      </c>
      <c r="AO79" s="35">
        <v>235</v>
      </c>
      <c r="AP79" s="35">
        <v>125</v>
      </c>
    </row>
    <row r="80" spans="1:42" x14ac:dyDescent="0.35">
      <c r="A80" s="45">
        <v>36655</v>
      </c>
      <c r="B80" s="35">
        <v>105832</v>
      </c>
      <c r="C80" s="35">
        <v>1047</v>
      </c>
      <c r="D80" s="35">
        <v>0.67</v>
      </c>
      <c r="E80" s="35">
        <v>7.06</v>
      </c>
      <c r="F80" s="35">
        <v>7.67</v>
      </c>
      <c r="G80" s="35">
        <v>22.02</v>
      </c>
      <c r="H80" s="30" t="s">
        <v>170</v>
      </c>
      <c r="I80" s="35">
        <v>1.31</v>
      </c>
      <c r="J80" s="35">
        <v>92.3</v>
      </c>
      <c r="K80" s="67">
        <v>630</v>
      </c>
      <c r="AO80" s="35">
        <v>235</v>
      </c>
      <c r="AP80" s="35">
        <v>125</v>
      </c>
    </row>
    <row r="81" spans="1:42" x14ac:dyDescent="0.35">
      <c r="A81" s="45">
        <v>36662</v>
      </c>
      <c r="B81" s="35">
        <v>105415</v>
      </c>
      <c r="C81" s="35">
        <v>947.4</v>
      </c>
      <c r="D81" s="35">
        <v>0.60630000000000006</v>
      </c>
      <c r="E81" s="35">
        <v>9.0299999999999994</v>
      </c>
      <c r="F81" s="35">
        <v>7.62</v>
      </c>
      <c r="G81" s="35">
        <v>14.32</v>
      </c>
      <c r="H81" s="30" t="s">
        <v>170</v>
      </c>
      <c r="I81" s="35">
        <v>0.21</v>
      </c>
      <c r="J81" s="35">
        <v>88.2</v>
      </c>
      <c r="K81" s="67">
        <v>640</v>
      </c>
      <c r="AO81" s="35">
        <v>235</v>
      </c>
      <c r="AP81" s="35">
        <v>125</v>
      </c>
    </row>
    <row r="82" spans="1:42" x14ac:dyDescent="0.35">
      <c r="A82" s="45">
        <v>36669</v>
      </c>
      <c r="B82" s="35">
        <v>111740</v>
      </c>
      <c r="C82" s="35">
        <v>535.4</v>
      </c>
      <c r="D82" s="35">
        <v>0.3427</v>
      </c>
      <c r="E82" s="35">
        <v>8.41</v>
      </c>
      <c r="F82" s="35">
        <v>7.77</v>
      </c>
      <c r="G82" s="35">
        <v>18.29</v>
      </c>
      <c r="H82" s="30" t="s">
        <v>170</v>
      </c>
      <c r="I82" s="35">
        <v>0.19</v>
      </c>
      <c r="J82" s="35">
        <v>79.599999999999994</v>
      </c>
      <c r="K82" s="67">
        <v>2800</v>
      </c>
      <c r="AO82" s="35">
        <v>235</v>
      </c>
      <c r="AP82" s="35">
        <v>125</v>
      </c>
    </row>
    <row r="83" spans="1:42" x14ac:dyDescent="0.35">
      <c r="A83" s="45">
        <v>36677</v>
      </c>
      <c r="B83" s="35">
        <v>111550</v>
      </c>
      <c r="C83" s="35">
        <v>921</v>
      </c>
      <c r="D83" s="35">
        <v>0.59</v>
      </c>
      <c r="E83" s="35">
        <v>8.07</v>
      </c>
      <c r="F83" s="35">
        <v>7.96</v>
      </c>
      <c r="G83" s="35">
        <v>20.09</v>
      </c>
      <c r="H83" s="30" t="s">
        <v>170</v>
      </c>
      <c r="I83" s="35">
        <v>0.9</v>
      </c>
      <c r="J83" s="35">
        <v>62.3</v>
      </c>
      <c r="K83" s="67">
        <v>300</v>
      </c>
      <c r="L83" s="33">
        <f>AVERAGE(K79:K83)</f>
        <v>2194</v>
      </c>
      <c r="M83" s="70">
        <f>GEOMEAN(K78,K80:K83)</f>
        <v>706.57884520857908</v>
      </c>
      <c r="N83" s="28" t="s">
        <v>188</v>
      </c>
      <c r="AO83" s="35">
        <v>235</v>
      </c>
      <c r="AP83" s="35">
        <v>125</v>
      </c>
    </row>
    <row r="84" spans="1:42" x14ac:dyDescent="0.35">
      <c r="A84" s="45">
        <v>36683</v>
      </c>
      <c r="B84" s="35">
        <v>115728</v>
      </c>
      <c r="C84" s="35">
        <v>930.1</v>
      </c>
      <c r="D84" s="35">
        <v>0.59529999999999994</v>
      </c>
      <c r="E84" s="35">
        <v>9.2100000000000009</v>
      </c>
      <c r="F84" s="35">
        <v>7.63</v>
      </c>
      <c r="G84" s="35">
        <v>16.149999999999999</v>
      </c>
      <c r="H84" s="30" t="s">
        <v>170</v>
      </c>
      <c r="I84" s="35">
        <v>0.28000000000000003</v>
      </c>
      <c r="J84" s="35">
        <v>84.2</v>
      </c>
      <c r="K84" s="67">
        <v>1100</v>
      </c>
      <c r="AO84" s="35">
        <v>235</v>
      </c>
      <c r="AP84" s="35">
        <v>125</v>
      </c>
    </row>
    <row r="85" spans="1:42" x14ac:dyDescent="0.35">
      <c r="A85" s="45">
        <v>36690</v>
      </c>
      <c r="B85" s="35">
        <v>114855</v>
      </c>
      <c r="C85" s="35">
        <v>1052</v>
      </c>
      <c r="D85" s="35">
        <v>0.67300000000000004</v>
      </c>
      <c r="E85" s="35">
        <v>8.14</v>
      </c>
      <c r="F85" s="35">
        <v>7.41</v>
      </c>
      <c r="G85" s="35">
        <v>23.99</v>
      </c>
      <c r="H85" s="30" t="s">
        <v>170</v>
      </c>
      <c r="I85" s="35">
        <v>0.26</v>
      </c>
      <c r="J85" s="35">
        <v>86.3</v>
      </c>
      <c r="K85" s="67">
        <v>390</v>
      </c>
      <c r="AO85" s="35">
        <v>235</v>
      </c>
      <c r="AP85" s="35">
        <v>125</v>
      </c>
    </row>
    <row r="86" spans="1:42" x14ac:dyDescent="0.35">
      <c r="A86" s="45">
        <v>36691</v>
      </c>
      <c r="B86" s="35">
        <v>112136</v>
      </c>
      <c r="C86" s="35">
        <v>1035</v>
      </c>
      <c r="D86" s="35">
        <v>0.66199999999999992</v>
      </c>
      <c r="E86" s="35">
        <v>6.58</v>
      </c>
      <c r="F86" s="35">
        <v>7.7</v>
      </c>
      <c r="G86" s="35">
        <v>24.02</v>
      </c>
      <c r="H86" s="30" t="s">
        <v>170</v>
      </c>
      <c r="I86" s="35">
        <v>0.4</v>
      </c>
      <c r="J86" s="35">
        <v>83.1</v>
      </c>
      <c r="K86" s="67">
        <v>900</v>
      </c>
      <c r="AO86" s="35">
        <v>235</v>
      </c>
      <c r="AP86" s="35">
        <v>125</v>
      </c>
    </row>
    <row r="87" spans="1:42" x14ac:dyDescent="0.35">
      <c r="A87" s="45">
        <v>36697</v>
      </c>
      <c r="B87" s="35">
        <v>115134</v>
      </c>
      <c r="C87" s="35">
        <v>801.5</v>
      </c>
      <c r="D87" s="35">
        <v>0.51300000000000001</v>
      </c>
      <c r="E87" s="35">
        <v>8.7899999999999991</v>
      </c>
      <c r="F87" s="35">
        <v>7.76</v>
      </c>
      <c r="G87" s="35">
        <v>21.1</v>
      </c>
      <c r="H87" s="30" t="s">
        <v>170</v>
      </c>
      <c r="I87" s="35">
        <v>0.18</v>
      </c>
      <c r="J87" s="35">
        <v>75.2</v>
      </c>
      <c r="K87" s="67">
        <v>1000</v>
      </c>
      <c r="AO87" s="35">
        <v>235</v>
      </c>
      <c r="AP87" s="35">
        <v>125</v>
      </c>
    </row>
    <row r="88" spans="1:42" x14ac:dyDescent="0.35">
      <c r="A88" s="45">
        <v>36704</v>
      </c>
      <c r="B88" s="35">
        <v>111550</v>
      </c>
      <c r="C88" s="35">
        <v>848.7</v>
      </c>
      <c r="D88" s="35">
        <v>0.54309999999999992</v>
      </c>
      <c r="E88" s="35">
        <v>8.4600000000000009</v>
      </c>
      <c r="F88" s="35">
        <v>7.53</v>
      </c>
      <c r="G88" s="35">
        <v>22.94</v>
      </c>
      <c r="H88" s="30" t="s">
        <v>170</v>
      </c>
      <c r="I88" s="35">
        <v>0.36</v>
      </c>
      <c r="J88" s="35">
        <v>66.900000000000006</v>
      </c>
      <c r="K88" s="67">
        <v>900</v>
      </c>
      <c r="L88" s="33">
        <f>AVERAGE(K84:K88)</f>
        <v>858</v>
      </c>
      <c r="M88" s="70">
        <f>GEOMEAN(K84:K88)</f>
        <v>809.44708276418623</v>
      </c>
      <c r="N88" s="28" t="s">
        <v>189</v>
      </c>
      <c r="AO88" s="35">
        <v>235</v>
      </c>
      <c r="AP88" s="35">
        <v>125</v>
      </c>
    </row>
    <row r="89" spans="1:42" x14ac:dyDescent="0.35">
      <c r="A89" s="45">
        <v>36712</v>
      </c>
      <c r="B89" s="35">
        <v>110334</v>
      </c>
      <c r="C89" s="35">
        <v>406.5</v>
      </c>
      <c r="D89" s="35">
        <v>0.2601</v>
      </c>
      <c r="E89" s="35">
        <v>7.01</v>
      </c>
      <c r="F89" s="35">
        <v>7.7</v>
      </c>
      <c r="G89" s="35">
        <v>23.98</v>
      </c>
      <c r="H89" s="30" t="s">
        <v>170</v>
      </c>
      <c r="I89" s="35">
        <v>0.35</v>
      </c>
      <c r="J89" s="35">
        <v>62.3</v>
      </c>
      <c r="K89" s="67">
        <v>8000</v>
      </c>
      <c r="AO89" s="35">
        <v>235</v>
      </c>
      <c r="AP89" s="35">
        <v>125</v>
      </c>
    </row>
    <row r="90" spans="1:42" x14ac:dyDescent="0.35">
      <c r="A90" s="45">
        <v>36718</v>
      </c>
      <c r="B90" s="35">
        <v>111022</v>
      </c>
      <c r="C90" s="35">
        <v>1090</v>
      </c>
      <c r="D90" s="35">
        <v>0.6976</v>
      </c>
      <c r="E90" s="35">
        <v>6.41</v>
      </c>
      <c r="F90" s="35">
        <v>7.81</v>
      </c>
      <c r="G90" s="35">
        <v>23.96</v>
      </c>
      <c r="H90" s="30" t="s">
        <v>170</v>
      </c>
      <c r="I90" s="35">
        <v>0.25</v>
      </c>
      <c r="J90" s="35">
        <v>90.5</v>
      </c>
      <c r="K90" s="67">
        <v>2000</v>
      </c>
      <c r="AO90" s="35">
        <v>235</v>
      </c>
      <c r="AP90" s="35">
        <v>125</v>
      </c>
    </row>
    <row r="91" spans="1:42" x14ac:dyDescent="0.35">
      <c r="A91" s="45">
        <v>36725</v>
      </c>
      <c r="B91" s="35">
        <v>100314</v>
      </c>
      <c r="C91" s="35">
        <v>1144</v>
      </c>
      <c r="D91" s="35">
        <v>0.73199999999999998</v>
      </c>
      <c r="E91" s="35">
        <v>3.04</v>
      </c>
      <c r="F91" s="35">
        <v>7.38</v>
      </c>
      <c r="G91" s="35">
        <v>22.67</v>
      </c>
      <c r="H91" s="30" t="s">
        <v>170</v>
      </c>
      <c r="I91" s="35">
        <v>0.4</v>
      </c>
      <c r="J91" s="35">
        <v>73.900000000000006</v>
      </c>
      <c r="K91" s="67">
        <v>540</v>
      </c>
      <c r="AO91" s="35">
        <v>235</v>
      </c>
      <c r="AP91" s="35">
        <v>125</v>
      </c>
    </row>
    <row r="92" spans="1:42" x14ac:dyDescent="0.35">
      <c r="A92" s="45">
        <v>36726</v>
      </c>
      <c r="B92" s="35">
        <v>103211</v>
      </c>
      <c r="C92" s="35">
        <v>1094</v>
      </c>
      <c r="D92" s="35">
        <v>0.70019999999999993</v>
      </c>
      <c r="E92" s="35">
        <v>3.48</v>
      </c>
      <c r="F92" s="35">
        <v>7.41</v>
      </c>
      <c r="G92" s="35">
        <v>20.74</v>
      </c>
      <c r="H92" s="30" t="s">
        <v>170</v>
      </c>
      <c r="I92" s="35">
        <v>0.33</v>
      </c>
      <c r="J92" s="35">
        <v>58.4</v>
      </c>
      <c r="K92" s="67">
        <v>1300</v>
      </c>
      <c r="AO92" s="35">
        <v>235</v>
      </c>
      <c r="AP92" s="35">
        <v>125</v>
      </c>
    </row>
    <row r="93" spans="1:42" x14ac:dyDescent="0.35">
      <c r="A93" s="45">
        <v>36732</v>
      </c>
      <c r="B93" s="35">
        <v>103958</v>
      </c>
      <c r="C93" s="35">
        <v>1114</v>
      </c>
      <c r="D93" s="35">
        <v>0.71290000000000009</v>
      </c>
      <c r="E93" s="35">
        <v>4.16</v>
      </c>
      <c r="F93" s="35">
        <v>7.48</v>
      </c>
      <c r="G93" s="35">
        <v>18.87</v>
      </c>
      <c r="H93" s="30" t="s">
        <v>170</v>
      </c>
      <c r="I93" s="35">
        <v>0.21</v>
      </c>
      <c r="J93" s="35">
        <v>75.2</v>
      </c>
      <c r="K93" s="67">
        <v>470</v>
      </c>
      <c r="L93" s="33">
        <f>AVERAGE(K89:K93)</f>
        <v>2462</v>
      </c>
      <c r="M93" s="70">
        <f>GEOMEAN(K89:K93)</f>
        <v>1394.7969548504748</v>
      </c>
      <c r="N93" s="28" t="s">
        <v>190</v>
      </c>
      <c r="AO93" s="35">
        <v>235</v>
      </c>
      <c r="AP93" s="35">
        <v>125</v>
      </c>
    </row>
    <row r="94" spans="1:42" x14ac:dyDescent="0.35">
      <c r="A94" s="45">
        <v>36739</v>
      </c>
      <c r="B94" s="35">
        <v>105318</v>
      </c>
      <c r="C94" s="35">
        <v>631.5</v>
      </c>
      <c r="D94" s="35">
        <v>0.4042</v>
      </c>
      <c r="E94" s="35">
        <v>7.67</v>
      </c>
      <c r="F94" s="35">
        <v>7.86</v>
      </c>
      <c r="G94" s="35">
        <v>22.58</v>
      </c>
      <c r="H94" s="30" t="s">
        <v>170</v>
      </c>
      <c r="I94" s="35">
        <v>0.51</v>
      </c>
      <c r="J94" s="35">
        <v>81.3</v>
      </c>
      <c r="K94" s="67">
        <v>4800</v>
      </c>
      <c r="AO94" s="35">
        <v>235</v>
      </c>
      <c r="AP94" s="35">
        <v>125</v>
      </c>
    </row>
    <row r="95" spans="1:42" x14ac:dyDescent="0.35">
      <c r="A95" s="45">
        <v>36746</v>
      </c>
      <c r="B95" s="35">
        <v>103546</v>
      </c>
      <c r="C95" s="35">
        <v>542.1</v>
      </c>
      <c r="D95" s="35">
        <v>0.34689999999999999</v>
      </c>
      <c r="E95" s="35">
        <v>7.96</v>
      </c>
      <c r="F95" s="35">
        <v>7.67</v>
      </c>
      <c r="G95" s="35">
        <v>22.96</v>
      </c>
      <c r="H95" s="30" t="s">
        <v>170</v>
      </c>
      <c r="I95" s="35">
        <v>0.59</v>
      </c>
      <c r="J95" s="35">
        <v>97.6</v>
      </c>
      <c r="K95" s="67">
        <v>3600</v>
      </c>
      <c r="AO95" s="35">
        <v>235</v>
      </c>
      <c r="AP95" s="35">
        <v>125</v>
      </c>
    </row>
    <row r="96" spans="1:42" x14ac:dyDescent="0.35">
      <c r="A96" s="45">
        <v>36753</v>
      </c>
      <c r="B96" s="35">
        <v>104659</v>
      </c>
      <c r="C96" s="35">
        <v>1317</v>
      </c>
      <c r="D96" s="35">
        <v>0.84299999999999997</v>
      </c>
      <c r="E96" s="35">
        <v>5.01</v>
      </c>
      <c r="F96" s="35">
        <v>7.55</v>
      </c>
      <c r="G96" s="35">
        <v>22.02</v>
      </c>
      <c r="H96" s="30" t="s">
        <v>170</v>
      </c>
      <c r="I96" s="35">
        <v>0.2</v>
      </c>
      <c r="J96" s="35">
        <v>51.5</v>
      </c>
      <c r="K96" s="67">
        <v>510</v>
      </c>
      <c r="AO96" s="35">
        <v>235</v>
      </c>
      <c r="AP96" s="35">
        <v>125</v>
      </c>
    </row>
    <row r="97" spans="1:42" x14ac:dyDescent="0.35">
      <c r="A97" s="45">
        <v>36760</v>
      </c>
      <c r="B97" s="35">
        <v>101414</v>
      </c>
      <c r="C97" s="35">
        <v>768</v>
      </c>
      <c r="D97" s="35">
        <v>0.49199999999999999</v>
      </c>
      <c r="E97" s="35">
        <v>7.66</v>
      </c>
      <c r="F97" s="35">
        <v>6.35</v>
      </c>
      <c r="G97" s="35">
        <v>20.61</v>
      </c>
      <c r="H97" s="30" t="s">
        <v>170</v>
      </c>
      <c r="I97" s="35">
        <v>0.5</v>
      </c>
      <c r="J97" s="35">
        <v>57.2</v>
      </c>
      <c r="K97" s="67">
        <v>1100</v>
      </c>
      <c r="AO97" s="35">
        <v>235</v>
      </c>
      <c r="AP97" s="35">
        <v>125</v>
      </c>
    </row>
    <row r="98" spans="1:42" x14ac:dyDescent="0.35">
      <c r="A98" s="45">
        <v>36767</v>
      </c>
      <c r="B98" s="35">
        <v>110421</v>
      </c>
      <c r="C98" s="35">
        <v>784</v>
      </c>
      <c r="D98" s="35">
        <v>0.502</v>
      </c>
      <c r="E98" s="35">
        <v>3.94</v>
      </c>
      <c r="F98" s="35">
        <v>7.43</v>
      </c>
      <c r="G98" s="35">
        <v>21.73</v>
      </c>
      <c r="H98" s="30" t="s">
        <v>170</v>
      </c>
      <c r="I98" s="35">
        <v>0</v>
      </c>
      <c r="J98" s="35">
        <v>60.6</v>
      </c>
      <c r="K98" s="67">
        <v>1800</v>
      </c>
      <c r="L98" s="33">
        <f>AVERAGE(K94:K98)</f>
        <v>2362</v>
      </c>
      <c r="M98" s="70">
        <f>GEOMEAN(K94:K98)</f>
        <v>1771.5598168417121</v>
      </c>
      <c r="N98" s="28" t="s">
        <v>191</v>
      </c>
      <c r="AO98" s="35">
        <v>235</v>
      </c>
      <c r="AP98" s="35">
        <v>125</v>
      </c>
    </row>
    <row r="99" spans="1:42" x14ac:dyDescent="0.35">
      <c r="A99" s="45">
        <v>36774</v>
      </c>
      <c r="B99" s="35">
        <v>110343</v>
      </c>
      <c r="C99" s="35">
        <v>516</v>
      </c>
      <c r="D99" s="35">
        <v>0.33099999999999996</v>
      </c>
      <c r="E99" s="35">
        <v>9.98</v>
      </c>
      <c r="F99" s="35">
        <v>7.78</v>
      </c>
      <c r="G99" s="35">
        <v>18.22</v>
      </c>
      <c r="H99" s="30" t="s">
        <v>170</v>
      </c>
      <c r="I99" s="35">
        <v>0.9</v>
      </c>
      <c r="J99" s="35">
        <v>0</v>
      </c>
      <c r="K99" s="67">
        <v>4040</v>
      </c>
      <c r="AO99" s="35">
        <v>235</v>
      </c>
      <c r="AP99" s="35">
        <v>125</v>
      </c>
    </row>
    <row r="100" spans="1:42" x14ac:dyDescent="0.35">
      <c r="A100" s="45">
        <v>36781</v>
      </c>
      <c r="B100" s="35">
        <v>105932</v>
      </c>
      <c r="C100" s="35">
        <v>602</v>
      </c>
      <c r="D100" s="35">
        <v>0.38500000000000001</v>
      </c>
      <c r="E100" s="35">
        <v>7.58</v>
      </c>
      <c r="F100" s="35">
        <v>7.97</v>
      </c>
      <c r="G100" s="35">
        <v>21.12</v>
      </c>
      <c r="H100" s="30" t="s">
        <v>170</v>
      </c>
      <c r="I100" s="35">
        <v>0</v>
      </c>
      <c r="J100" s="35">
        <v>45.9</v>
      </c>
      <c r="K100" s="67">
        <v>3930</v>
      </c>
      <c r="AO100" s="35">
        <v>235</v>
      </c>
      <c r="AP100" s="35">
        <v>125</v>
      </c>
    </row>
    <row r="101" spans="1:42" x14ac:dyDescent="0.35">
      <c r="A101" s="45">
        <v>36788</v>
      </c>
      <c r="B101" s="35">
        <v>101216</v>
      </c>
      <c r="C101" s="35">
        <v>911</v>
      </c>
      <c r="D101" s="35">
        <v>0.58299999999999996</v>
      </c>
      <c r="E101" s="35">
        <v>9.5</v>
      </c>
      <c r="F101" s="35">
        <v>8.02</v>
      </c>
      <c r="G101" s="35">
        <v>16.989999999999998</v>
      </c>
      <c r="H101" s="30" t="s">
        <v>170</v>
      </c>
      <c r="I101" s="35">
        <v>0.5</v>
      </c>
      <c r="J101" s="35">
        <v>0</v>
      </c>
      <c r="K101" s="67">
        <v>520</v>
      </c>
      <c r="AO101" s="35">
        <v>235</v>
      </c>
      <c r="AP101" s="35">
        <v>125</v>
      </c>
    </row>
    <row r="102" spans="1:42" x14ac:dyDescent="0.35">
      <c r="A102" s="45">
        <v>36795</v>
      </c>
      <c r="B102" s="35">
        <v>101439</v>
      </c>
      <c r="C102" s="35">
        <v>384</v>
      </c>
      <c r="D102" s="35">
        <v>0.246</v>
      </c>
      <c r="E102" s="35">
        <v>10.93</v>
      </c>
      <c r="F102" s="35">
        <v>7.81</v>
      </c>
      <c r="G102" s="35">
        <v>11.88</v>
      </c>
      <c r="H102" s="30" t="s">
        <v>170</v>
      </c>
      <c r="I102" s="35">
        <v>1.3</v>
      </c>
      <c r="J102" s="35">
        <v>57.7</v>
      </c>
      <c r="K102" s="67">
        <v>7630</v>
      </c>
      <c r="AO102" s="35">
        <v>235</v>
      </c>
      <c r="AP102" s="35">
        <v>125</v>
      </c>
    </row>
    <row r="103" spans="1:42" x14ac:dyDescent="0.35">
      <c r="A103" s="45">
        <v>36796</v>
      </c>
      <c r="B103" s="35">
        <v>105747</v>
      </c>
      <c r="C103" s="35">
        <v>582</v>
      </c>
      <c r="D103" s="35">
        <v>0.373</v>
      </c>
      <c r="E103" s="35">
        <v>9.69</v>
      </c>
      <c r="F103" s="35">
        <v>7.95</v>
      </c>
      <c r="G103" s="35">
        <v>13.6</v>
      </c>
      <c r="H103" s="30" t="s">
        <v>170</v>
      </c>
      <c r="I103" s="35">
        <v>0.8</v>
      </c>
      <c r="J103" s="35">
        <v>0</v>
      </c>
      <c r="K103" s="67">
        <v>2030</v>
      </c>
      <c r="L103" s="33">
        <f>AVERAGE(K99:K103)</f>
        <v>3630</v>
      </c>
      <c r="M103" s="70">
        <f>GEOMEAN(K99:K103)</f>
        <v>2638.514997002058</v>
      </c>
      <c r="N103" s="28" t="s">
        <v>192</v>
      </c>
      <c r="AO103" s="35">
        <v>235</v>
      </c>
      <c r="AP103" s="35">
        <v>125</v>
      </c>
    </row>
    <row r="104" spans="1:42" x14ac:dyDescent="0.35">
      <c r="A104" s="45">
        <v>36802</v>
      </c>
      <c r="B104" s="35">
        <v>102233</v>
      </c>
      <c r="C104" s="35">
        <v>840.2</v>
      </c>
      <c r="D104" s="35">
        <v>0.53769999999999996</v>
      </c>
      <c r="E104" s="35">
        <v>7.75</v>
      </c>
      <c r="F104" s="35">
        <v>7.89</v>
      </c>
      <c r="G104" s="35">
        <v>18.329999999999998</v>
      </c>
      <c r="H104" s="30" t="s">
        <v>170</v>
      </c>
      <c r="I104" s="35">
        <v>0.32</v>
      </c>
      <c r="J104" s="35">
        <v>73.099999999999994</v>
      </c>
      <c r="K104" s="67">
        <v>520</v>
      </c>
      <c r="AO104" s="35">
        <v>235</v>
      </c>
      <c r="AP104" s="35">
        <v>125</v>
      </c>
    </row>
    <row r="105" spans="1:42" x14ac:dyDescent="0.35">
      <c r="A105" s="45">
        <v>36809</v>
      </c>
      <c r="B105" s="35">
        <v>102001</v>
      </c>
      <c r="C105" s="35">
        <v>757.3</v>
      </c>
      <c r="D105" s="35">
        <v>0.48470000000000002</v>
      </c>
      <c r="E105" s="35">
        <v>10.91</v>
      </c>
      <c r="F105" s="35">
        <v>8.16</v>
      </c>
      <c r="G105" s="35">
        <v>8.24</v>
      </c>
      <c r="H105" s="30" t="s">
        <v>170</v>
      </c>
      <c r="I105" s="35">
        <v>0.01</v>
      </c>
      <c r="J105" s="35">
        <v>66.3</v>
      </c>
      <c r="K105" s="67">
        <v>630</v>
      </c>
      <c r="AO105" s="35">
        <v>235</v>
      </c>
      <c r="AP105" s="35">
        <v>125</v>
      </c>
    </row>
    <row r="106" spans="1:42" x14ac:dyDescent="0.35">
      <c r="A106" s="45">
        <v>36816</v>
      </c>
      <c r="B106" s="35">
        <v>103127</v>
      </c>
      <c r="C106" s="35">
        <v>808.1</v>
      </c>
      <c r="D106" s="35">
        <v>0.51719999999999999</v>
      </c>
      <c r="E106" s="35">
        <v>7.33</v>
      </c>
      <c r="F106" s="35">
        <v>7.73</v>
      </c>
      <c r="G106" s="35">
        <v>14.9</v>
      </c>
      <c r="H106" s="30" t="s">
        <v>170</v>
      </c>
      <c r="I106" s="35">
        <v>0.05</v>
      </c>
      <c r="J106" s="35">
        <v>78.599999999999994</v>
      </c>
      <c r="K106" s="67">
        <v>7480</v>
      </c>
      <c r="AO106" s="35">
        <v>235</v>
      </c>
      <c r="AP106" s="35">
        <v>125</v>
      </c>
    </row>
    <row r="107" spans="1:42" x14ac:dyDescent="0.35">
      <c r="A107" s="45">
        <v>36823</v>
      </c>
      <c r="B107" s="35">
        <v>105223</v>
      </c>
      <c r="C107" s="35">
        <v>802.2</v>
      </c>
      <c r="D107" s="35">
        <v>0.51360000000000006</v>
      </c>
      <c r="E107" s="35">
        <v>6.17</v>
      </c>
      <c r="F107" s="35">
        <v>7.68</v>
      </c>
      <c r="G107" s="35">
        <v>17.510000000000002</v>
      </c>
      <c r="H107" s="30" t="s">
        <v>170</v>
      </c>
      <c r="I107" s="35">
        <v>0.08</v>
      </c>
      <c r="J107" s="35">
        <v>63.9</v>
      </c>
      <c r="K107" s="67">
        <v>2250</v>
      </c>
      <c r="AO107" s="35">
        <v>235</v>
      </c>
      <c r="AP107" s="35">
        <v>125</v>
      </c>
    </row>
    <row r="108" spans="1:42" x14ac:dyDescent="0.35">
      <c r="A108" s="45">
        <v>36831</v>
      </c>
      <c r="B108" s="35">
        <v>102257</v>
      </c>
      <c r="C108" s="35">
        <v>1053</v>
      </c>
      <c r="D108" s="35">
        <v>0.67369999999999997</v>
      </c>
      <c r="E108" s="35">
        <v>8.36</v>
      </c>
      <c r="F108" s="35">
        <v>7.76</v>
      </c>
      <c r="G108" s="35">
        <v>12.33</v>
      </c>
      <c r="H108" s="30" t="s">
        <v>170</v>
      </c>
      <c r="I108" s="35">
        <v>0.18</v>
      </c>
      <c r="J108" s="35">
        <v>68.2</v>
      </c>
      <c r="K108" s="67">
        <v>3130</v>
      </c>
      <c r="L108" s="33">
        <f>AVERAGE(K104:K108)</f>
        <v>2802</v>
      </c>
      <c r="M108" s="70">
        <f>GEOMEAN(K104:K108)</f>
        <v>1767.6426401096742</v>
      </c>
      <c r="N108" s="28" t="s">
        <v>193</v>
      </c>
      <c r="AO108" s="35">
        <v>235</v>
      </c>
      <c r="AP108" s="35">
        <v>125</v>
      </c>
    </row>
    <row r="109" spans="1:42" x14ac:dyDescent="0.35">
      <c r="A109" s="45">
        <v>36837</v>
      </c>
      <c r="B109" s="35">
        <v>94023</v>
      </c>
      <c r="C109" s="35">
        <v>791.3</v>
      </c>
      <c r="D109" s="35">
        <v>0.50639999999999996</v>
      </c>
      <c r="E109" s="35">
        <v>8.82</v>
      </c>
      <c r="F109" s="35">
        <v>7.65</v>
      </c>
      <c r="G109" s="35">
        <v>11.49</v>
      </c>
      <c r="H109" s="30" t="s">
        <v>170</v>
      </c>
      <c r="I109" s="35">
        <v>0.44</v>
      </c>
      <c r="J109" s="35">
        <v>77.2</v>
      </c>
      <c r="K109" s="67">
        <v>11530</v>
      </c>
      <c r="AO109" s="35">
        <v>235</v>
      </c>
      <c r="AP109" s="35">
        <v>125</v>
      </c>
    </row>
    <row r="110" spans="1:42" x14ac:dyDescent="0.35">
      <c r="A110" s="45">
        <v>36838</v>
      </c>
      <c r="B110" s="35">
        <v>102619</v>
      </c>
      <c r="C110" s="35">
        <v>766.5</v>
      </c>
      <c r="D110" s="35">
        <v>0.49059999999999998</v>
      </c>
      <c r="E110" s="35">
        <v>8.44</v>
      </c>
      <c r="F110" s="35">
        <v>7.65</v>
      </c>
      <c r="G110" s="35">
        <v>11.13</v>
      </c>
      <c r="H110" s="30" t="s">
        <v>170</v>
      </c>
      <c r="I110" s="35">
        <v>0.41</v>
      </c>
      <c r="J110" s="35">
        <v>86.5</v>
      </c>
      <c r="K110" s="67">
        <v>4720</v>
      </c>
      <c r="AO110" s="35">
        <v>235</v>
      </c>
      <c r="AP110" s="35">
        <v>125</v>
      </c>
    </row>
    <row r="111" spans="1:42" x14ac:dyDescent="0.35">
      <c r="A111" s="45">
        <v>36844</v>
      </c>
      <c r="B111" s="35">
        <v>102241</v>
      </c>
      <c r="C111" s="35">
        <v>577.20000000000005</v>
      </c>
      <c r="D111" s="35">
        <v>0.36940000000000001</v>
      </c>
      <c r="E111" s="35">
        <v>14.52</v>
      </c>
      <c r="F111" s="35">
        <v>7.93</v>
      </c>
      <c r="G111" s="35">
        <v>5.14</v>
      </c>
      <c r="H111" s="30" t="s">
        <v>170</v>
      </c>
      <c r="I111" s="35">
        <v>0.37</v>
      </c>
      <c r="J111" s="35">
        <v>75.099999999999994</v>
      </c>
      <c r="K111" s="67">
        <v>2980</v>
      </c>
      <c r="AO111" s="35">
        <v>235</v>
      </c>
      <c r="AP111" s="35">
        <v>125</v>
      </c>
    </row>
    <row r="112" spans="1:42" x14ac:dyDescent="0.35">
      <c r="A112" s="45">
        <v>36851</v>
      </c>
      <c r="B112" s="35">
        <v>102035</v>
      </c>
      <c r="C112" s="35">
        <v>908.5</v>
      </c>
      <c r="D112" s="35">
        <v>0.58150000000000002</v>
      </c>
      <c r="E112" s="35">
        <v>15.18</v>
      </c>
      <c r="F112" s="35">
        <v>7.79</v>
      </c>
      <c r="G112" s="35">
        <v>0.02</v>
      </c>
      <c r="H112" s="30" t="s">
        <v>170</v>
      </c>
      <c r="I112" s="35">
        <v>0.27</v>
      </c>
      <c r="J112" s="35">
        <v>100</v>
      </c>
      <c r="K112" s="35">
        <v>100</v>
      </c>
      <c r="AO112" s="35">
        <v>235</v>
      </c>
      <c r="AP112" s="35">
        <v>125</v>
      </c>
    </row>
    <row r="113" spans="1:42" x14ac:dyDescent="0.35">
      <c r="A113" s="45">
        <v>36858</v>
      </c>
      <c r="B113" s="35">
        <v>103757</v>
      </c>
      <c r="C113" s="35">
        <v>767.3</v>
      </c>
      <c r="D113" s="35">
        <v>0.49109999999999998</v>
      </c>
      <c r="E113" s="35">
        <v>17.920000000000002</v>
      </c>
      <c r="F113" s="35">
        <v>7.82</v>
      </c>
      <c r="G113" s="35">
        <v>1.93</v>
      </c>
      <c r="H113" s="30" t="s">
        <v>170</v>
      </c>
      <c r="I113" s="35">
        <v>0.12</v>
      </c>
      <c r="J113" s="35">
        <v>75.099999999999994</v>
      </c>
      <c r="K113" s="67">
        <v>410</v>
      </c>
      <c r="L113" s="33">
        <f>AVERAGE(K109:K113)</f>
        <v>3948</v>
      </c>
      <c r="M113" s="70">
        <f>GEOMEAN(K109:K113)</f>
        <v>1460.6773177676694</v>
      </c>
      <c r="N113" s="28" t="s">
        <v>194</v>
      </c>
      <c r="AO113" s="35">
        <v>235</v>
      </c>
      <c r="AP113" s="35">
        <v>125</v>
      </c>
    </row>
    <row r="114" spans="1:42" x14ac:dyDescent="0.35">
      <c r="A114" s="45">
        <v>36865</v>
      </c>
      <c r="B114" s="35">
        <v>95618</v>
      </c>
      <c r="C114" s="35">
        <v>959.8</v>
      </c>
      <c r="D114" s="35">
        <v>0.61429999999999996</v>
      </c>
      <c r="E114" s="35">
        <v>14.83</v>
      </c>
      <c r="F114" s="35">
        <v>7.86</v>
      </c>
      <c r="G114" s="35">
        <v>-0.08</v>
      </c>
      <c r="H114" s="30" t="s">
        <v>170</v>
      </c>
      <c r="I114" s="35">
        <v>0.12</v>
      </c>
      <c r="J114" s="35">
        <v>47.9</v>
      </c>
      <c r="K114" s="67">
        <v>310</v>
      </c>
      <c r="AO114" s="35">
        <v>235</v>
      </c>
      <c r="AP114" s="35">
        <v>125</v>
      </c>
    </row>
    <row r="115" spans="1:42" x14ac:dyDescent="0.35">
      <c r="A115" s="45">
        <v>36872</v>
      </c>
      <c r="B115" s="35">
        <v>95129</v>
      </c>
      <c r="C115" s="35">
        <v>543</v>
      </c>
      <c r="D115" s="35">
        <v>0.34749999999999998</v>
      </c>
      <c r="E115" s="35">
        <v>15.09</v>
      </c>
      <c r="F115" s="35">
        <v>7.77</v>
      </c>
      <c r="G115" s="35">
        <v>0.04</v>
      </c>
      <c r="H115" s="30" t="s">
        <v>170</v>
      </c>
      <c r="I115" s="35">
        <v>0.54</v>
      </c>
      <c r="J115" s="35">
        <v>66.400000000000006</v>
      </c>
      <c r="K115" s="67">
        <v>1750</v>
      </c>
      <c r="AO115" s="35">
        <v>235</v>
      </c>
      <c r="AP115" s="35">
        <v>125</v>
      </c>
    </row>
    <row r="116" spans="1:42" x14ac:dyDescent="0.35">
      <c r="A116" s="45">
        <v>36873</v>
      </c>
      <c r="B116" s="35">
        <v>103809</v>
      </c>
      <c r="C116" s="35">
        <v>703.3</v>
      </c>
      <c r="D116" s="35">
        <v>0.4501</v>
      </c>
      <c r="E116" s="35">
        <v>15.25</v>
      </c>
      <c r="F116" s="35">
        <v>7.57</v>
      </c>
      <c r="G116" s="35">
        <v>-0.13</v>
      </c>
      <c r="H116" s="30" t="s">
        <v>170</v>
      </c>
      <c r="I116" s="35">
        <v>0.11</v>
      </c>
      <c r="J116" s="35">
        <v>53.3</v>
      </c>
      <c r="K116" s="35">
        <v>100</v>
      </c>
      <c r="AO116" s="35">
        <v>235</v>
      </c>
      <c r="AP116" s="35">
        <v>125</v>
      </c>
    </row>
    <row r="117" spans="1:42" x14ac:dyDescent="0.35">
      <c r="A117" s="45">
        <v>36880</v>
      </c>
      <c r="H117" s="35" t="s">
        <v>195</v>
      </c>
      <c r="AO117" s="35">
        <v>235</v>
      </c>
      <c r="AP117" s="35">
        <v>125</v>
      </c>
    </row>
    <row r="118" spans="1:42" x14ac:dyDescent="0.35">
      <c r="A118" s="45">
        <v>36887</v>
      </c>
      <c r="B118" s="35">
        <v>103600</v>
      </c>
      <c r="H118" s="35" t="s">
        <v>195</v>
      </c>
      <c r="L118" s="33">
        <f>AVERAGE(K114:K118)</f>
        <v>720</v>
      </c>
      <c r="M118" s="70">
        <f>GEOMEAN(K114:K118)</f>
        <v>378.55871390954269</v>
      </c>
      <c r="N118" s="28" t="s">
        <v>196</v>
      </c>
      <c r="AO118" s="35">
        <v>235</v>
      </c>
      <c r="AP118" s="35">
        <v>125</v>
      </c>
    </row>
    <row r="119" spans="1:42" x14ac:dyDescent="0.35">
      <c r="A119" s="63">
        <v>36894</v>
      </c>
      <c r="B119" s="35">
        <v>104100</v>
      </c>
      <c r="H119" s="35" t="s">
        <v>195</v>
      </c>
      <c r="AO119" s="35">
        <v>235</v>
      </c>
      <c r="AP119" s="35">
        <v>125</v>
      </c>
    </row>
    <row r="120" spans="1:42" x14ac:dyDescent="0.35">
      <c r="A120" s="63">
        <v>36901</v>
      </c>
      <c r="B120" s="35">
        <v>101200</v>
      </c>
      <c r="H120" s="35" t="s">
        <v>195</v>
      </c>
      <c r="AO120" s="35">
        <v>235</v>
      </c>
      <c r="AP120" s="35">
        <v>125</v>
      </c>
    </row>
    <row r="121" spans="1:42" x14ac:dyDescent="0.35">
      <c r="A121" s="63">
        <v>36908</v>
      </c>
      <c r="B121" s="35">
        <v>105423</v>
      </c>
      <c r="C121" s="35">
        <v>1563</v>
      </c>
      <c r="D121" s="35">
        <v>1</v>
      </c>
      <c r="E121" s="35">
        <v>13.6</v>
      </c>
      <c r="F121" s="30" t="s">
        <v>197</v>
      </c>
      <c r="G121" s="35">
        <v>-0.18</v>
      </c>
      <c r="H121" s="30" t="s">
        <v>170</v>
      </c>
      <c r="I121" s="35">
        <v>0.48</v>
      </c>
      <c r="J121" s="35">
        <v>41.4</v>
      </c>
      <c r="K121" s="35">
        <v>200</v>
      </c>
      <c r="AO121" s="35">
        <v>235</v>
      </c>
      <c r="AP121" s="35">
        <v>125</v>
      </c>
    </row>
    <row r="122" spans="1:42" x14ac:dyDescent="0.35">
      <c r="A122" s="63">
        <v>36915</v>
      </c>
      <c r="B122" s="35">
        <v>102756</v>
      </c>
      <c r="C122" s="35">
        <v>1278</v>
      </c>
      <c r="D122" s="35">
        <v>1.8176999999999999</v>
      </c>
      <c r="E122" s="35">
        <v>13.83</v>
      </c>
      <c r="F122" s="30" t="s">
        <v>197</v>
      </c>
      <c r="G122" s="35">
        <v>-0.19</v>
      </c>
      <c r="H122" s="30" t="s">
        <v>170</v>
      </c>
      <c r="I122" s="35">
        <v>0.13</v>
      </c>
      <c r="J122" s="35">
        <v>40.4</v>
      </c>
      <c r="K122" s="35">
        <v>100</v>
      </c>
      <c r="AO122" s="35">
        <v>235</v>
      </c>
      <c r="AP122" s="35">
        <v>125</v>
      </c>
    </row>
    <row r="123" spans="1:42" x14ac:dyDescent="0.35">
      <c r="A123" s="63">
        <v>36922</v>
      </c>
      <c r="B123" s="35">
        <v>104925</v>
      </c>
      <c r="C123" s="35">
        <v>1380</v>
      </c>
      <c r="D123" s="35">
        <v>0.88300000000000001</v>
      </c>
      <c r="E123" s="35">
        <v>13.06</v>
      </c>
      <c r="F123" s="35">
        <v>7.69</v>
      </c>
      <c r="G123" s="35">
        <v>1.55</v>
      </c>
      <c r="H123" s="30" t="s">
        <v>170</v>
      </c>
      <c r="I123" s="35">
        <v>0.9</v>
      </c>
      <c r="J123" s="35">
        <v>41.4</v>
      </c>
      <c r="K123" s="67">
        <v>1090</v>
      </c>
      <c r="L123" s="33">
        <f>AVERAGE(K119:K123)</f>
        <v>463.33333333333331</v>
      </c>
      <c r="M123" s="70">
        <f>GEOMEAN(K121:K125)</f>
        <v>320.86047226624623</v>
      </c>
      <c r="N123" s="28" t="s">
        <v>198</v>
      </c>
      <c r="AO123" s="35">
        <v>235</v>
      </c>
      <c r="AP123" s="35">
        <v>125</v>
      </c>
    </row>
    <row r="124" spans="1:42" x14ac:dyDescent="0.35">
      <c r="A124" s="63">
        <v>36928</v>
      </c>
      <c r="B124" s="35">
        <v>100717</v>
      </c>
      <c r="C124" s="35">
        <v>1407</v>
      </c>
      <c r="D124" s="35">
        <v>0.90100000000000002</v>
      </c>
      <c r="E124" s="35">
        <v>16.21</v>
      </c>
      <c r="F124" s="35">
        <v>8.11</v>
      </c>
      <c r="G124" s="35">
        <v>0.28000000000000003</v>
      </c>
      <c r="H124" s="30" t="s">
        <v>170</v>
      </c>
      <c r="I124" s="35">
        <v>1.2</v>
      </c>
      <c r="J124" s="35">
        <v>0</v>
      </c>
      <c r="K124" s="67">
        <v>300</v>
      </c>
      <c r="AO124" s="35">
        <v>235</v>
      </c>
      <c r="AP124" s="35">
        <v>125</v>
      </c>
    </row>
    <row r="125" spans="1:42" x14ac:dyDescent="0.35">
      <c r="A125" s="63">
        <v>36936</v>
      </c>
      <c r="B125" s="35">
        <v>102033</v>
      </c>
      <c r="C125" s="35">
        <v>1102</v>
      </c>
      <c r="D125" s="35">
        <v>0.70499999999999996</v>
      </c>
      <c r="E125" s="35">
        <v>11.28</v>
      </c>
      <c r="F125" s="35">
        <v>8.0299999999999994</v>
      </c>
      <c r="G125" s="35">
        <v>6.49</v>
      </c>
      <c r="H125" s="30" t="s">
        <v>170</v>
      </c>
      <c r="I125" s="35">
        <v>1</v>
      </c>
      <c r="J125" s="35">
        <v>0</v>
      </c>
      <c r="K125" s="35">
        <v>520</v>
      </c>
      <c r="AO125" s="35">
        <v>235</v>
      </c>
      <c r="AP125" s="35">
        <v>125</v>
      </c>
    </row>
    <row r="126" spans="1:42" x14ac:dyDescent="0.35">
      <c r="A126" s="63">
        <v>36941</v>
      </c>
      <c r="B126" s="35">
        <v>102600</v>
      </c>
      <c r="C126" s="35">
        <v>122</v>
      </c>
      <c r="D126" s="35">
        <v>0.78100000000000003</v>
      </c>
      <c r="E126" s="35">
        <v>17.48</v>
      </c>
      <c r="F126" s="35">
        <v>7.72</v>
      </c>
      <c r="G126" s="35">
        <v>-0.01</v>
      </c>
      <c r="H126" s="30" t="s">
        <v>170</v>
      </c>
      <c r="I126" s="35">
        <v>1.4</v>
      </c>
      <c r="J126" s="35">
        <v>37.6</v>
      </c>
      <c r="K126" s="35">
        <v>200</v>
      </c>
      <c r="AO126" s="35">
        <v>235</v>
      </c>
      <c r="AP126" s="35">
        <v>125</v>
      </c>
    </row>
    <row r="127" spans="1:42" x14ac:dyDescent="0.35">
      <c r="A127" s="63">
        <v>36943</v>
      </c>
      <c r="B127" s="62"/>
      <c r="C127" s="62">
        <v>0</v>
      </c>
      <c r="D127" s="62">
        <v>0</v>
      </c>
      <c r="F127" s="62" t="s">
        <v>199</v>
      </c>
      <c r="G127" s="62"/>
      <c r="H127" s="30" t="s">
        <v>170</v>
      </c>
      <c r="K127" s="67">
        <v>520</v>
      </c>
      <c r="AO127" s="35">
        <v>235</v>
      </c>
      <c r="AP127" s="35">
        <v>125</v>
      </c>
    </row>
    <row r="128" spans="1:42" x14ac:dyDescent="0.35">
      <c r="A128" s="63">
        <v>36950</v>
      </c>
      <c r="B128" s="35">
        <v>105430</v>
      </c>
      <c r="C128" s="35">
        <v>951</v>
      </c>
      <c r="D128" s="35">
        <v>0.60899999999999999</v>
      </c>
      <c r="E128" s="35">
        <v>14.29</v>
      </c>
      <c r="F128" s="35">
        <v>8.08</v>
      </c>
      <c r="G128" s="35">
        <v>1.38</v>
      </c>
      <c r="H128" s="30" t="s">
        <v>170</v>
      </c>
      <c r="I128" s="35">
        <v>0.5</v>
      </c>
      <c r="J128" s="35">
        <v>0</v>
      </c>
      <c r="K128" s="35">
        <v>200</v>
      </c>
      <c r="L128" s="33">
        <f>AVERAGE(K124:K128)</f>
        <v>348</v>
      </c>
      <c r="M128" s="70">
        <f>GEOMEAN(K124:K128)</f>
        <v>317.86124979999602</v>
      </c>
      <c r="N128" s="28" t="s">
        <v>200</v>
      </c>
      <c r="AO128" s="35">
        <v>235</v>
      </c>
      <c r="AP128" s="35">
        <v>125</v>
      </c>
    </row>
    <row r="129" spans="1:42" x14ac:dyDescent="0.35">
      <c r="A129" s="63">
        <v>36956</v>
      </c>
      <c r="B129" s="35">
        <v>104700</v>
      </c>
      <c r="C129" s="35">
        <v>1050</v>
      </c>
      <c r="D129" s="35">
        <v>0.67199999999999993</v>
      </c>
      <c r="E129" s="35">
        <v>16.010000000000002</v>
      </c>
      <c r="F129" s="35">
        <v>7.92</v>
      </c>
      <c r="G129" s="35">
        <v>0.21</v>
      </c>
      <c r="H129" s="30" t="s">
        <v>170</v>
      </c>
      <c r="I129" s="35">
        <v>1.6</v>
      </c>
      <c r="J129" s="35">
        <v>41</v>
      </c>
      <c r="K129" s="35">
        <v>310</v>
      </c>
      <c r="AO129" s="35">
        <v>235</v>
      </c>
      <c r="AP129" s="35">
        <v>125</v>
      </c>
    </row>
    <row r="130" spans="1:42" x14ac:dyDescent="0.35">
      <c r="A130" s="63">
        <v>36964</v>
      </c>
      <c r="B130" s="35">
        <v>105142</v>
      </c>
      <c r="C130" s="35">
        <v>1201</v>
      </c>
      <c r="D130" s="35">
        <v>0.76869999999999994</v>
      </c>
      <c r="E130" s="35">
        <v>11.93</v>
      </c>
      <c r="F130" s="35">
        <v>8.14</v>
      </c>
      <c r="G130" s="35">
        <v>4.88</v>
      </c>
      <c r="H130" s="30" t="s">
        <v>170</v>
      </c>
      <c r="I130" s="35">
        <v>0.78</v>
      </c>
      <c r="J130" s="35">
        <v>70.8</v>
      </c>
      <c r="K130" s="67">
        <v>630</v>
      </c>
      <c r="AO130" s="35">
        <v>235</v>
      </c>
      <c r="AP130" s="35">
        <v>125</v>
      </c>
    </row>
    <row r="131" spans="1:42" x14ac:dyDescent="0.35">
      <c r="A131" s="63">
        <v>36969</v>
      </c>
      <c r="B131" s="35">
        <v>102709</v>
      </c>
      <c r="C131" s="35">
        <v>1005</v>
      </c>
      <c r="D131" s="35">
        <v>0.64290000000000003</v>
      </c>
      <c r="E131" s="35">
        <v>13.58</v>
      </c>
      <c r="F131" s="35">
        <v>7.94</v>
      </c>
      <c r="G131" s="35">
        <v>3.48</v>
      </c>
      <c r="H131" s="30" t="s">
        <v>170</v>
      </c>
      <c r="I131" s="35">
        <v>0.13</v>
      </c>
      <c r="J131" s="35">
        <v>56.2</v>
      </c>
      <c r="K131" s="35">
        <v>840</v>
      </c>
      <c r="AO131" s="35">
        <v>235</v>
      </c>
      <c r="AP131" s="35">
        <v>125</v>
      </c>
    </row>
    <row r="132" spans="1:42" x14ac:dyDescent="0.35">
      <c r="A132" s="63">
        <v>36971</v>
      </c>
      <c r="B132" s="35">
        <v>110456</v>
      </c>
      <c r="C132" s="35">
        <v>1060</v>
      </c>
      <c r="D132" s="35">
        <v>0.67860000000000009</v>
      </c>
      <c r="E132" s="35">
        <v>12.77</v>
      </c>
      <c r="F132" s="35">
        <v>7.99</v>
      </c>
      <c r="G132" s="35">
        <v>8.16</v>
      </c>
      <c r="H132" s="30" t="s">
        <v>170</v>
      </c>
      <c r="I132" s="35">
        <v>0.4</v>
      </c>
      <c r="J132" s="35">
        <v>16.8</v>
      </c>
      <c r="K132" s="67">
        <v>620</v>
      </c>
      <c r="AO132" s="35">
        <v>235</v>
      </c>
      <c r="AP132" s="35">
        <v>125</v>
      </c>
    </row>
    <row r="133" spans="1:42" x14ac:dyDescent="0.35">
      <c r="A133" s="63">
        <v>36977</v>
      </c>
      <c r="B133" s="35">
        <v>104011</v>
      </c>
      <c r="C133" s="35">
        <v>1183</v>
      </c>
      <c r="D133" s="35">
        <v>0.75689999999999991</v>
      </c>
      <c r="E133" s="35">
        <v>12.94</v>
      </c>
      <c r="F133" s="35">
        <v>7.88</v>
      </c>
      <c r="G133" s="35">
        <v>1.62</v>
      </c>
      <c r="H133" s="30" t="s">
        <v>170</v>
      </c>
      <c r="I133" s="35">
        <v>0.56000000000000005</v>
      </c>
      <c r="J133" s="35">
        <v>63.5</v>
      </c>
      <c r="K133" s="35">
        <v>100</v>
      </c>
      <c r="L133" s="33">
        <f>AVERAGE(K129:K133)</f>
        <v>500</v>
      </c>
      <c r="M133" s="70">
        <f>GEOMEAN(K129:K133)</f>
        <v>399.46123813172238</v>
      </c>
      <c r="N133" s="28" t="s">
        <v>201</v>
      </c>
      <c r="AO133" s="35">
        <v>235</v>
      </c>
      <c r="AP133" s="35">
        <v>125</v>
      </c>
    </row>
    <row r="134" spans="1:42" x14ac:dyDescent="0.35">
      <c r="A134" s="63">
        <v>36984</v>
      </c>
      <c r="B134" s="35">
        <v>105719</v>
      </c>
      <c r="C134" s="35">
        <v>1082</v>
      </c>
      <c r="D134" s="35">
        <v>0.69230000000000003</v>
      </c>
      <c r="E134" s="35">
        <v>13.17</v>
      </c>
      <c r="F134" s="35">
        <v>7.93</v>
      </c>
      <c r="G134" s="35">
        <v>9.9600000000000009</v>
      </c>
      <c r="H134" s="30" t="s">
        <v>170</v>
      </c>
      <c r="I134" s="35">
        <v>0.38</v>
      </c>
      <c r="J134" s="35">
        <v>21.5</v>
      </c>
      <c r="K134" s="35">
        <v>520</v>
      </c>
      <c r="AO134" s="35">
        <v>235</v>
      </c>
      <c r="AP134" s="35">
        <v>125</v>
      </c>
    </row>
    <row r="135" spans="1:42" x14ac:dyDescent="0.35">
      <c r="A135" s="63">
        <v>36991</v>
      </c>
      <c r="B135" s="35">
        <v>105216</v>
      </c>
      <c r="C135" s="35">
        <v>1176</v>
      </c>
      <c r="D135" s="35">
        <v>0.75270000000000004</v>
      </c>
      <c r="E135" s="35">
        <v>7.73</v>
      </c>
      <c r="F135" s="35">
        <v>7.91</v>
      </c>
      <c r="G135" s="35">
        <v>18.48</v>
      </c>
      <c r="H135" s="30" t="s">
        <v>170</v>
      </c>
      <c r="I135" s="35">
        <v>0.16</v>
      </c>
      <c r="J135" s="35">
        <v>63.6</v>
      </c>
      <c r="K135" s="35">
        <v>200</v>
      </c>
      <c r="AO135" s="35">
        <v>235</v>
      </c>
      <c r="AP135" s="35">
        <v>125</v>
      </c>
    </row>
    <row r="136" spans="1:42" x14ac:dyDescent="0.35">
      <c r="A136" s="63">
        <v>36997</v>
      </c>
      <c r="B136" s="62">
        <v>101630</v>
      </c>
      <c r="C136" s="62">
        <v>879.6</v>
      </c>
      <c r="D136" s="62">
        <v>0.56279999999999997</v>
      </c>
      <c r="E136" s="62">
        <v>11.89</v>
      </c>
      <c r="F136" s="62">
        <v>7.93</v>
      </c>
      <c r="G136" s="62">
        <v>10.199999999999999</v>
      </c>
      <c r="H136" s="64" t="s">
        <v>170</v>
      </c>
      <c r="I136" s="62">
        <v>0.28000000000000003</v>
      </c>
      <c r="J136" s="62">
        <v>24.5</v>
      </c>
      <c r="K136" s="67">
        <v>1070</v>
      </c>
      <c r="AO136" s="35">
        <v>235</v>
      </c>
      <c r="AP136" s="35">
        <v>125</v>
      </c>
    </row>
    <row r="137" spans="1:42" x14ac:dyDescent="0.35">
      <c r="A137" s="63">
        <v>36999</v>
      </c>
      <c r="B137" s="35">
        <v>95831</v>
      </c>
      <c r="C137" s="35">
        <v>981.9</v>
      </c>
      <c r="D137" s="35">
        <v>0.62839999999999996</v>
      </c>
      <c r="E137" s="35">
        <v>11.56</v>
      </c>
      <c r="F137" s="35">
        <v>8.01</v>
      </c>
      <c r="G137" s="35">
        <v>5.69</v>
      </c>
      <c r="H137" s="64" t="s">
        <v>170</v>
      </c>
      <c r="I137" s="35">
        <v>0.14000000000000001</v>
      </c>
      <c r="J137" s="35">
        <v>24.3</v>
      </c>
      <c r="K137" s="35">
        <v>410</v>
      </c>
      <c r="AO137" s="35">
        <v>235</v>
      </c>
      <c r="AP137" s="35">
        <v>125</v>
      </c>
    </row>
    <row r="138" spans="1:42" x14ac:dyDescent="0.35">
      <c r="A138" s="68">
        <v>37005</v>
      </c>
      <c r="B138" s="35">
        <v>94354</v>
      </c>
      <c r="C138" s="35">
        <v>1045</v>
      </c>
      <c r="D138" s="35">
        <v>0.66860000000000008</v>
      </c>
      <c r="E138" s="35">
        <v>10.199999999999999</v>
      </c>
      <c r="F138" s="35">
        <v>7.9</v>
      </c>
      <c r="G138" s="35">
        <v>12.54</v>
      </c>
      <c r="H138" s="64" t="s">
        <v>170</v>
      </c>
      <c r="I138" s="35">
        <v>0.02</v>
      </c>
      <c r="J138" s="35">
        <v>48.9</v>
      </c>
      <c r="K138" s="67">
        <v>860</v>
      </c>
      <c r="L138" s="33">
        <f>AVERAGE(K134:K138)</f>
        <v>612</v>
      </c>
      <c r="M138" s="70">
        <f>GEOMEAN(K134:K138)</f>
        <v>523.2869268351335</v>
      </c>
      <c r="N138" s="28" t="s">
        <v>202</v>
      </c>
      <c r="AO138" s="35">
        <v>235</v>
      </c>
      <c r="AP138" s="35">
        <v>125</v>
      </c>
    </row>
    <row r="139" spans="1:42" x14ac:dyDescent="0.35">
      <c r="A139" s="68">
        <v>37012</v>
      </c>
      <c r="B139" s="35">
        <v>100824</v>
      </c>
      <c r="C139" s="35">
        <v>1157</v>
      </c>
      <c r="D139" s="35">
        <v>0.7409</v>
      </c>
      <c r="E139" s="35">
        <v>8.7200000000000006</v>
      </c>
      <c r="F139" s="35">
        <v>7.91</v>
      </c>
      <c r="G139" s="35">
        <v>17.86</v>
      </c>
      <c r="H139" s="64" t="s">
        <v>170</v>
      </c>
      <c r="I139" s="35">
        <v>0.09</v>
      </c>
      <c r="J139" s="35">
        <v>50.6</v>
      </c>
      <c r="K139" s="67">
        <v>970</v>
      </c>
      <c r="AO139" s="35">
        <v>235</v>
      </c>
      <c r="AP139" s="35">
        <v>125</v>
      </c>
    </row>
    <row r="140" spans="1:42" x14ac:dyDescent="0.35">
      <c r="A140" s="68">
        <v>37020</v>
      </c>
      <c r="B140" s="35">
        <v>105049</v>
      </c>
      <c r="C140" s="35">
        <v>542.29999999999995</v>
      </c>
      <c r="D140" s="35">
        <v>0.34709999999999996</v>
      </c>
      <c r="E140" s="35">
        <v>7.48</v>
      </c>
      <c r="F140" s="35">
        <v>7.65</v>
      </c>
      <c r="G140" s="35">
        <v>19.010000000000002</v>
      </c>
      <c r="H140" s="64" t="s">
        <v>170</v>
      </c>
      <c r="I140" s="35">
        <v>0.52</v>
      </c>
      <c r="J140" s="35">
        <v>23.6</v>
      </c>
      <c r="K140" s="67">
        <v>16070</v>
      </c>
      <c r="AO140" s="35">
        <v>235</v>
      </c>
      <c r="AP140" s="35">
        <v>125</v>
      </c>
    </row>
    <row r="141" spans="1:42" x14ac:dyDescent="0.35">
      <c r="A141" s="68">
        <v>37026</v>
      </c>
      <c r="B141" s="35">
        <v>110518</v>
      </c>
      <c r="C141" s="35">
        <v>1009</v>
      </c>
      <c r="D141" s="35">
        <v>0.64579999999999993</v>
      </c>
      <c r="E141" s="35">
        <v>9.07</v>
      </c>
      <c r="F141" s="35">
        <v>7.9</v>
      </c>
      <c r="G141" s="35">
        <v>17.54</v>
      </c>
      <c r="H141" s="64" t="s">
        <v>170</v>
      </c>
      <c r="I141" s="35">
        <v>0.01</v>
      </c>
      <c r="J141" s="35">
        <v>47.6</v>
      </c>
      <c r="K141" s="35">
        <v>1420</v>
      </c>
      <c r="AO141" s="35">
        <v>235</v>
      </c>
      <c r="AP141" s="35">
        <v>125</v>
      </c>
    </row>
    <row r="142" spans="1:42" x14ac:dyDescent="0.35">
      <c r="A142" s="68">
        <v>37033</v>
      </c>
      <c r="B142" s="35">
        <v>112026</v>
      </c>
      <c r="C142" s="35">
        <v>754</v>
      </c>
      <c r="D142" s="35">
        <v>0.48300000000000004</v>
      </c>
      <c r="E142" s="35">
        <v>8.68</v>
      </c>
      <c r="F142" s="35">
        <v>8.02</v>
      </c>
      <c r="G142" s="35">
        <v>17.09</v>
      </c>
      <c r="H142" s="64" t="s">
        <v>170</v>
      </c>
      <c r="I142" s="35">
        <v>0.7</v>
      </c>
      <c r="J142" s="35">
        <v>0</v>
      </c>
      <c r="K142" s="35">
        <v>630</v>
      </c>
      <c r="AO142" s="35">
        <v>235</v>
      </c>
      <c r="AP142" s="35">
        <v>125</v>
      </c>
    </row>
    <row r="143" spans="1:42" x14ac:dyDescent="0.35">
      <c r="A143" s="68">
        <v>37041</v>
      </c>
      <c r="B143" s="35">
        <v>111247</v>
      </c>
      <c r="C143" s="35">
        <v>741</v>
      </c>
      <c r="D143" s="35">
        <v>0.47399999999999998</v>
      </c>
      <c r="E143" s="35">
        <v>9.14</v>
      </c>
      <c r="F143" s="35">
        <v>8.0299999999999994</v>
      </c>
      <c r="G143" s="35">
        <v>16.68</v>
      </c>
      <c r="H143" s="64" t="s">
        <v>170</v>
      </c>
      <c r="I143" s="35">
        <v>0.7</v>
      </c>
      <c r="J143" s="35">
        <v>41.1</v>
      </c>
      <c r="K143" s="35">
        <v>410</v>
      </c>
      <c r="L143" s="33">
        <f>AVERAGE(K139:K143)</f>
        <v>3900</v>
      </c>
      <c r="M143" s="70">
        <f>GEOMEAN(K139:K143)</f>
        <v>1417.2291365006006</v>
      </c>
      <c r="N143" s="71" t="s">
        <v>203</v>
      </c>
      <c r="AO143" s="35">
        <v>235</v>
      </c>
      <c r="AP143" s="35">
        <v>125</v>
      </c>
    </row>
    <row r="144" spans="1:42" x14ac:dyDescent="0.35">
      <c r="A144" s="68">
        <v>37047</v>
      </c>
      <c r="B144" s="35">
        <v>105932</v>
      </c>
      <c r="C144" s="35">
        <v>659.6</v>
      </c>
      <c r="D144" s="35">
        <v>0.42209999999999998</v>
      </c>
      <c r="E144" s="35">
        <v>8.9</v>
      </c>
      <c r="F144" s="35">
        <v>7.77</v>
      </c>
      <c r="G144" s="35">
        <v>15.64</v>
      </c>
      <c r="H144" s="64" t="s">
        <v>170</v>
      </c>
      <c r="I144" s="35">
        <v>0.18</v>
      </c>
      <c r="J144" s="35">
        <v>66.400000000000006</v>
      </c>
      <c r="K144" s="35">
        <v>4500</v>
      </c>
      <c r="AO144" s="35">
        <v>235</v>
      </c>
      <c r="AP144" s="35">
        <v>125</v>
      </c>
    </row>
    <row r="145" spans="1:42" x14ac:dyDescent="0.35">
      <c r="A145" s="68">
        <v>37054</v>
      </c>
      <c r="B145" s="35">
        <v>105757</v>
      </c>
      <c r="C145" s="35">
        <v>865.2</v>
      </c>
      <c r="D145" s="35">
        <v>0.55379999999999996</v>
      </c>
      <c r="E145" s="35">
        <v>8.68</v>
      </c>
      <c r="F145" s="35">
        <v>7.85</v>
      </c>
      <c r="G145" s="35">
        <v>22.8</v>
      </c>
      <c r="H145" s="64" t="s">
        <v>170</v>
      </c>
      <c r="I145" s="35">
        <v>0.28999999999999998</v>
      </c>
      <c r="J145" s="35">
        <v>51.5</v>
      </c>
      <c r="K145" s="35">
        <v>1600</v>
      </c>
      <c r="AO145" s="35">
        <v>235</v>
      </c>
      <c r="AP145" s="35">
        <v>125</v>
      </c>
    </row>
    <row r="146" spans="1:42" x14ac:dyDescent="0.35">
      <c r="A146" s="68">
        <v>37061</v>
      </c>
      <c r="B146" s="35">
        <v>112227</v>
      </c>
      <c r="C146" s="35">
        <v>704</v>
      </c>
      <c r="D146" s="35">
        <v>0.45100000000000001</v>
      </c>
      <c r="E146" s="35">
        <v>7.64</v>
      </c>
      <c r="F146" s="35">
        <v>7.9</v>
      </c>
      <c r="G146" s="35">
        <v>23.7</v>
      </c>
      <c r="H146" s="64" t="s">
        <v>170</v>
      </c>
      <c r="I146" s="35">
        <v>0.5</v>
      </c>
      <c r="J146" s="35">
        <v>0</v>
      </c>
      <c r="K146" s="35">
        <v>1850</v>
      </c>
      <c r="AO146" s="35">
        <v>235</v>
      </c>
      <c r="AP146" s="35">
        <v>125</v>
      </c>
    </row>
    <row r="147" spans="1:42" x14ac:dyDescent="0.35">
      <c r="A147" s="68">
        <v>37062</v>
      </c>
      <c r="B147" s="35">
        <v>110633</v>
      </c>
      <c r="C147" s="35">
        <v>765</v>
      </c>
      <c r="D147" s="35">
        <v>0.48959999999999998</v>
      </c>
      <c r="E147" s="35">
        <v>5.75</v>
      </c>
      <c r="F147" s="35">
        <v>7.76</v>
      </c>
      <c r="G147" s="35">
        <v>22.18</v>
      </c>
      <c r="H147" s="64" t="s">
        <v>170</v>
      </c>
      <c r="I147" s="35">
        <v>0.05</v>
      </c>
      <c r="J147" s="35">
        <v>52.4</v>
      </c>
      <c r="K147" s="35">
        <v>2160</v>
      </c>
      <c r="AO147" s="35">
        <v>235</v>
      </c>
      <c r="AP147" s="35">
        <v>125</v>
      </c>
    </row>
    <row r="148" spans="1:42" x14ac:dyDescent="0.35">
      <c r="A148" s="68">
        <v>37068</v>
      </c>
      <c r="B148" s="35">
        <v>114024</v>
      </c>
      <c r="C148" s="35">
        <v>827.4</v>
      </c>
      <c r="D148" s="35">
        <v>0.52959999999999996</v>
      </c>
      <c r="E148" s="35">
        <v>8.86</v>
      </c>
      <c r="F148" s="35">
        <v>8.1</v>
      </c>
      <c r="G148" s="35">
        <v>21.76</v>
      </c>
      <c r="H148" s="64" t="s">
        <v>170</v>
      </c>
      <c r="I148" s="35">
        <v>0.24</v>
      </c>
      <c r="J148" s="35">
        <v>49.4</v>
      </c>
      <c r="K148" s="35">
        <v>2160</v>
      </c>
      <c r="L148" s="33">
        <f>AVERAGE(K144:K148)</f>
        <v>2454</v>
      </c>
      <c r="M148" s="70">
        <f>GEOMEAN(K144:K148)</f>
        <v>2283.9276666532569</v>
      </c>
      <c r="N148" s="71" t="s">
        <v>204</v>
      </c>
      <c r="AO148" s="35">
        <v>235</v>
      </c>
      <c r="AP148" s="35">
        <v>125</v>
      </c>
    </row>
    <row r="149" spans="1:42" x14ac:dyDescent="0.35">
      <c r="A149" s="68">
        <v>37075</v>
      </c>
      <c r="B149" s="35">
        <v>121601</v>
      </c>
      <c r="C149" s="35">
        <v>312.89999999999998</v>
      </c>
      <c r="D149" s="35">
        <v>0.20029999999999998</v>
      </c>
      <c r="E149" s="35">
        <v>6.41</v>
      </c>
      <c r="F149" s="35">
        <v>7.42</v>
      </c>
      <c r="G149" s="35">
        <v>21.13</v>
      </c>
      <c r="H149" s="64" t="s">
        <v>170</v>
      </c>
      <c r="I149" s="35">
        <v>0.7</v>
      </c>
      <c r="J149" s="35">
        <v>14.1</v>
      </c>
      <c r="K149" s="35">
        <v>241920</v>
      </c>
      <c r="AO149" s="35">
        <v>235</v>
      </c>
      <c r="AP149" s="35">
        <v>125</v>
      </c>
    </row>
    <row r="150" spans="1:42" x14ac:dyDescent="0.35">
      <c r="A150" s="68">
        <v>37082</v>
      </c>
      <c r="B150" s="35">
        <v>102842</v>
      </c>
      <c r="C150" s="35">
        <v>526.29999999999995</v>
      </c>
      <c r="D150" s="35">
        <v>0.33679999999999999</v>
      </c>
      <c r="E150" s="35">
        <v>7.11</v>
      </c>
      <c r="F150" s="35">
        <v>7.87</v>
      </c>
      <c r="G150" s="35">
        <v>24.86</v>
      </c>
      <c r="H150" s="64" t="s">
        <v>170</v>
      </c>
      <c r="I150" s="35">
        <v>0.59</v>
      </c>
      <c r="J150" s="35">
        <v>83.7</v>
      </c>
      <c r="K150" s="67">
        <v>2130</v>
      </c>
      <c r="AO150" s="35">
        <v>235</v>
      </c>
      <c r="AP150" s="35">
        <v>125</v>
      </c>
    </row>
    <row r="151" spans="1:42" x14ac:dyDescent="0.35">
      <c r="A151" s="68">
        <v>37089</v>
      </c>
      <c r="B151" s="35">
        <v>102145</v>
      </c>
      <c r="C151" s="35">
        <v>807.1</v>
      </c>
      <c r="D151" s="35">
        <v>0.51649999999999996</v>
      </c>
      <c r="E151" s="35">
        <v>8.17</v>
      </c>
      <c r="F151" s="35">
        <v>7.94</v>
      </c>
      <c r="G151" s="35">
        <v>23.31</v>
      </c>
      <c r="H151" s="64" t="s">
        <v>170</v>
      </c>
      <c r="I151" s="35">
        <v>0.45</v>
      </c>
      <c r="J151" s="35">
        <v>84.5</v>
      </c>
      <c r="K151" s="35">
        <v>2690</v>
      </c>
      <c r="AO151" s="35">
        <v>235</v>
      </c>
      <c r="AP151" s="35">
        <v>125</v>
      </c>
    </row>
    <row r="152" spans="1:42" x14ac:dyDescent="0.35">
      <c r="A152" s="68">
        <v>37096</v>
      </c>
      <c r="B152" s="35">
        <v>102614</v>
      </c>
      <c r="C152" s="35">
        <v>797.7</v>
      </c>
      <c r="D152" s="35">
        <v>0.51060000000000005</v>
      </c>
      <c r="E152" s="35">
        <v>4.01</v>
      </c>
      <c r="F152" s="35">
        <v>7.44</v>
      </c>
      <c r="G152" s="35">
        <v>25.43</v>
      </c>
      <c r="H152" s="64" t="s">
        <v>170</v>
      </c>
      <c r="I152" s="35">
        <v>0.44</v>
      </c>
      <c r="J152" s="35">
        <v>69.2</v>
      </c>
      <c r="K152" s="35">
        <v>57940</v>
      </c>
      <c r="AO152" s="35">
        <v>235</v>
      </c>
      <c r="AP152" s="35">
        <v>125</v>
      </c>
    </row>
    <row r="153" spans="1:42" x14ac:dyDescent="0.35">
      <c r="A153" s="68">
        <v>37103</v>
      </c>
      <c r="B153" s="35">
        <v>101032</v>
      </c>
      <c r="C153" s="35">
        <v>692.7</v>
      </c>
      <c r="D153" s="35">
        <v>0.44330000000000003</v>
      </c>
      <c r="E153" s="35">
        <v>8.01</v>
      </c>
      <c r="F153" s="35">
        <v>7.87</v>
      </c>
      <c r="G153" s="35">
        <v>24.51</v>
      </c>
      <c r="H153" s="64" t="s">
        <v>170</v>
      </c>
      <c r="I153" s="35">
        <v>0.02</v>
      </c>
      <c r="J153" s="35">
        <v>73.3</v>
      </c>
      <c r="K153" s="67">
        <v>970</v>
      </c>
      <c r="L153" s="33">
        <f>AVERAGE(K149:K153)</f>
        <v>61130</v>
      </c>
      <c r="M153" s="70">
        <f>GEOMEAN(K149:K153)</f>
        <v>9512.8527970932464</v>
      </c>
      <c r="N153" s="71" t="s">
        <v>205</v>
      </c>
      <c r="AO153" s="35">
        <v>235</v>
      </c>
      <c r="AP153" s="35">
        <v>125</v>
      </c>
    </row>
    <row r="154" spans="1:42" x14ac:dyDescent="0.35">
      <c r="A154" s="68">
        <v>37104</v>
      </c>
      <c r="B154" s="35">
        <v>110843</v>
      </c>
      <c r="C154" s="35">
        <v>817.6</v>
      </c>
      <c r="D154" s="35">
        <v>0.5232</v>
      </c>
      <c r="E154" s="35">
        <v>6.13</v>
      </c>
      <c r="F154" s="35">
        <v>7.52</v>
      </c>
      <c r="G154" s="35">
        <v>25.32</v>
      </c>
      <c r="H154" s="64" t="s">
        <v>170</v>
      </c>
      <c r="I154" s="35">
        <v>0.02</v>
      </c>
      <c r="J154" s="35">
        <v>52.2</v>
      </c>
      <c r="K154" s="35">
        <v>740</v>
      </c>
      <c r="AO154" s="35">
        <v>235</v>
      </c>
      <c r="AP154" s="35">
        <v>125</v>
      </c>
    </row>
    <row r="155" spans="1:42" x14ac:dyDescent="0.35">
      <c r="A155" s="68">
        <v>37110</v>
      </c>
      <c r="B155" s="35">
        <v>104704</v>
      </c>
      <c r="C155" s="35">
        <v>1034</v>
      </c>
      <c r="D155" s="35">
        <v>0.66199999999999992</v>
      </c>
      <c r="E155" s="35">
        <v>4.41</v>
      </c>
      <c r="F155" s="35">
        <v>7.4</v>
      </c>
      <c r="G155" s="35">
        <v>24.79</v>
      </c>
      <c r="H155" s="64" t="s">
        <v>170</v>
      </c>
      <c r="I155" s="35">
        <v>0.35</v>
      </c>
      <c r="J155" s="35">
        <v>46.5</v>
      </c>
      <c r="K155" s="35">
        <v>1200</v>
      </c>
      <c r="AO155" s="35">
        <v>235</v>
      </c>
      <c r="AP155" s="35">
        <v>125</v>
      </c>
    </row>
    <row r="156" spans="1:42" x14ac:dyDescent="0.35">
      <c r="A156" s="68">
        <v>37117</v>
      </c>
      <c r="B156" s="35">
        <v>103630</v>
      </c>
      <c r="C156" s="35">
        <v>1212</v>
      </c>
      <c r="D156" s="35">
        <v>0.77579999999999993</v>
      </c>
      <c r="E156" s="35">
        <v>7.38</v>
      </c>
      <c r="F156" s="35">
        <v>7.65</v>
      </c>
      <c r="G156" s="35">
        <v>20.190000000000001</v>
      </c>
      <c r="H156" s="64" t="s">
        <v>170</v>
      </c>
      <c r="I156" s="35">
        <v>0.05</v>
      </c>
      <c r="J156" s="35">
        <v>70.099999999999994</v>
      </c>
      <c r="K156" s="67">
        <v>10540</v>
      </c>
      <c r="AO156" s="35">
        <v>235</v>
      </c>
      <c r="AP156" s="35">
        <v>125</v>
      </c>
    </row>
    <row r="157" spans="1:42" x14ac:dyDescent="0.35">
      <c r="A157" s="68">
        <v>37124</v>
      </c>
      <c r="B157" s="35">
        <v>102037</v>
      </c>
      <c r="C157" s="35">
        <v>900.8</v>
      </c>
      <c r="D157" s="35">
        <v>0.57650000000000001</v>
      </c>
      <c r="E157" s="35">
        <v>7.96</v>
      </c>
      <c r="F157" s="35">
        <v>7.91</v>
      </c>
      <c r="G157" s="35">
        <v>19.600000000000001</v>
      </c>
      <c r="H157" s="64" t="s">
        <v>170</v>
      </c>
      <c r="I157" s="35">
        <v>0.32</v>
      </c>
      <c r="J157" s="35">
        <v>79.099999999999994</v>
      </c>
      <c r="K157" s="35">
        <v>3880</v>
      </c>
      <c r="AO157" s="35">
        <v>235</v>
      </c>
      <c r="AP157" s="35">
        <v>125</v>
      </c>
    </row>
    <row r="158" spans="1:42" x14ac:dyDescent="0.35">
      <c r="A158" s="68">
        <v>37131</v>
      </c>
      <c r="B158" s="35">
        <v>113525</v>
      </c>
      <c r="C158" s="35">
        <v>628.9</v>
      </c>
      <c r="D158" s="35">
        <v>0.40250000000000002</v>
      </c>
      <c r="E158" s="35">
        <v>10.51</v>
      </c>
      <c r="F158" s="35">
        <v>8.1999999999999993</v>
      </c>
      <c r="G158" s="35">
        <v>23.06</v>
      </c>
      <c r="H158" s="64" t="s">
        <v>170</v>
      </c>
      <c r="I158" s="35">
        <v>0.23</v>
      </c>
      <c r="J158" s="35">
        <v>78.400000000000006</v>
      </c>
      <c r="K158" s="67">
        <v>1100</v>
      </c>
      <c r="L158" s="33">
        <f>AVERAGE(K154:K158)</f>
        <v>3492</v>
      </c>
      <c r="M158" s="70">
        <f>GEOMEAN(K154:K158)</f>
        <v>2090.7186699969493</v>
      </c>
      <c r="N158" s="72" t="s">
        <v>206</v>
      </c>
      <c r="AO158" s="35">
        <v>235</v>
      </c>
      <c r="AP158" s="35">
        <v>125</v>
      </c>
    </row>
    <row r="159" spans="1:42" x14ac:dyDescent="0.35">
      <c r="A159" s="68">
        <v>37139</v>
      </c>
      <c r="B159" s="35">
        <v>113822</v>
      </c>
      <c r="C159" s="35">
        <v>582</v>
      </c>
      <c r="D159" s="35">
        <v>0.373</v>
      </c>
      <c r="E159" s="35">
        <v>8.5</v>
      </c>
      <c r="F159" s="35">
        <v>8.0500000000000007</v>
      </c>
      <c r="G159" s="35">
        <v>20.88</v>
      </c>
      <c r="H159" s="64" t="s">
        <v>170</v>
      </c>
      <c r="I159" s="35">
        <v>0.7</v>
      </c>
      <c r="J159" s="35">
        <v>0</v>
      </c>
      <c r="K159" s="35">
        <v>1210</v>
      </c>
      <c r="AO159" s="35">
        <v>235</v>
      </c>
      <c r="AP159" s="35">
        <v>125</v>
      </c>
    </row>
    <row r="160" spans="1:42" x14ac:dyDescent="0.35">
      <c r="A160" s="63">
        <v>37145</v>
      </c>
      <c r="B160" s="62">
        <v>105913</v>
      </c>
      <c r="C160" s="62">
        <v>462.9</v>
      </c>
      <c r="D160" s="62">
        <v>0.29630000000000001</v>
      </c>
      <c r="E160" s="62">
        <v>8.35</v>
      </c>
      <c r="F160" s="62">
        <v>7.85</v>
      </c>
      <c r="G160" s="62">
        <v>20.27</v>
      </c>
      <c r="H160" s="64" t="s">
        <v>170</v>
      </c>
      <c r="I160" s="62">
        <v>0.6</v>
      </c>
      <c r="J160" s="62">
        <v>26.6</v>
      </c>
      <c r="K160" s="35">
        <v>970</v>
      </c>
      <c r="AO160" s="35">
        <v>235</v>
      </c>
      <c r="AP160" s="35">
        <v>125</v>
      </c>
    </row>
    <row r="161" spans="1:42" x14ac:dyDescent="0.35">
      <c r="A161" s="63">
        <v>37152</v>
      </c>
      <c r="B161" s="35">
        <v>112222</v>
      </c>
      <c r="C161" s="35">
        <v>626</v>
      </c>
      <c r="D161" s="35">
        <v>0.4</v>
      </c>
      <c r="E161" s="35">
        <v>5.45</v>
      </c>
      <c r="F161" s="35">
        <v>7.58</v>
      </c>
      <c r="G161" s="35">
        <v>19.170000000000002</v>
      </c>
      <c r="H161" s="64" t="s">
        <v>170</v>
      </c>
      <c r="I161" s="35">
        <v>0.6</v>
      </c>
      <c r="J161" s="35">
        <v>27.7</v>
      </c>
      <c r="K161" s="35">
        <v>241917</v>
      </c>
      <c r="AO161" s="35">
        <v>235</v>
      </c>
      <c r="AP161" s="35">
        <v>125</v>
      </c>
    </row>
    <row r="162" spans="1:42" x14ac:dyDescent="0.35">
      <c r="A162" s="63">
        <v>37159</v>
      </c>
      <c r="B162" s="35">
        <v>102729</v>
      </c>
      <c r="C162" s="35">
        <v>480.1</v>
      </c>
      <c r="D162" s="35">
        <v>0.30720000000000003</v>
      </c>
      <c r="E162" s="35">
        <v>8.73</v>
      </c>
      <c r="F162" s="35">
        <v>7.88</v>
      </c>
      <c r="G162" s="35">
        <v>13.61</v>
      </c>
      <c r="H162" s="64" t="s">
        <v>170</v>
      </c>
      <c r="I162" s="35">
        <v>0.46</v>
      </c>
      <c r="J162" s="35">
        <v>51.1</v>
      </c>
      <c r="K162" s="35">
        <v>4480</v>
      </c>
      <c r="AO162" s="35">
        <v>235</v>
      </c>
      <c r="AP162" s="35">
        <v>125</v>
      </c>
    </row>
    <row r="163" spans="1:42" x14ac:dyDescent="0.35">
      <c r="A163" s="63">
        <v>37160</v>
      </c>
      <c r="B163" s="35">
        <v>103628</v>
      </c>
      <c r="C163" s="35">
        <v>9</v>
      </c>
      <c r="D163" s="35">
        <v>5.0000000000000001E-3</v>
      </c>
      <c r="E163" s="35">
        <v>11.17</v>
      </c>
      <c r="F163" s="35">
        <v>7.91</v>
      </c>
      <c r="G163" s="35">
        <v>12.08</v>
      </c>
      <c r="H163" s="64" t="s">
        <v>170</v>
      </c>
      <c r="I163" s="35">
        <v>0.75</v>
      </c>
      <c r="J163" s="35">
        <v>72.5</v>
      </c>
      <c r="K163" s="35">
        <v>1970</v>
      </c>
      <c r="L163" s="33">
        <f>AVERAGE(K159:K163)</f>
        <v>50109.4</v>
      </c>
      <c r="M163" s="70">
        <f>GEOMEAN(K159:K163)</f>
        <v>4784.0261687235143</v>
      </c>
      <c r="N163" s="72" t="s">
        <v>207</v>
      </c>
      <c r="AO163" s="35">
        <v>235</v>
      </c>
      <c r="AP163" s="35">
        <v>125</v>
      </c>
    </row>
    <row r="164" spans="1:42" x14ac:dyDescent="0.35">
      <c r="A164" s="63">
        <v>37166</v>
      </c>
      <c r="B164" s="35">
        <v>104917</v>
      </c>
      <c r="C164" s="35">
        <v>719.9</v>
      </c>
      <c r="D164" s="35">
        <v>0.4607</v>
      </c>
      <c r="E164" s="35">
        <v>6.33</v>
      </c>
      <c r="F164" s="35">
        <v>7.58</v>
      </c>
      <c r="G164" s="35">
        <v>15.63</v>
      </c>
      <c r="H164" s="64" t="s">
        <v>170</v>
      </c>
      <c r="I164" s="35">
        <v>0.73</v>
      </c>
      <c r="J164" s="35">
        <v>37.700000000000003</v>
      </c>
      <c r="K164" s="35">
        <v>2010</v>
      </c>
      <c r="AO164" s="35">
        <v>235</v>
      </c>
      <c r="AP164" s="35">
        <v>125</v>
      </c>
    </row>
    <row r="165" spans="1:42" x14ac:dyDescent="0.35">
      <c r="A165" s="63">
        <v>37173</v>
      </c>
      <c r="B165" s="35">
        <v>103935</v>
      </c>
      <c r="C165" s="35">
        <v>648.29999999999995</v>
      </c>
      <c r="D165" s="35">
        <v>0.41489999999999999</v>
      </c>
      <c r="E165" s="35">
        <v>9.0500000000000007</v>
      </c>
      <c r="F165" s="35">
        <v>8.2899999999999991</v>
      </c>
      <c r="G165" s="35">
        <v>11.51</v>
      </c>
      <c r="H165" s="64" t="s">
        <v>170</v>
      </c>
      <c r="I165" s="35">
        <v>1.1499999999999999</v>
      </c>
      <c r="J165" s="35">
        <v>52.7</v>
      </c>
      <c r="K165" s="35">
        <v>970</v>
      </c>
      <c r="AO165" s="35">
        <v>235</v>
      </c>
      <c r="AP165" s="35">
        <v>125</v>
      </c>
    </row>
    <row r="166" spans="1:42" x14ac:dyDescent="0.35">
      <c r="A166" s="63">
        <v>37180</v>
      </c>
      <c r="B166" s="35">
        <v>103156</v>
      </c>
      <c r="C166" s="35">
        <v>348.4</v>
      </c>
      <c r="D166" s="35">
        <v>8.9999999999999993E-3</v>
      </c>
      <c r="E166" s="35">
        <v>12.72</v>
      </c>
      <c r="F166" s="35">
        <v>8.07</v>
      </c>
      <c r="G166" s="35">
        <v>11.19</v>
      </c>
      <c r="H166" s="64" t="s">
        <v>170</v>
      </c>
      <c r="I166" s="35">
        <v>0.57999999999999996</v>
      </c>
      <c r="J166" s="35">
        <v>54.6</v>
      </c>
      <c r="K166" s="35">
        <v>3050</v>
      </c>
      <c r="AO166" s="35">
        <v>235</v>
      </c>
      <c r="AP166" s="35">
        <v>125</v>
      </c>
    </row>
    <row r="167" spans="1:42" x14ac:dyDescent="0.35">
      <c r="A167" s="63">
        <v>37187</v>
      </c>
      <c r="B167" s="35">
        <v>100855</v>
      </c>
      <c r="C167" s="35">
        <v>23</v>
      </c>
      <c r="D167" s="35">
        <v>1.4999999999999999E-2</v>
      </c>
      <c r="E167" s="35">
        <v>6.86</v>
      </c>
      <c r="F167" s="35">
        <v>7.79</v>
      </c>
      <c r="G167" s="35">
        <v>16.440000000000001</v>
      </c>
      <c r="H167" s="64" t="s">
        <v>170</v>
      </c>
      <c r="I167" s="35">
        <v>0.39</v>
      </c>
      <c r="J167" s="35">
        <v>45.2</v>
      </c>
      <c r="K167" s="35">
        <v>241920</v>
      </c>
      <c r="AO167" s="35">
        <v>235</v>
      </c>
      <c r="AP167" s="35">
        <v>125</v>
      </c>
    </row>
    <row r="168" spans="1:42" x14ac:dyDescent="0.35">
      <c r="A168" s="63">
        <v>37194</v>
      </c>
      <c r="B168" s="35">
        <v>105458</v>
      </c>
      <c r="C168" s="35">
        <v>0</v>
      </c>
      <c r="D168" s="35">
        <v>0</v>
      </c>
      <c r="F168" s="35" t="s">
        <v>470</v>
      </c>
      <c r="H168" s="64" t="s">
        <v>170</v>
      </c>
      <c r="K168" s="35">
        <v>4720</v>
      </c>
      <c r="L168" s="33">
        <f>AVERAGE(K164:K168)</f>
        <v>50534</v>
      </c>
      <c r="M168" s="70">
        <f>GEOMEAN(K164:K168)</f>
        <v>5839.5083085770975</v>
      </c>
      <c r="N168" s="72" t="s">
        <v>208</v>
      </c>
      <c r="AO168" s="35">
        <v>235</v>
      </c>
      <c r="AP168" s="35">
        <v>125</v>
      </c>
    </row>
    <row r="169" spans="1:42" x14ac:dyDescent="0.35">
      <c r="A169" s="63">
        <v>37201</v>
      </c>
      <c r="B169" s="35">
        <v>105638</v>
      </c>
      <c r="C169" s="35">
        <v>946.4</v>
      </c>
      <c r="D169" s="35">
        <v>0.60570000000000002</v>
      </c>
      <c r="E169" s="35">
        <v>11.34</v>
      </c>
      <c r="F169" s="35">
        <v>7.97</v>
      </c>
      <c r="G169" s="35">
        <v>7.21</v>
      </c>
      <c r="H169" s="64" t="s">
        <v>170</v>
      </c>
      <c r="I169" s="35">
        <v>0.1</v>
      </c>
      <c r="J169" s="35">
        <v>72.8</v>
      </c>
      <c r="K169" s="35">
        <v>6690</v>
      </c>
      <c r="AO169" s="35">
        <v>235</v>
      </c>
      <c r="AP169" s="35">
        <v>125</v>
      </c>
    </row>
    <row r="170" spans="1:42" x14ac:dyDescent="0.35">
      <c r="A170" s="63">
        <v>37208</v>
      </c>
      <c r="B170" s="35">
        <v>102241</v>
      </c>
      <c r="C170" s="35">
        <v>1083</v>
      </c>
      <c r="D170" s="35">
        <v>0.69300000000000006</v>
      </c>
      <c r="E170" s="35">
        <v>12.98</v>
      </c>
      <c r="F170" s="35">
        <v>7.84</v>
      </c>
      <c r="G170" s="35">
        <v>5.88</v>
      </c>
      <c r="H170" s="64" t="s">
        <v>170</v>
      </c>
      <c r="I170" s="35">
        <v>0.94</v>
      </c>
      <c r="J170" s="35">
        <v>68</v>
      </c>
      <c r="K170" s="35">
        <v>155307</v>
      </c>
      <c r="AO170" s="35">
        <v>235</v>
      </c>
      <c r="AP170" s="35">
        <v>125</v>
      </c>
    </row>
    <row r="171" spans="1:42" x14ac:dyDescent="0.35">
      <c r="A171" s="63">
        <v>37215</v>
      </c>
      <c r="B171" s="35">
        <v>112027</v>
      </c>
      <c r="C171" s="35">
        <v>1111</v>
      </c>
      <c r="D171" s="35">
        <v>0.71110000000000007</v>
      </c>
      <c r="E171" s="35">
        <v>11.51</v>
      </c>
      <c r="F171" s="35">
        <v>8.1999999999999993</v>
      </c>
      <c r="G171" s="35">
        <v>5.33</v>
      </c>
      <c r="H171" s="64" t="s">
        <v>170</v>
      </c>
      <c r="I171" s="35">
        <v>0.16</v>
      </c>
      <c r="J171" s="35">
        <v>59</v>
      </c>
      <c r="K171" s="35">
        <v>111985</v>
      </c>
      <c r="AO171" s="35">
        <v>235</v>
      </c>
      <c r="AP171" s="35">
        <v>125</v>
      </c>
    </row>
    <row r="172" spans="1:42" x14ac:dyDescent="0.35">
      <c r="A172" s="63">
        <v>37221</v>
      </c>
      <c r="B172" s="35">
        <v>103332</v>
      </c>
      <c r="C172" s="35">
        <v>1012</v>
      </c>
      <c r="D172" s="35">
        <v>0.64769999999999994</v>
      </c>
      <c r="E172" s="35">
        <v>11.42</v>
      </c>
      <c r="F172" s="35">
        <v>8.08</v>
      </c>
      <c r="G172" s="35">
        <v>7.3</v>
      </c>
      <c r="H172" s="64" t="s">
        <v>170</v>
      </c>
      <c r="I172" s="35">
        <v>0.32</v>
      </c>
      <c r="J172" s="35">
        <v>88.6</v>
      </c>
      <c r="K172" s="35">
        <v>5730</v>
      </c>
      <c r="AO172" s="35">
        <v>235</v>
      </c>
      <c r="AP172" s="35">
        <v>125</v>
      </c>
    </row>
    <row r="173" spans="1:42" x14ac:dyDescent="0.35">
      <c r="A173" s="63">
        <v>37223</v>
      </c>
      <c r="B173" s="35">
        <v>111926</v>
      </c>
      <c r="C173" s="35">
        <v>529.4</v>
      </c>
      <c r="D173" s="35">
        <v>0.33879999999999999</v>
      </c>
      <c r="E173" s="35">
        <v>9.25</v>
      </c>
      <c r="F173" s="35">
        <v>7.89</v>
      </c>
      <c r="G173" s="35">
        <v>8.0299999999999994</v>
      </c>
      <c r="H173" s="64" t="s">
        <v>170</v>
      </c>
      <c r="I173" s="35">
        <v>0.17</v>
      </c>
      <c r="J173" s="35">
        <v>68.5</v>
      </c>
      <c r="K173" s="35">
        <v>198628</v>
      </c>
      <c r="L173" s="33">
        <f>AVERAGE(K169:K173)</f>
        <v>95668</v>
      </c>
      <c r="M173" s="70">
        <f>GEOMEAN(K169:K173)</f>
        <v>42110.889873903441</v>
      </c>
      <c r="N173" s="72" t="s">
        <v>209</v>
      </c>
      <c r="AO173" s="35">
        <v>235</v>
      </c>
      <c r="AP173" s="35">
        <v>125</v>
      </c>
    </row>
    <row r="174" spans="1:42" x14ac:dyDescent="0.35">
      <c r="A174" s="63">
        <v>37228</v>
      </c>
      <c r="B174" s="35">
        <v>111252</v>
      </c>
      <c r="C174" s="35">
        <v>746.1</v>
      </c>
      <c r="D174" s="35">
        <v>0.47749999999999998</v>
      </c>
      <c r="E174" s="35">
        <v>11.07</v>
      </c>
      <c r="F174" s="35">
        <v>8.17</v>
      </c>
      <c r="G174" s="35">
        <v>7.1</v>
      </c>
      <c r="H174" s="64" t="s">
        <v>170</v>
      </c>
      <c r="I174" s="35">
        <v>0.18</v>
      </c>
      <c r="J174" s="35">
        <v>56.3</v>
      </c>
      <c r="K174" s="35">
        <v>410</v>
      </c>
      <c r="AO174" s="35">
        <v>235</v>
      </c>
      <c r="AP174" s="35">
        <v>125</v>
      </c>
    </row>
    <row r="175" spans="1:42" x14ac:dyDescent="0.35">
      <c r="A175" s="63">
        <v>37231</v>
      </c>
      <c r="B175" s="35">
        <v>100658</v>
      </c>
      <c r="C175" s="35">
        <v>769.8</v>
      </c>
      <c r="D175" s="35">
        <v>0.49270000000000003</v>
      </c>
      <c r="E175" s="35">
        <v>8.7899999999999991</v>
      </c>
      <c r="F175" s="35">
        <v>8.0399999999999991</v>
      </c>
      <c r="G175" s="35">
        <v>10.14</v>
      </c>
      <c r="H175" s="64" t="s">
        <v>170</v>
      </c>
      <c r="I175" s="35">
        <v>7.0000000000000007E-2</v>
      </c>
      <c r="J175" s="35">
        <v>61.9</v>
      </c>
      <c r="K175" s="35">
        <v>3880</v>
      </c>
      <c r="AO175" s="35">
        <v>235</v>
      </c>
      <c r="AP175" s="35">
        <v>125</v>
      </c>
    </row>
    <row r="176" spans="1:42" x14ac:dyDescent="0.35">
      <c r="A176" s="63">
        <v>37236</v>
      </c>
      <c r="B176" s="30">
        <v>104711</v>
      </c>
      <c r="C176" s="30">
        <v>933.5</v>
      </c>
      <c r="D176" s="30">
        <v>0.59750000000000003</v>
      </c>
      <c r="E176" s="30">
        <v>14.53</v>
      </c>
      <c r="F176" s="30">
        <v>8.17</v>
      </c>
      <c r="G176" s="30">
        <v>2.4</v>
      </c>
      <c r="H176" s="64" t="s">
        <v>170</v>
      </c>
      <c r="I176" s="30">
        <v>0.2</v>
      </c>
      <c r="J176" s="30">
        <v>48</v>
      </c>
      <c r="K176" s="30">
        <v>1220</v>
      </c>
      <c r="AO176" s="35">
        <v>235</v>
      </c>
      <c r="AP176" s="35">
        <v>125</v>
      </c>
    </row>
    <row r="177" spans="1:42" x14ac:dyDescent="0.35">
      <c r="A177" s="63">
        <v>37242</v>
      </c>
      <c r="B177" s="35">
        <v>111913</v>
      </c>
      <c r="C177" s="35">
        <v>557.9</v>
      </c>
      <c r="D177" s="35">
        <v>0.35709999999999997</v>
      </c>
      <c r="E177" s="35">
        <v>10.93</v>
      </c>
      <c r="F177" s="30" t="s">
        <v>197</v>
      </c>
      <c r="G177" s="35">
        <v>10.01</v>
      </c>
      <c r="H177" s="64" t="s">
        <v>170</v>
      </c>
      <c r="I177" s="35">
        <v>1.1399999999999999</v>
      </c>
      <c r="J177" s="35">
        <v>35.4</v>
      </c>
      <c r="K177" s="35">
        <v>241917</v>
      </c>
      <c r="AO177" s="35">
        <v>235</v>
      </c>
      <c r="AP177" s="35">
        <v>125</v>
      </c>
    </row>
    <row r="178" spans="1:42" x14ac:dyDescent="0.35">
      <c r="A178" s="63">
        <v>37244</v>
      </c>
      <c r="B178" s="35">
        <v>103036</v>
      </c>
      <c r="C178" s="35">
        <v>225</v>
      </c>
      <c r="D178" s="35">
        <v>0.14399999999999999</v>
      </c>
      <c r="E178" s="35">
        <v>10.53</v>
      </c>
      <c r="F178" s="35">
        <v>7.24</v>
      </c>
      <c r="G178" s="35">
        <v>6.77</v>
      </c>
      <c r="H178" s="64" t="s">
        <v>170</v>
      </c>
      <c r="I178" s="35">
        <v>1.47</v>
      </c>
      <c r="J178" s="35">
        <v>48.7</v>
      </c>
      <c r="K178" s="35">
        <v>980</v>
      </c>
      <c r="L178" s="33">
        <f>AVERAGE(K174:K178)</f>
        <v>49681.4</v>
      </c>
      <c r="M178" s="70">
        <f>GEOMEAN(K174:K178)</f>
        <v>3408.5806588776823</v>
      </c>
      <c r="N178" s="72" t="s">
        <v>210</v>
      </c>
      <c r="AO178" s="35">
        <v>235</v>
      </c>
      <c r="AP178" s="35">
        <v>125</v>
      </c>
    </row>
    <row r="179" spans="1:42" x14ac:dyDescent="0.35">
      <c r="A179" s="63">
        <v>37264</v>
      </c>
      <c r="B179" s="35">
        <v>103458</v>
      </c>
      <c r="C179" s="35">
        <v>1406</v>
      </c>
      <c r="D179" s="35">
        <v>0.89990000000000003</v>
      </c>
      <c r="E179" s="35">
        <v>13.44</v>
      </c>
      <c r="F179" s="30" t="s">
        <v>197</v>
      </c>
      <c r="G179" s="35">
        <v>-0.2</v>
      </c>
      <c r="H179" s="64" t="s">
        <v>170</v>
      </c>
      <c r="I179" s="35">
        <v>1.26</v>
      </c>
      <c r="J179" s="35">
        <v>16.8</v>
      </c>
      <c r="K179" s="35">
        <v>100</v>
      </c>
      <c r="AO179" s="35">
        <v>235</v>
      </c>
      <c r="AP179" s="35">
        <v>125</v>
      </c>
    </row>
    <row r="180" spans="1:42" x14ac:dyDescent="0.35">
      <c r="A180" s="63">
        <v>37270</v>
      </c>
      <c r="B180" s="35">
        <v>111703</v>
      </c>
      <c r="C180" s="35">
        <v>1116</v>
      </c>
      <c r="D180" s="35">
        <v>0.71450000000000002</v>
      </c>
      <c r="E180" s="35">
        <v>12.93</v>
      </c>
      <c r="F180" s="30" t="s">
        <v>197</v>
      </c>
      <c r="G180" s="35">
        <v>0.54</v>
      </c>
      <c r="H180" s="64" t="s">
        <v>170</v>
      </c>
      <c r="I180" s="35">
        <v>1.41</v>
      </c>
      <c r="J180" s="35">
        <v>37.200000000000003</v>
      </c>
      <c r="K180" s="35">
        <v>100</v>
      </c>
      <c r="AO180" s="35">
        <v>235</v>
      </c>
      <c r="AP180" s="35">
        <v>125</v>
      </c>
    </row>
    <row r="181" spans="1:42" x14ac:dyDescent="0.35">
      <c r="A181" s="63">
        <v>37272</v>
      </c>
      <c r="B181" s="35">
        <v>94248</v>
      </c>
      <c r="C181" s="30" t="e">
        <v>#VALUE!</v>
      </c>
      <c r="D181" s="30" t="e">
        <v>#VALUE!</v>
      </c>
      <c r="E181" s="30" t="s">
        <v>197</v>
      </c>
      <c r="F181" s="30" t="s">
        <v>197</v>
      </c>
      <c r="G181" s="30" t="s">
        <v>197</v>
      </c>
      <c r="H181" s="64" t="s">
        <v>170</v>
      </c>
      <c r="I181" s="30" t="s">
        <v>197</v>
      </c>
      <c r="J181" s="30" t="s">
        <v>197</v>
      </c>
      <c r="K181" s="35">
        <v>100</v>
      </c>
      <c r="AO181" s="35">
        <v>235</v>
      </c>
      <c r="AP181" s="35">
        <v>125</v>
      </c>
    </row>
    <row r="182" spans="1:42" x14ac:dyDescent="0.35">
      <c r="A182" s="63">
        <v>37278</v>
      </c>
      <c r="B182" s="35">
        <v>141459</v>
      </c>
      <c r="C182" s="35">
        <v>1089</v>
      </c>
      <c r="D182" s="35">
        <v>0.69699999999999995</v>
      </c>
      <c r="E182" s="35">
        <v>15.7</v>
      </c>
      <c r="F182" s="35">
        <v>8.3800000000000008</v>
      </c>
      <c r="G182" s="35">
        <v>4.41</v>
      </c>
      <c r="H182" s="64" t="s">
        <v>170</v>
      </c>
      <c r="I182" s="35">
        <v>0.9</v>
      </c>
      <c r="J182" s="35">
        <v>15.5</v>
      </c>
      <c r="K182" s="35">
        <v>100</v>
      </c>
      <c r="AO182" s="35">
        <v>235</v>
      </c>
      <c r="AP182" s="35">
        <v>125</v>
      </c>
    </row>
    <row r="183" spans="1:42" x14ac:dyDescent="0.35">
      <c r="A183" s="63">
        <v>37285</v>
      </c>
      <c r="B183" s="35">
        <v>105429</v>
      </c>
      <c r="C183" s="35">
        <v>1457</v>
      </c>
      <c r="D183" s="35">
        <v>0.93200000000000005</v>
      </c>
      <c r="E183" s="35">
        <v>10.51</v>
      </c>
      <c r="F183" s="35">
        <v>8.1</v>
      </c>
      <c r="G183" s="35">
        <v>9.59</v>
      </c>
      <c r="H183" s="64" t="s">
        <v>170</v>
      </c>
      <c r="I183" s="35">
        <v>0.2</v>
      </c>
      <c r="J183" s="30" t="s">
        <v>197</v>
      </c>
      <c r="K183" s="35">
        <v>100</v>
      </c>
      <c r="L183" s="33">
        <f>AVERAGE(K179:K183)</f>
        <v>100</v>
      </c>
      <c r="M183" s="31">
        <f>GEOMEAN(K179:K183)</f>
        <v>100</v>
      </c>
      <c r="N183" s="72" t="s">
        <v>211</v>
      </c>
      <c r="AO183" s="35">
        <v>235</v>
      </c>
      <c r="AP183" s="35">
        <v>125</v>
      </c>
    </row>
    <row r="184" spans="1:42" x14ac:dyDescent="0.35">
      <c r="A184" s="63">
        <v>37292</v>
      </c>
      <c r="B184" s="35">
        <v>95000</v>
      </c>
      <c r="C184" s="30" t="e">
        <v>#VALUE!</v>
      </c>
      <c r="D184" s="30" t="e">
        <v>#VALUE!</v>
      </c>
      <c r="E184" s="30" t="s">
        <v>197</v>
      </c>
      <c r="F184" s="30" t="s">
        <v>197</v>
      </c>
      <c r="G184" s="30" t="s">
        <v>197</v>
      </c>
      <c r="H184" s="64" t="s">
        <v>170</v>
      </c>
      <c r="I184" s="30" t="s">
        <v>197</v>
      </c>
      <c r="J184" s="30" t="s">
        <v>197</v>
      </c>
      <c r="K184" s="35">
        <v>100</v>
      </c>
      <c r="AO184" s="35">
        <v>235</v>
      </c>
      <c r="AP184" s="35">
        <v>125</v>
      </c>
    </row>
    <row r="185" spans="1:42" x14ac:dyDescent="0.35">
      <c r="A185" s="63">
        <v>37298</v>
      </c>
      <c r="C185" s="30" t="e">
        <v>#VALUE!</v>
      </c>
      <c r="D185" s="30" t="e">
        <v>#VALUE!</v>
      </c>
      <c r="E185" s="30" t="s">
        <v>197</v>
      </c>
      <c r="F185" s="30" t="s">
        <v>197</v>
      </c>
      <c r="G185" s="30" t="s">
        <v>197</v>
      </c>
      <c r="H185" s="64" t="s">
        <v>170</v>
      </c>
      <c r="I185" s="30" t="s">
        <v>197</v>
      </c>
      <c r="J185" s="30" t="s">
        <v>197</v>
      </c>
      <c r="K185" s="35">
        <v>100</v>
      </c>
      <c r="AO185" s="35">
        <v>235</v>
      </c>
      <c r="AP185" s="35">
        <v>125</v>
      </c>
    </row>
    <row r="186" spans="1:42" x14ac:dyDescent="0.35">
      <c r="A186" s="63">
        <v>37300</v>
      </c>
      <c r="B186" s="35">
        <v>94700</v>
      </c>
      <c r="C186" s="30" t="e">
        <v>#VALUE!</v>
      </c>
      <c r="D186" s="30" t="e">
        <v>#VALUE!</v>
      </c>
      <c r="E186" s="30" t="s">
        <v>197</v>
      </c>
      <c r="F186" s="30" t="s">
        <v>197</v>
      </c>
      <c r="G186" s="30" t="s">
        <v>197</v>
      </c>
      <c r="H186" s="64" t="s">
        <v>170</v>
      </c>
      <c r="I186" s="30" t="s">
        <v>197</v>
      </c>
      <c r="J186" s="30" t="s">
        <v>197</v>
      </c>
      <c r="K186" s="35">
        <v>100</v>
      </c>
      <c r="AO186" s="35">
        <v>235</v>
      </c>
      <c r="AP186" s="35">
        <v>125</v>
      </c>
    </row>
    <row r="187" spans="1:42" x14ac:dyDescent="0.35">
      <c r="A187" s="63">
        <v>37305</v>
      </c>
      <c r="B187" s="35">
        <v>105900</v>
      </c>
      <c r="C187" s="30" t="e">
        <v>#VALUE!</v>
      </c>
      <c r="D187" s="30" t="e">
        <v>#VALUE!</v>
      </c>
      <c r="E187" s="30" t="s">
        <v>197</v>
      </c>
      <c r="F187" s="30" t="s">
        <v>197</v>
      </c>
      <c r="G187" s="30" t="s">
        <v>197</v>
      </c>
      <c r="H187" s="64" t="s">
        <v>170</v>
      </c>
      <c r="I187" s="30" t="s">
        <v>197</v>
      </c>
      <c r="J187" s="30" t="s">
        <v>197</v>
      </c>
      <c r="K187" s="35">
        <v>100</v>
      </c>
      <c r="AO187" s="35">
        <v>235</v>
      </c>
      <c r="AP187" s="35">
        <v>125</v>
      </c>
    </row>
    <row r="188" spans="1:42" x14ac:dyDescent="0.35">
      <c r="A188" s="63">
        <v>37313</v>
      </c>
      <c r="B188" s="35">
        <v>94747</v>
      </c>
      <c r="C188" s="35">
        <v>1030</v>
      </c>
      <c r="D188" s="35">
        <v>0.65920000000000001</v>
      </c>
      <c r="E188" s="35">
        <v>11.23</v>
      </c>
      <c r="F188" s="35">
        <v>7.5</v>
      </c>
      <c r="G188" s="35">
        <v>4.3600000000000003</v>
      </c>
      <c r="H188" s="64" t="s">
        <v>170</v>
      </c>
      <c r="I188" s="35">
        <v>0.01</v>
      </c>
      <c r="J188" s="35">
        <v>100</v>
      </c>
      <c r="K188" s="35">
        <v>1220</v>
      </c>
      <c r="L188" s="33">
        <f>AVERAGE(K184:K188)</f>
        <v>324</v>
      </c>
      <c r="M188" s="70">
        <f>GEOMEAN(K184:K188)</f>
        <v>164.91948355337252</v>
      </c>
      <c r="N188" s="72" t="s">
        <v>212</v>
      </c>
      <c r="AO188" s="35">
        <v>235</v>
      </c>
      <c r="AP188" s="35">
        <v>125</v>
      </c>
    </row>
    <row r="189" spans="1:42" x14ac:dyDescent="0.35">
      <c r="A189" s="63">
        <v>37320</v>
      </c>
      <c r="B189" s="35">
        <v>101900</v>
      </c>
      <c r="C189" s="35">
        <v>1152</v>
      </c>
      <c r="D189" s="35">
        <v>0.73699999999999999</v>
      </c>
      <c r="E189" s="30" t="s">
        <v>471</v>
      </c>
      <c r="F189" s="35">
        <v>7.5</v>
      </c>
      <c r="G189" s="35">
        <v>-0.06</v>
      </c>
      <c r="H189" s="64" t="s">
        <v>170</v>
      </c>
      <c r="I189" s="35">
        <v>0.27</v>
      </c>
      <c r="J189" s="35">
        <v>89.1</v>
      </c>
      <c r="K189" s="35">
        <v>1350</v>
      </c>
      <c r="AO189" s="35">
        <v>235</v>
      </c>
      <c r="AP189" s="35">
        <v>125</v>
      </c>
    </row>
    <row r="190" spans="1:42" x14ac:dyDescent="0.35">
      <c r="A190" s="63">
        <v>37326</v>
      </c>
      <c r="B190" s="35">
        <v>111442</v>
      </c>
      <c r="C190" s="35">
        <v>1268</v>
      </c>
      <c r="D190" s="35">
        <v>0.81199999999999994</v>
      </c>
      <c r="E190" s="35">
        <v>13.03</v>
      </c>
      <c r="F190" s="35">
        <v>7.74</v>
      </c>
      <c r="G190" s="35">
        <v>3.19</v>
      </c>
      <c r="H190" s="64" t="s">
        <v>170</v>
      </c>
      <c r="I190" s="35">
        <v>0.2</v>
      </c>
      <c r="J190" s="35">
        <v>43.2</v>
      </c>
      <c r="K190" s="35">
        <v>310</v>
      </c>
      <c r="AO190" s="35">
        <v>235</v>
      </c>
      <c r="AP190" s="35">
        <v>125</v>
      </c>
    </row>
    <row r="191" spans="1:42" x14ac:dyDescent="0.35">
      <c r="A191" s="63">
        <v>37328</v>
      </c>
      <c r="B191" s="35">
        <v>102324</v>
      </c>
      <c r="C191" s="35">
        <v>1324</v>
      </c>
      <c r="D191" s="35">
        <v>0.84720000000000006</v>
      </c>
      <c r="E191" s="35">
        <v>12.62</v>
      </c>
      <c r="F191" s="35">
        <v>8.0299999999999994</v>
      </c>
      <c r="G191" s="35">
        <v>7.52</v>
      </c>
      <c r="H191" s="64" t="s">
        <v>170</v>
      </c>
      <c r="I191" s="35">
        <v>0.16</v>
      </c>
      <c r="J191" s="35">
        <v>94.4</v>
      </c>
      <c r="K191" s="35">
        <v>100</v>
      </c>
      <c r="AO191" s="35">
        <v>235</v>
      </c>
      <c r="AP191" s="35">
        <v>125</v>
      </c>
    </row>
    <row r="192" spans="1:42" x14ac:dyDescent="0.35">
      <c r="A192" s="63">
        <v>37334</v>
      </c>
      <c r="B192" s="35">
        <v>103113</v>
      </c>
      <c r="C192" s="35">
        <v>1224</v>
      </c>
      <c r="D192" s="35">
        <v>0.78400000000000003</v>
      </c>
      <c r="E192" s="35">
        <v>12.79</v>
      </c>
      <c r="F192" s="35">
        <v>6.64</v>
      </c>
      <c r="G192" s="35">
        <v>7.9</v>
      </c>
      <c r="H192" s="64" t="s">
        <v>170</v>
      </c>
      <c r="I192" s="35">
        <v>0.2</v>
      </c>
      <c r="J192" s="35">
        <v>33.5</v>
      </c>
      <c r="K192" s="35">
        <v>310</v>
      </c>
      <c r="AO192" s="35">
        <v>235</v>
      </c>
      <c r="AP192" s="35">
        <v>125</v>
      </c>
    </row>
    <row r="193" spans="1:42" x14ac:dyDescent="0.35">
      <c r="A193" s="63">
        <v>37340</v>
      </c>
      <c r="B193" s="35">
        <v>95850</v>
      </c>
      <c r="C193" s="35">
        <v>771.6</v>
      </c>
      <c r="D193" s="35">
        <v>0.49380000000000002</v>
      </c>
      <c r="E193" s="35">
        <v>18.309999999999999</v>
      </c>
      <c r="F193" s="35">
        <v>7.53</v>
      </c>
      <c r="G193" s="35">
        <v>4.05</v>
      </c>
      <c r="H193" s="64" t="s">
        <v>170</v>
      </c>
      <c r="I193" s="35">
        <v>0.68</v>
      </c>
      <c r="J193" s="35">
        <v>71</v>
      </c>
      <c r="K193" s="35">
        <v>81640</v>
      </c>
      <c r="L193" s="33">
        <f>AVERAGE(K189:K193)</f>
        <v>16742</v>
      </c>
      <c r="M193" s="70">
        <f>GEOMEAN(K189:K193)</f>
        <v>1011.5608913538805</v>
      </c>
      <c r="N193" s="72" t="s">
        <v>213</v>
      </c>
      <c r="AO193" s="35">
        <v>235</v>
      </c>
      <c r="AP193" s="35">
        <v>125</v>
      </c>
    </row>
    <row r="194" spans="1:42" x14ac:dyDescent="0.35">
      <c r="A194" s="63">
        <v>37348</v>
      </c>
      <c r="B194" s="35">
        <v>101102</v>
      </c>
      <c r="C194" s="35">
        <v>1425</v>
      </c>
      <c r="D194" s="35">
        <v>0.91200000000000003</v>
      </c>
      <c r="E194" s="35">
        <v>17.809999999999999</v>
      </c>
      <c r="F194" s="35">
        <v>8.18</v>
      </c>
      <c r="G194" s="35">
        <v>10.26</v>
      </c>
      <c r="H194" s="64" t="s">
        <v>170</v>
      </c>
      <c r="I194" s="35">
        <v>0.6</v>
      </c>
      <c r="J194" s="35">
        <v>53.7</v>
      </c>
      <c r="K194" s="35">
        <v>278</v>
      </c>
      <c r="AO194" s="35">
        <v>235</v>
      </c>
      <c r="AP194" s="35">
        <v>125</v>
      </c>
    </row>
    <row r="195" spans="1:42" x14ac:dyDescent="0.35">
      <c r="A195" s="63">
        <v>37354</v>
      </c>
      <c r="B195" s="35">
        <v>104921</v>
      </c>
      <c r="C195" s="35">
        <v>1217</v>
      </c>
      <c r="D195" s="35">
        <v>0.77899999999999991</v>
      </c>
      <c r="E195" s="35">
        <v>11.64</v>
      </c>
      <c r="F195" s="35">
        <v>7.78</v>
      </c>
      <c r="G195" s="35">
        <v>10.61</v>
      </c>
      <c r="H195" s="64" t="s">
        <v>170</v>
      </c>
      <c r="I195" s="35">
        <v>0.3</v>
      </c>
      <c r="J195" s="35">
        <v>84.4</v>
      </c>
      <c r="K195" s="35">
        <v>156</v>
      </c>
      <c r="AO195" s="35">
        <v>235</v>
      </c>
      <c r="AP195" s="35">
        <v>125</v>
      </c>
    </row>
    <row r="196" spans="1:42" x14ac:dyDescent="0.35">
      <c r="A196" s="63">
        <v>37356</v>
      </c>
      <c r="B196" s="35">
        <v>105207</v>
      </c>
      <c r="C196" s="35">
        <v>37</v>
      </c>
      <c r="D196" s="35">
        <v>2.3999999999999997E-2</v>
      </c>
      <c r="E196" s="35">
        <v>14.57</v>
      </c>
      <c r="F196" s="35">
        <v>8.36</v>
      </c>
      <c r="G196" s="35">
        <v>11.05</v>
      </c>
      <c r="H196" s="64" t="s">
        <v>170</v>
      </c>
      <c r="I196" s="35">
        <v>0.26</v>
      </c>
      <c r="J196" s="35">
        <v>79.099999999999994</v>
      </c>
      <c r="K196" s="35">
        <v>213</v>
      </c>
      <c r="AO196" s="35">
        <v>235</v>
      </c>
      <c r="AP196" s="35">
        <v>125</v>
      </c>
    </row>
    <row r="197" spans="1:42" x14ac:dyDescent="0.35">
      <c r="A197" s="63">
        <v>37362</v>
      </c>
      <c r="B197" s="35">
        <v>100200</v>
      </c>
      <c r="C197" s="30" t="e">
        <v>#VALUE!</v>
      </c>
      <c r="D197" s="30" t="e">
        <v>#VALUE!</v>
      </c>
      <c r="E197" s="30" t="s">
        <v>197</v>
      </c>
      <c r="F197" s="30" t="s">
        <v>197</v>
      </c>
      <c r="G197" s="30" t="s">
        <v>197</v>
      </c>
      <c r="H197" s="64" t="s">
        <v>170</v>
      </c>
      <c r="I197" s="30" t="s">
        <v>197</v>
      </c>
      <c r="J197" s="30" t="s">
        <v>197</v>
      </c>
      <c r="K197" s="35">
        <v>135</v>
      </c>
      <c r="AO197" s="35">
        <v>235</v>
      </c>
      <c r="AP197" s="35">
        <v>125</v>
      </c>
    </row>
    <row r="198" spans="1:42" x14ac:dyDescent="0.35">
      <c r="A198" s="63">
        <v>37376</v>
      </c>
      <c r="B198" s="35">
        <v>100947</v>
      </c>
      <c r="C198" s="35">
        <v>914</v>
      </c>
      <c r="D198" s="35">
        <v>0.58499999999999996</v>
      </c>
      <c r="E198" s="35">
        <v>9.81</v>
      </c>
      <c r="F198" s="35">
        <v>7.71</v>
      </c>
      <c r="G198" s="35">
        <v>12.92</v>
      </c>
      <c r="H198" s="64" t="s">
        <v>170</v>
      </c>
      <c r="I198" s="35">
        <v>0.7</v>
      </c>
      <c r="J198" s="35">
        <v>54.5</v>
      </c>
      <c r="K198" s="35">
        <v>857</v>
      </c>
      <c r="L198" s="33">
        <f>AVERAGE(K194:K198)</f>
        <v>327.8</v>
      </c>
      <c r="M198" s="70">
        <f>GEOMEAN(K194:K198)</f>
        <v>254.54977507687269</v>
      </c>
      <c r="N198" s="72" t="s">
        <v>214</v>
      </c>
      <c r="AO198" s="35">
        <v>235</v>
      </c>
      <c r="AP198" s="35">
        <v>125</v>
      </c>
    </row>
    <row r="199" spans="1:42" x14ac:dyDescent="0.35">
      <c r="A199" s="63">
        <v>37382</v>
      </c>
      <c r="B199" s="35">
        <v>110722</v>
      </c>
      <c r="C199" s="35">
        <v>1016</v>
      </c>
      <c r="D199" s="35">
        <v>0.65039999999999998</v>
      </c>
      <c r="E199" s="35">
        <v>7.92</v>
      </c>
      <c r="F199" s="35">
        <v>7.62</v>
      </c>
      <c r="G199" s="35">
        <v>15.93</v>
      </c>
      <c r="H199" s="64" t="s">
        <v>170</v>
      </c>
      <c r="I199" s="35">
        <v>0.33</v>
      </c>
      <c r="J199" s="35">
        <v>96.4</v>
      </c>
      <c r="K199" s="35">
        <v>379</v>
      </c>
      <c r="AO199" s="35">
        <v>235</v>
      </c>
      <c r="AP199" s="35">
        <v>125</v>
      </c>
    </row>
    <row r="200" spans="1:42" x14ac:dyDescent="0.35">
      <c r="A200" s="63">
        <v>37389</v>
      </c>
      <c r="B200" s="35">
        <v>110534</v>
      </c>
      <c r="C200" s="35">
        <v>310</v>
      </c>
      <c r="D200" s="35">
        <v>0.19800000000000001</v>
      </c>
      <c r="E200" s="35">
        <v>9.16</v>
      </c>
      <c r="F200" s="35">
        <v>9.1199999999999992</v>
      </c>
      <c r="G200" s="35">
        <v>14</v>
      </c>
      <c r="H200" s="64" t="s">
        <v>170</v>
      </c>
      <c r="I200" s="35">
        <v>0.1</v>
      </c>
      <c r="J200" s="35">
        <v>68.3</v>
      </c>
      <c r="K200" s="35">
        <v>24192</v>
      </c>
      <c r="AO200" s="35">
        <v>235</v>
      </c>
      <c r="AP200" s="35">
        <v>125</v>
      </c>
    </row>
    <row r="201" spans="1:42" x14ac:dyDescent="0.35">
      <c r="A201" s="63">
        <v>37396</v>
      </c>
      <c r="B201" s="35">
        <v>103053</v>
      </c>
      <c r="C201" s="35">
        <v>1365</v>
      </c>
      <c r="D201" s="35">
        <v>0.87400000000000011</v>
      </c>
      <c r="E201" s="35">
        <v>9.36</v>
      </c>
      <c r="F201" s="35">
        <v>7.98</v>
      </c>
      <c r="G201" s="35">
        <v>11.38</v>
      </c>
      <c r="H201" s="64" t="s">
        <v>170</v>
      </c>
      <c r="I201" s="35">
        <v>1.2</v>
      </c>
      <c r="J201" s="35">
        <v>57.2</v>
      </c>
      <c r="K201" s="35">
        <v>794</v>
      </c>
      <c r="AO201" s="35">
        <v>235</v>
      </c>
      <c r="AP201" s="35">
        <v>125</v>
      </c>
    </row>
    <row r="202" spans="1:42" x14ac:dyDescent="0.35">
      <c r="A202" s="63">
        <v>37398</v>
      </c>
      <c r="B202" s="35">
        <v>101317</v>
      </c>
      <c r="C202" s="35">
        <v>1427</v>
      </c>
      <c r="D202" s="35">
        <v>0.91300000000000003</v>
      </c>
      <c r="E202" s="35">
        <v>10.69</v>
      </c>
      <c r="F202" s="35">
        <v>7.96</v>
      </c>
      <c r="G202" s="35">
        <v>10.67</v>
      </c>
      <c r="H202" s="64" t="s">
        <v>170</v>
      </c>
      <c r="I202" s="35">
        <v>1.38</v>
      </c>
      <c r="J202" s="35">
        <v>91.7</v>
      </c>
      <c r="K202" s="35">
        <v>335</v>
      </c>
      <c r="AO202" s="35">
        <v>235</v>
      </c>
      <c r="AP202" s="35">
        <v>125</v>
      </c>
    </row>
    <row r="203" spans="1:42" x14ac:dyDescent="0.35">
      <c r="A203" s="63">
        <v>37405</v>
      </c>
      <c r="B203" s="35">
        <v>91415</v>
      </c>
      <c r="C203" s="35">
        <v>1422</v>
      </c>
      <c r="D203" s="35">
        <v>0.90969999999999995</v>
      </c>
      <c r="E203" s="35">
        <v>7.46</v>
      </c>
      <c r="F203" s="35">
        <v>7.87</v>
      </c>
      <c r="G203" s="35">
        <v>19.010000000000002</v>
      </c>
      <c r="H203" s="64" t="s">
        <v>170</v>
      </c>
      <c r="I203" s="35">
        <v>0.33</v>
      </c>
      <c r="J203" s="35">
        <v>100</v>
      </c>
      <c r="K203" s="35">
        <v>3873</v>
      </c>
      <c r="L203" s="33">
        <f>AVERAGE(K199:K203)</f>
        <v>5914.6</v>
      </c>
      <c r="M203" s="70">
        <f>GEOMEAN(K199:K203)</f>
        <v>1566.9125465622551</v>
      </c>
      <c r="N203" s="72" t="s">
        <v>215</v>
      </c>
      <c r="AO203" s="35">
        <v>235</v>
      </c>
      <c r="AP203" s="35">
        <v>125</v>
      </c>
    </row>
    <row r="204" spans="1:42" x14ac:dyDescent="0.35">
      <c r="A204" s="63">
        <v>37411</v>
      </c>
      <c r="B204" s="35">
        <v>94201</v>
      </c>
      <c r="C204" s="35">
        <v>1557</v>
      </c>
      <c r="D204" s="35">
        <v>0.99640000000000006</v>
      </c>
      <c r="E204" s="35">
        <v>6.16</v>
      </c>
      <c r="F204" s="35">
        <v>7.9</v>
      </c>
      <c r="G204" s="47">
        <v>22.94</v>
      </c>
      <c r="H204" s="64" t="s">
        <v>170</v>
      </c>
      <c r="I204" s="35">
        <v>0.06</v>
      </c>
      <c r="J204" s="30">
        <v>0</v>
      </c>
      <c r="K204" s="35">
        <v>669</v>
      </c>
      <c r="AO204" s="35">
        <v>235</v>
      </c>
      <c r="AP204" s="35">
        <v>125</v>
      </c>
    </row>
    <row r="205" spans="1:42" x14ac:dyDescent="0.35">
      <c r="A205" s="63">
        <v>37418</v>
      </c>
      <c r="B205" s="35">
        <v>94232</v>
      </c>
      <c r="C205" s="35">
        <v>1297</v>
      </c>
      <c r="D205" s="35">
        <v>0.83</v>
      </c>
      <c r="E205" s="35">
        <v>6.02</v>
      </c>
      <c r="F205" s="35">
        <v>7.77</v>
      </c>
      <c r="G205" s="35">
        <v>22.66</v>
      </c>
      <c r="H205" s="64" t="s">
        <v>170</v>
      </c>
      <c r="I205" s="35">
        <v>0.06</v>
      </c>
      <c r="J205" s="35">
        <v>97.4</v>
      </c>
      <c r="K205" s="35">
        <v>1785</v>
      </c>
      <c r="AO205" s="35">
        <v>235</v>
      </c>
      <c r="AP205" s="35">
        <v>125</v>
      </c>
    </row>
    <row r="206" spans="1:42" x14ac:dyDescent="0.35">
      <c r="A206" s="63">
        <v>37420</v>
      </c>
      <c r="B206" s="35">
        <v>101022</v>
      </c>
      <c r="C206" s="35">
        <v>850.2</v>
      </c>
      <c r="D206" s="35">
        <v>0.54410000000000003</v>
      </c>
      <c r="E206" s="35">
        <v>5.88</v>
      </c>
      <c r="F206" s="35">
        <v>7.82</v>
      </c>
      <c r="G206" s="35">
        <v>20.88</v>
      </c>
      <c r="H206" s="64" t="s">
        <v>170</v>
      </c>
      <c r="I206" s="35">
        <v>0.03</v>
      </c>
      <c r="J206" s="35">
        <v>100</v>
      </c>
      <c r="K206" s="35">
        <v>5172</v>
      </c>
      <c r="AO206" s="35">
        <v>235</v>
      </c>
      <c r="AP206" s="35">
        <v>125</v>
      </c>
    </row>
    <row r="207" spans="1:42" x14ac:dyDescent="0.35">
      <c r="A207" s="63">
        <v>37425</v>
      </c>
      <c r="B207" s="35">
        <v>95435</v>
      </c>
      <c r="C207" s="35">
        <v>875.3</v>
      </c>
      <c r="D207" s="35">
        <v>0.56020000000000003</v>
      </c>
      <c r="E207" s="35">
        <v>7.72</v>
      </c>
      <c r="F207" s="35">
        <v>7.89</v>
      </c>
      <c r="G207" s="35">
        <v>19.100000000000001</v>
      </c>
      <c r="H207" s="64" t="s">
        <v>170</v>
      </c>
      <c r="I207" s="35">
        <v>0.36</v>
      </c>
      <c r="J207" s="35">
        <v>94.9</v>
      </c>
      <c r="K207" s="35">
        <v>1374</v>
      </c>
      <c r="AO207" s="35">
        <v>235</v>
      </c>
      <c r="AP207" s="35">
        <v>125</v>
      </c>
    </row>
    <row r="208" spans="1:42" x14ac:dyDescent="0.35">
      <c r="A208" s="63">
        <v>37432</v>
      </c>
      <c r="B208" s="35">
        <v>94953</v>
      </c>
      <c r="C208" s="35">
        <v>1471</v>
      </c>
      <c r="D208" s="35">
        <v>0.94159999999999999</v>
      </c>
      <c r="E208" s="35">
        <v>5.93</v>
      </c>
      <c r="F208" s="35">
        <v>7.74</v>
      </c>
      <c r="G208" s="35">
        <v>24.03</v>
      </c>
      <c r="H208" s="64" t="s">
        <v>170</v>
      </c>
      <c r="I208" s="35">
        <v>0.02</v>
      </c>
      <c r="J208" s="35">
        <v>0</v>
      </c>
      <c r="K208" s="35">
        <v>8664</v>
      </c>
      <c r="L208" s="33">
        <f>AVERAGE(K204:K208)</f>
        <v>3532.8</v>
      </c>
      <c r="M208" s="70">
        <f>GEOMEAN(K204:K208)</f>
        <v>2362.031070854784</v>
      </c>
      <c r="N208" s="72" t="s">
        <v>216</v>
      </c>
      <c r="AO208" s="35">
        <v>235</v>
      </c>
      <c r="AP208" s="35">
        <v>125</v>
      </c>
    </row>
    <row r="209" spans="1:42" x14ac:dyDescent="0.35">
      <c r="A209" s="63">
        <v>37440</v>
      </c>
      <c r="B209" s="35">
        <v>93700</v>
      </c>
      <c r="C209" s="35">
        <v>1010</v>
      </c>
      <c r="D209" s="35">
        <v>0.64659999999999995</v>
      </c>
      <c r="E209" s="35">
        <v>5.7</v>
      </c>
      <c r="F209" s="35">
        <v>7.49</v>
      </c>
      <c r="G209" s="35">
        <v>24.49</v>
      </c>
      <c r="H209" s="64" t="s">
        <v>170</v>
      </c>
      <c r="I209" s="35">
        <v>0.34</v>
      </c>
      <c r="J209" s="35">
        <v>95</v>
      </c>
      <c r="K209" s="35">
        <v>794</v>
      </c>
      <c r="AO209" s="35">
        <v>235</v>
      </c>
      <c r="AP209" s="35">
        <v>125</v>
      </c>
    </row>
    <row r="210" spans="1:42" x14ac:dyDescent="0.35">
      <c r="A210" s="63">
        <v>37446</v>
      </c>
      <c r="B210" s="35">
        <v>93857</v>
      </c>
      <c r="C210" s="35">
        <v>1006</v>
      </c>
      <c r="D210" s="35">
        <v>0.64409999999999989</v>
      </c>
      <c r="E210" s="35">
        <v>4.7</v>
      </c>
      <c r="F210" s="35">
        <v>7.55</v>
      </c>
      <c r="G210" s="35">
        <v>23.29</v>
      </c>
      <c r="H210" s="64" t="s">
        <v>170</v>
      </c>
      <c r="I210" s="35">
        <v>0.21</v>
      </c>
      <c r="J210" s="35">
        <v>0</v>
      </c>
      <c r="K210" s="35">
        <v>24192</v>
      </c>
      <c r="AO210" s="35">
        <v>235</v>
      </c>
      <c r="AP210" s="35">
        <v>125</v>
      </c>
    </row>
    <row r="211" spans="1:42" x14ac:dyDescent="0.35">
      <c r="A211" s="63">
        <v>37453</v>
      </c>
      <c r="B211" s="35">
        <v>102735</v>
      </c>
      <c r="C211" s="35">
        <v>1131</v>
      </c>
      <c r="D211" s="35">
        <v>0.72359999999999991</v>
      </c>
      <c r="E211" s="35">
        <v>5.48</v>
      </c>
      <c r="F211" s="35">
        <v>7.64</v>
      </c>
      <c r="G211" s="35">
        <v>21.93</v>
      </c>
      <c r="H211" s="64" t="s">
        <v>170</v>
      </c>
      <c r="I211" s="35">
        <v>0.02</v>
      </c>
      <c r="J211" s="35">
        <v>73.3</v>
      </c>
      <c r="K211" s="35">
        <v>4611</v>
      </c>
      <c r="AO211" s="35">
        <v>235</v>
      </c>
      <c r="AP211" s="35">
        <v>125</v>
      </c>
    </row>
    <row r="212" spans="1:42" x14ac:dyDescent="0.35">
      <c r="A212" s="63">
        <v>37460</v>
      </c>
      <c r="B212" s="35">
        <v>101600</v>
      </c>
      <c r="C212" s="35">
        <v>1001</v>
      </c>
      <c r="D212" s="35">
        <v>0.64080000000000004</v>
      </c>
      <c r="E212" s="35">
        <v>3.08</v>
      </c>
      <c r="F212" s="35">
        <v>7.49</v>
      </c>
      <c r="G212" s="35">
        <v>23.92</v>
      </c>
      <c r="H212" s="64" t="s">
        <v>170</v>
      </c>
      <c r="I212" s="35">
        <v>0.01</v>
      </c>
      <c r="J212" s="35">
        <v>0</v>
      </c>
      <c r="K212" s="35">
        <v>1779</v>
      </c>
      <c r="AO212" s="35">
        <v>235</v>
      </c>
      <c r="AP212" s="35">
        <v>125</v>
      </c>
    </row>
    <row r="213" spans="1:42" x14ac:dyDescent="0.35">
      <c r="A213" s="63">
        <v>37468</v>
      </c>
      <c r="B213" s="35">
        <v>92838</v>
      </c>
      <c r="C213" s="35">
        <v>1078</v>
      </c>
      <c r="D213" s="35">
        <v>0.68969999999999998</v>
      </c>
      <c r="E213" s="35">
        <v>3.55</v>
      </c>
      <c r="F213" s="35">
        <v>7.61</v>
      </c>
      <c r="G213" s="35">
        <v>23.69</v>
      </c>
      <c r="H213" s="64" t="s">
        <v>170</v>
      </c>
      <c r="I213" s="35">
        <v>0.13</v>
      </c>
      <c r="J213" s="35">
        <v>0</v>
      </c>
      <c r="K213" s="35">
        <v>3873</v>
      </c>
      <c r="L213" s="33">
        <f>AVERAGE(K209:K213)</f>
        <v>7049.8</v>
      </c>
      <c r="M213" s="70">
        <f>GEOMEAN(K209:K213)</f>
        <v>3606.6347989874075</v>
      </c>
      <c r="N213" s="72" t="s">
        <v>217</v>
      </c>
      <c r="AO213" s="35">
        <v>235</v>
      </c>
      <c r="AP213" s="35">
        <v>125</v>
      </c>
    </row>
    <row r="214" spans="1:42" x14ac:dyDescent="0.35">
      <c r="A214" s="63">
        <v>37475</v>
      </c>
      <c r="B214" s="35">
        <v>102425</v>
      </c>
      <c r="C214" s="35">
        <v>1252</v>
      </c>
      <c r="D214" s="35">
        <v>0.79990000000000006</v>
      </c>
      <c r="E214" s="35">
        <v>1.79</v>
      </c>
      <c r="F214" s="35">
        <v>7.77</v>
      </c>
      <c r="G214" s="35">
        <v>20</v>
      </c>
      <c r="H214" s="64" t="s">
        <v>170</v>
      </c>
      <c r="I214" s="35">
        <v>0.57999999999999996</v>
      </c>
      <c r="J214" s="35">
        <v>75.7</v>
      </c>
      <c r="K214" s="35">
        <v>1553</v>
      </c>
      <c r="AO214" s="35">
        <v>235</v>
      </c>
      <c r="AP214" s="35">
        <v>125</v>
      </c>
    </row>
    <row r="215" spans="1:42" x14ac:dyDescent="0.35">
      <c r="A215" s="63">
        <v>37483</v>
      </c>
      <c r="B215" s="35">
        <v>104536</v>
      </c>
      <c r="C215" s="35">
        <v>1512</v>
      </c>
      <c r="D215" s="35">
        <v>9.6790000000000003</v>
      </c>
      <c r="E215" s="35">
        <v>5.59</v>
      </c>
      <c r="F215" s="35">
        <v>7.86</v>
      </c>
      <c r="G215" s="35">
        <v>22.24</v>
      </c>
      <c r="H215" s="64" t="s">
        <v>170</v>
      </c>
      <c r="I215" s="35">
        <v>0.06</v>
      </c>
      <c r="J215" s="35">
        <v>0</v>
      </c>
      <c r="K215" s="35">
        <v>6131</v>
      </c>
      <c r="AO215" s="35">
        <v>235</v>
      </c>
      <c r="AP215" s="35">
        <v>125</v>
      </c>
    </row>
    <row r="216" spans="1:42" x14ac:dyDescent="0.35">
      <c r="A216" s="63">
        <v>37488</v>
      </c>
      <c r="B216" s="35">
        <v>95719</v>
      </c>
      <c r="C216" s="35">
        <v>855.3</v>
      </c>
      <c r="D216" s="35">
        <v>0.5474</v>
      </c>
      <c r="E216" s="35">
        <v>8.01</v>
      </c>
      <c r="F216" s="35">
        <v>7.92</v>
      </c>
      <c r="G216" s="35">
        <v>21.69</v>
      </c>
      <c r="H216" s="64" t="s">
        <v>170</v>
      </c>
      <c r="I216" s="35">
        <v>0.1</v>
      </c>
      <c r="J216" s="35">
        <v>0</v>
      </c>
      <c r="K216" s="35">
        <v>9804</v>
      </c>
      <c r="AO216" s="35">
        <v>235</v>
      </c>
      <c r="AP216" s="35">
        <v>125</v>
      </c>
    </row>
    <row r="217" spans="1:42" x14ac:dyDescent="0.35">
      <c r="A217" s="63">
        <v>37495</v>
      </c>
      <c r="B217" s="35">
        <v>93634</v>
      </c>
      <c r="C217" s="35">
        <v>943.3</v>
      </c>
      <c r="D217" s="35">
        <v>0.60370000000000001</v>
      </c>
      <c r="E217" s="35">
        <v>6.88</v>
      </c>
      <c r="F217" s="35">
        <v>7.8</v>
      </c>
      <c r="G217" s="35">
        <v>21.54</v>
      </c>
      <c r="H217" s="64" t="s">
        <v>170</v>
      </c>
      <c r="I217" s="35">
        <v>0.12</v>
      </c>
      <c r="J217" s="35">
        <v>0</v>
      </c>
      <c r="K217" s="35">
        <v>1553</v>
      </c>
      <c r="AO217" s="35">
        <v>235</v>
      </c>
      <c r="AP217" s="35">
        <v>125</v>
      </c>
    </row>
    <row r="218" spans="1:42" x14ac:dyDescent="0.35">
      <c r="A218" s="63">
        <v>37497</v>
      </c>
      <c r="B218" s="35">
        <v>93848</v>
      </c>
      <c r="C218" s="35">
        <v>1040</v>
      </c>
      <c r="D218" s="35">
        <v>0.66559999999999997</v>
      </c>
      <c r="E218" s="35">
        <v>3.13</v>
      </c>
      <c r="F218" s="35">
        <v>7.54</v>
      </c>
      <c r="G218" s="35">
        <v>21.14</v>
      </c>
      <c r="H218" s="64" t="s">
        <v>170</v>
      </c>
      <c r="I218" s="35">
        <v>0.05</v>
      </c>
      <c r="J218" s="35">
        <v>0</v>
      </c>
      <c r="K218" s="35">
        <v>583</v>
      </c>
      <c r="L218" s="33">
        <f>AVERAGE(K214:K218)</f>
        <v>3924.8</v>
      </c>
      <c r="M218" s="70">
        <f>GEOMEAN(K214:K218)</f>
        <v>2428.7858105313503</v>
      </c>
      <c r="N218" s="72" t="s">
        <v>219</v>
      </c>
      <c r="AO218" s="35">
        <v>235</v>
      </c>
      <c r="AP218" s="35">
        <v>125</v>
      </c>
    </row>
    <row r="219" spans="1:42" x14ac:dyDescent="0.35">
      <c r="A219" s="63">
        <v>37502</v>
      </c>
      <c r="C219" s="30" t="e">
        <v>#VALUE!</v>
      </c>
      <c r="D219" s="30" t="e">
        <v>#VALUE!</v>
      </c>
      <c r="E219" s="30" t="s">
        <v>197</v>
      </c>
      <c r="F219" s="30" t="s">
        <v>197</v>
      </c>
      <c r="G219" s="30" t="s">
        <v>197</v>
      </c>
      <c r="H219" s="64" t="s">
        <v>170</v>
      </c>
      <c r="I219" s="30" t="s">
        <v>197</v>
      </c>
      <c r="J219" s="30" t="s">
        <v>197</v>
      </c>
      <c r="K219" s="35">
        <v>256</v>
      </c>
      <c r="AO219" s="35">
        <v>235</v>
      </c>
      <c r="AP219" s="35">
        <v>125</v>
      </c>
    </row>
    <row r="220" spans="1:42" x14ac:dyDescent="0.35">
      <c r="A220" s="63">
        <v>37509</v>
      </c>
      <c r="B220" s="35">
        <v>101848</v>
      </c>
      <c r="C220" s="35">
        <v>1044</v>
      </c>
      <c r="D220" s="35">
        <v>0.66799999999999993</v>
      </c>
      <c r="E220" s="35">
        <v>5.09</v>
      </c>
      <c r="F220" s="35">
        <v>7.85</v>
      </c>
      <c r="G220" s="35">
        <v>23.76</v>
      </c>
      <c r="I220" s="35">
        <v>0.14000000000000001</v>
      </c>
      <c r="J220" s="35">
        <v>0</v>
      </c>
      <c r="K220" s="35">
        <v>183</v>
      </c>
      <c r="AO220" s="35">
        <v>235</v>
      </c>
      <c r="AP220" s="35">
        <v>125</v>
      </c>
    </row>
    <row r="221" spans="1:42" x14ac:dyDescent="0.35">
      <c r="A221" s="63">
        <v>37516</v>
      </c>
      <c r="B221" s="35">
        <v>94215</v>
      </c>
      <c r="C221" s="35">
        <v>686.4</v>
      </c>
      <c r="D221" s="35">
        <v>0.43929999999999997</v>
      </c>
      <c r="E221" s="35">
        <v>1.42</v>
      </c>
      <c r="F221" s="35">
        <v>7.45</v>
      </c>
      <c r="G221" s="35">
        <v>19.14</v>
      </c>
      <c r="H221" s="64" t="s">
        <v>170</v>
      </c>
      <c r="I221" s="35">
        <v>7.0000000000000007E-2</v>
      </c>
      <c r="J221" s="35">
        <v>0</v>
      </c>
      <c r="K221" s="35">
        <v>7701</v>
      </c>
      <c r="AO221" s="35">
        <v>235</v>
      </c>
      <c r="AP221" s="35">
        <v>125</v>
      </c>
    </row>
    <row r="222" spans="1:42" x14ac:dyDescent="0.35">
      <c r="A222" s="63">
        <v>37523</v>
      </c>
      <c r="B222" s="35">
        <v>104541</v>
      </c>
      <c r="C222" s="35">
        <v>541.1</v>
      </c>
      <c r="D222" s="35">
        <v>0.3463</v>
      </c>
      <c r="E222" s="35">
        <v>7.46</v>
      </c>
      <c r="F222" s="35">
        <v>7.68</v>
      </c>
      <c r="G222" s="35">
        <v>15.2</v>
      </c>
      <c r="H222" s="64" t="s">
        <v>170</v>
      </c>
      <c r="I222" s="35">
        <v>0.55000000000000004</v>
      </c>
      <c r="J222" s="35">
        <v>0</v>
      </c>
      <c r="K222" s="35">
        <v>1616</v>
      </c>
      <c r="AO222" s="35">
        <v>235</v>
      </c>
      <c r="AP222" s="35">
        <v>125</v>
      </c>
    </row>
    <row r="223" spans="1:42" x14ac:dyDescent="0.35">
      <c r="A223" s="63">
        <v>37524</v>
      </c>
      <c r="B223" s="35">
        <v>101459</v>
      </c>
      <c r="C223" s="35">
        <v>663.1</v>
      </c>
      <c r="D223" s="35">
        <v>0.4244</v>
      </c>
      <c r="E223" s="35">
        <v>7.4</v>
      </c>
      <c r="F223" s="35">
        <v>7.69</v>
      </c>
      <c r="G223" s="35">
        <v>14.59</v>
      </c>
      <c r="H223" s="64" t="s">
        <v>170</v>
      </c>
      <c r="I223" s="35">
        <v>0.27</v>
      </c>
      <c r="J223" s="35">
        <v>75.7</v>
      </c>
      <c r="K223" s="35">
        <v>1281</v>
      </c>
      <c r="L223" s="33">
        <f>AVERAGE(K219:K223)</f>
        <v>2207.4</v>
      </c>
      <c r="M223" s="70">
        <f>GEOMEAN(K219:K223)</f>
        <v>943.29109143366225</v>
      </c>
      <c r="N223" s="72" t="s">
        <v>220</v>
      </c>
      <c r="AO223" s="35">
        <v>235</v>
      </c>
      <c r="AP223" s="35">
        <v>125</v>
      </c>
    </row>
    <row r="224" spans="1:42" x14ac:dyDescent="0.35">
      <c r="A224" s="63">
        <v>37531</v>
      </c>
      <c r="B224" s="35">
        <v>94754</v>
      </c>
      <c r="C224" s="35">
        <v>611.79999999999995</v>
      </c>
      <c r="D224" s="35">
        <v>0.3916</v>
      </c>
      <c r="E224" s="35">
        <v>6.92</v>
      </c>
      <c r="F224" s="35">
        <v>7.87</v>
      </c>
      <c r="G224" s="35">
        <v>20.97</v>
      </c>
      <c r="H224" s="64" t="s">
        <v>170</v>
      </c>
      <c r="I224" s="35">
        <v>0.24</v>
      </c>
      <c r="J224" s="35">
        <v>77.7</v>
      </c>
      <c r="K224" s="35">
        <v>833</v>
      </c>
      <c r="N224" s="35" t="s">
        <v>221</v>
      </c>
      <c r="AO224" s="35">
        <v>235</v>
      </c>
      <c r="AP224" s="35">
        <v>125</v>
      </c>
    </row>
    <row r="225" spans="1:42" x14ac:dyDescent="0.35">
      <c r="A225" s="63">
        <v>37537</v>
      </c>
      <c r="B225" s="35">
        <v>94309</v>
      </c>
      <c r="C225" s="35">
        <v>619.79999999999995</v>
      </c>
      <c r="D225" s="35">
        <v>0.39669999999999994</v>
      </c>
      <c r="E225" s="35">
        <v>10.06</v>
      </c>
      <c r="F225" s="35">
        <v>7.72</v>
      </c>
      <c r="G225" s="35">
        <v>12.06</v>
      </c>
      <c r="H225" s="64" t="s">
        <v>170</v>
      </c>
      <c r="I225" s="35">
        <v>0.12</v>
      </c>
      <c r="J225" s="35">
        <v>0</v>
      </c>
      <c r="K225" s="35">
        <v>350</v>
      </c>
      <c r="AO225" s="35">
        <v>235</v>
      </c>
      <c r="AP225" s="35">
        <v>125</v>
      </c>
    </row>
    <row r="226" spans="1:42" x14ac:dyDescent="0.35">
      <c r="A226" s="63">
        <v>37539</v>
      </c>
      <c r="B226" s="35">
        <v>93321</v>
      </c>
      <c r="C226" s="35">
        <v>342.6</v>
      </c>
      <c r="D226" s="35">
        <v>0.21930000000000002</v>
      </c>
      <c r="E226" s="35">
        <v>8.76</v>
      </c>
      <c r="F226" s="35">
        <v>7.81</v>
      </c>
      <c r="G226" s="35">
        <v>14</v>
      </c>
      <c r="H226" s="64" t="s">
        <v>170</v>
      </c>
      <c r="I226" s="35">
        <v>0.41</v>
      </c>
      <c r="J226" s="35">
        <v>66.2</v>
      </c>
      <c r="K226" s="35">
        <v>681</v>
      </c>
      <c r="AO226" s="35">
        <v>235</v>
      </c>
      <c r="AP226" s="35">
        <v>125</v>
      </c>
    </row>
    <row r="227" spans="1:42" x14ac:dyDescent="0.35">
      <c r="A227" s="63">
        <v>37552</v>
      </c>
      <c r="B227" s="35">
        <v>100130</v>
      </c>
      <c r="C227" s="35">
        <v>706</v>
      </c>
      <c r="D227" s="35">
        <v>0.45190000000000002</v>
      </c>
      <c r="E227" s="35">
        <v>6.59</v>
      </c>
      <c r="F227" s="35">
        <v>7.41</v>
      </c>
      <c r="G227" s="35">
        <v>8.9499999999999993</v>
      </c>
      <c r="H227" s="64" t="s">
        <v>170</v>
      </c>
      <c r="I227" s="35">
        <v>0.28999999999999998</v>
      </c>
      <c r="J227" s="35">
        <v>0</v>
      </c>
      <c r="K227" s="35">
        <v>269</v>
      </c>
      <c r="AO227" s="35">
        <v>235</v>
      </c>
      <c r="AP227" s="35">
        <v>125</v>
      </c>
    </row>
    <row r="228" spans="1:42" x14ac:dyDescent="0.35">
      <c r="A228" s="63">
        <v>37559</v>
      </c>
      <c r="B228" s="35">
        <v>93428</v>
      </c>
      <c r="C228" s="35">
        <v>507.2</v>
      </c>
      <c r="D228" s="35">
        <v>0.3246</v>
      </c>
      <c r="E228" s="35">
        <v>10.71</v>
      </c>
      <c r="F228" s="35">
        <v>7.87</v>
      </c>
      <c r="G228" s="35">
        <v>7.71</v>
      </c>
      <c r="H228" s="64" t="s">
        <v>170</v>
      </c>
      <c r="I228" s="35">
        <v>0.18</v>
      </c>
      <c r="J228" s="35">
        <v>0</v>
      </c>
      <c r="K228" s="35">
        <v>990</v>
      </c>
      <c r="L228" s="33">
        <f>AVERAGE(K224:K228)</f>
        <v>624.6</v>
      </c>
      <c r="M228" s="70">
        <f>GEOMEAN(K224:K228)</f>
        <v>555.45582618911203</v>
      </c>
      <c r="N228" s="72" t="s">
        <v>222</v>
      </c>
      <c r="AO228" s="35">
        <v>235</v>
      </c>
      <c r="AP228" s="35">
        <v>125</v>
      </c>
    </row>
    <row r="229" spans="1:42" x14ac:dyDescent="0.35">
      <c r="A229" s="63">
        <v>37565</v>
      </c>
      <c r="B229" s="35">
        <v>94600</v>
      </c>
      <c r="C229" s="35">
        <v>701.1</v>
      </c>
      <c r="D229" s="35">
        <v>0.44869999999999999</v>
      </c>
      <c r="E229" s="35">
        <v>11.01</v>
      </c>
      <c r="F229" s="35">
        <v>7.73</v>
      </c>
      <c r="G229" s="35">
        <v>6.62</v>
      </c>
      <c r="H229" s="64" t="s">
        <v>170</v>
      </c>
      <c r="I229" s="35">
        <v>0.42</v>
      </c>
      <c r="J229" s="35">
        <v>0</v>
      </c>
      <c r="K229" s="35">
        <v>738</v>
      </c>
      <c r="AO229" s="35">
        <v>235</v>
      </c>
      <c r="AP229" s="35">
        <v>125</v>
      </c>
    </row>
    <row r="230" spans="1:42" x14ac:dyDescent="0.35">
      <c r="A230" s="63">
        <v>37572</v>
      </c>
      <c r="B230" s="35">
        <v>102250</v>
      </c>
      <c r="C230" s="35">
        <v>384.2</v>
      </c>
      <c r="D230" s="35">
        <v>0.24590000000000001</v>
      </c>
      <c r="E230" s="35">
        <v>10.5</v>
      </c>
      <c r="F230" s="35">
        <v>7.79</v>
      </c>
      <c r="G230" s="35">
        <v>9.23</v>
      </c>
      <c r="H230" s="64" t="s">
        <v>170</v>
      </c>
      <c r="I230" s="35">
        <v>0.86</v>
      </c>
      <c r="J230" s="35">
        <v>87.6</v>
      </c>
      <c r="K230" s="35">
        <v>2723</v>
      </c>
      <c r="AO230" s="35">
        <v>235</v>
      </c>
      <c r="AP230" s="35">
        <v>125</v>
      </c>
    </row>
    <row r="231" spans="1:42" x14ac:dyDescent="0.35">
      <c r="A231" s="63">
        <v>37578</v>
      </c>
      <c r="B231" s="35">
        <v>95114</v>
      </c>
      <c r="C231" s="35">
        <v>676.1</v>
      </c>
      <c r="D231" s="35">
        <v>0.43270000000000003</v>
      </c>
      <c r="E231" s="35">
        <v>13.79</v>
      </c>
      <c r="F231" s="35">
        <v>7.8</v>
      </c>
      <c r="G231" s="35">
        <v>2.82</v>
      </c>
      <c r="H231" s="64" t="s">
        <v>170</v>
      </c>
      <c r="I231" s="35">
        <v>0.06</v>
      </c>
      <c r="J231" s="35">
        <v>0</v>
      </c>
      <c r="K231" s="35">
        <v>272</v>
      </c>
      <c r="AO231" s="35">
        <v>235</v>
      </c>
      <c r="AP231" s="35">
        <v>125</v>
      </c>
    </row>
    <row r="232" spans="1:42" x14ac:dyDescent="0.35">
      <c r="A232" s="63">
        <v>37580</v>
      </c>
      <c r="B232" s="35">
        <v>95408</v>
      </c>
      <c r="C232" s="35">
        <v>785.4</v>
      </c>
      <c r="D232" s="35">
        <v>0.50259999999999994</v>
      </c>
      <c r="E232" s="35">
        <v>10.96</v>
      </c>
      <c r="F232" s="35">
        <v>7.78</v>
      </c>
      <c r="G232" s="35">
        <v>5.87</v>
      </c>
      <c r="H232" s="64" t="s">
        <v>170</v>
      </c>
      <c r="I232" s="35">
        <v>1.86</v>
      </c>
      <c r="J232" s="35">
        <v>73.7</v>
      </c>
      <c r="K232" s="35">
        <v>496</v>
      </c>
      <c r="AO232" s="35">
        <v>235</v>
      </c>
      <c r="AP232" s="35">
        <v>125</v>
      </c>
    </row>
    <row r="233" spans="1:42" x14ac:dyDescent="0.35">
      <c r="A233" s="63">
        <v>37585</v>
      </c>
      <c r="B233" s="35">
        <v>100857</v>
      </c>
      <c r="C233" s="35">
        <v>826.8</v>
      </c>
      <c r="D233" s="35">
        <v>0.52910000000000001</v>
      </c>
      <c r="E233" s="35">
        <v>11.46</v>
      </c>
      <c r="F233" s="35">
        <v>7.67</v>
      </c>
      <c r="G233" s="35">
        <v>3.83</v>
      </c>
      <c r="H233" s="64" t="s">
        <v>170</v>
      </c>
      <c r="I233" s="35">
        <v>0.27</v>
      </c>
      <c r="J233" s="35">
        <v>0</v>
      </c>
      <c r="K233" s="35">
        <v>2310</v>
      </c>
      <c r="L233" s="33">
        <f>AVERAGE(K229:K233)</f>
        <v>1307.8</v>
      </c>
      <c r="M233" s="70">
        <f>GEOMEAN(K229:K233)</f>
        <v>910.65381792419817</v>
      </c>
      <c r="N233" s="72" t="s">
        <v>223</v>
      </c>
      <c r="AO233" s="35">
        <v>235</v>
      </c>
      <c r="AP233" s="35">
        <v>125</v>
      </c>
    </row>
    <row r="234" spans="1:42" x14ac:dyDescent="0.35">
      <c r="A234" s="63">
        <v>37593</v>
      </c>
      <c r="B234" s="35">
        <v>93938</v>
      </c>
      <c r="C234" s="35">
        <v>630.1</v>
      </c>
      <c r="D234" s="35">
        <v>0.4032</v>
      </c>
      <c r="E234" s="35">
        <v>14.36</v>
      </c>
      <c r="F234" s="35">
        <v>7.58</v>
      </c>
      <c r="G234" s="35">
        <v>0.04</v>
      </c>
      <c r="H234" s="64" t="s">
        <v>170</v>
      </c>
      <c r="I234" s="35">
        <v>1.72</v>
      </c>
      <c r="J234" s="35">
        <v>80.599999999999994</v>
      </c>
      <c r="K234" s="35">
        <v>2142</v>
      </c>
      <c r="AO234" s="35">
        <v>235</v>
      </c>
      <c r="AP234" s="35">
        <v>125</v>
      </c>
    </row>
    <row r="235" spans="1:42" x14ac:dyDescent="0.35">
      <c r="A235" s="63">
        <v>37595</v>
      </c>
      <c r="B235" s="35">
        <v>95251</v>
      </c>
      <c r="C235" s="35">
        <v>1009</v>
      </c>
      <c r="D235" s="35">
        <v>0.64610000000000001</v>
      </c>
      <c r="E235" s="35">
        <v>14.44</v>
      </c>
      <c r="F235" s="35">
        <v>7.73</v>
      </c>
      <c r="G235" s="35">
        <v>-0.14000000000000001</v>
      </c>
      <c r="H235" s="64" t="s">
        <v>170</v>
      </c>
      <c r="I235" s="35">
        <v>0.11</v>
      </c>
      <c r="J235" s="35">
        <v>0</v>
      </c>
      <c r="K235" s="35">
        <v>20</v>
      </c>
      <c r="AO235" s="35">
        <v>235</v>
      </c>
      <c r="AP235" s="35">
        <v>125</v>
      </c>
    </row>
    <row r="236" spans="1:42" x14ac:dyDescent="0.35">
      <c r="A236" s="63">
        <v>37600</v>
      </c>
      <c r="B236" s="35">
        <v>102829</v>
      </c>
      <c r="C236" s="35">
        <v>899.8</v>
      </c>
      <c r="D236" s="35">
        <v>0.57619999999999993</v>
      </c>
      <c r="E236" s="35">
        <v>14.05</v>
      </c>
      <c r="F236" s="35">
        <v>7.7</v>
      </c>
      <c r="G236" s="35">
        <v>7.0000000000000007E-2</v>
      </c>
      <c r="H236" s="64" t="s">
        <v>170</v>
      </c>
      <c r="I236" s="35">
        <v>0.3</v>
      </c>
      <c r="J236" s="35">
        <v>0</v>
      </c>
      <c r="K236" s="35">
        <v>256</v>
      </c>
      <c r="AO236" s="35">
        <v>235</v>
      </c>
      <c r="AP236" s="35">
        <v>125</v>
      </c>
    </row>
    <row r="237" spans="1:42" x14ac:dyDescent="0.35">
      <c r="A237" s="63">
        <v>37602</v>
      </c>
      <c r="B237" s="35">
        <v>100421</v>
      </c>
      <c r="C237" s="35">
        <v>1415</v>
      </c>
      <c r="D237" s="35">
        <v>0.90529999999999999</v>
      </c>
      <c r="E237" s="35">
        <v>12.17</v>
      </c>
      <c r="F237" s="35">
        <v>7.66</v>
      </c>
      <c r="G237" s="35">
        <v>0.25</v>
      </c>
      <c r="H237" s="64" t="s">
        <v>170</v>
      </c>
      <c r="I237" s="35">
        <v>4.04</v>
      </c>
      <c r="J237" s="35">
        <v>0</v>
      </c>
      <c r="K237" s="35">
        <v>563</v>
      </c>
      <c r="AO237" s="35">
        <v>235</v>
      </c>
      <c r="AP237" s="35">
        <v>125</v>
      </c>
    </row>
    <row r="238" spans="1:42" x14ac:dyDescent="0.35">
      <c r="A238" s="63">
        <v>37609</v>
      </c>
      <c r="B238" s="35">
        <v>100551</v>
      </c>
      <c r="C238" s="35">
        <v>788.1</v>
      </c>
      <c r="D238" s="35">
        <v>0.50439999999999996</v>
      </c>
      <c r="E238" s="35">
        <v>10.8</v>
      </c>
      <c r="F238" s="35">
        <v>7.71</v>
      </c>
      <c r="G238" s="35">
        <v>7.48</v>
      </c>
      <c r="H238" s="64" t="s">
        <v>170</v>
      </c>
      <c r="I238" s="35">
        <v>0.3</v>
      </c>
      <c r="J238" s="35">
        <v>0</v>
      </c>
      <c r="K238" s="35">
        <v>2851</v>
      </c>
      <c r="L238" s="33">
        <f>AVERAGE(K234:K238)</f>
        <v>1166.4000000000001</v>
      </c>
      <c r="M238" s="31">
        <f>GEOMEAN(K234:K238)</f>
        <v>445.77838647576425</v>
      </c>
      <c r="N238" s="72" t="s">
        <v>224</v>
      </c>
      <c r="AO238" s="35">
        <v>235</v>
      </c>
      <c r="AP238" s="35">
        <v>125</v>
      </c>
    </row>
    <row r="239" spans="1:42" x14ac:dyDescent="0.35">
      <c r="A239" s="63">
        <v>37628</v>
      </c>
      <c r="B239" s="35">
        <v>95835</v>
      </c>
      <c r="C239" s="35">
        <v>1606</v>
      </c>
      <c r="D239" s="35">
        <v>1.028</v>
      </c>
      <c r="E239" s="35">
        <v>14.06</v>
      </c>
      <c r="F239" s="35">
        <v>7.92</v>
      </c>
      <c r="G239" s="35">
        <v>0.04</v>
      </c>
      <c r="H239" s="64" t="s">
        <v>170</v>
      </c>
      <c r="I239" s="35">
        <v>0.02</v>
      </c>
      <c r="J239" s="35">
        <v>0</v>
      </c>
      <c r="K239" s="35">
        <v>187</v>
      </c>
      <c r="AO239" s="35">
        <v>235</v>
      </c>
      <c r="AP239" s="35">
        <v>125</v>
      </c>
    </row>
    <row r="240" spans="1:42" x14ac:dyDescent="0.35">
      <c r="A240" s="63">
        <v>37635</v>
      </c>
      <c r="B240" s="35">
        <v>100531</v>
      </c>
      <c r="C240" s="35">
        <v>1313</v>
      </c>
      <c r="D240" s="35">
        <v>0.84019999999999995</v>
      </c>
      <c r="E240" s="35">
        <v>13.53</v>
      </c>
      <c r="F240" s="35">
        <v>7.83</v>
      </c>
      <c r="G240" s="35">
        <v>-0.23</v>
      </c>
      <c r="H240" s="64" t="s">
        <v>170</v>
      </c>
      <c r="I240" s="35">
        <v>0.17</v>
      </c>
      <c r="J240" s="35">
        <v>0</v>
      </c>
      <c r="K240" s="35">
        <v>74</v>
      </c>
      <c r="AO240" s="35">
        <v>235</v>
      </c>
      <c r="AP240" s="35">
        <v>125</v>
      </c>
    </row>
    <row r="241" spans="1:42" x14ac:dyDescent="0.35">
      <c r="A241" s="63">
        <v>37643</v>
      </c>
      <c r="B241" s="35">
        <v>100946</v>
      </c>
      <c r="C241" s="35">
        <v>1417</v>
      </c>
      <c r="D241" s="35">
        <v>0.90679999999999994</v>
      </c>
      <c r="E241" s="35">
        <v>13.1</v>
      </c>
      <c r="F241" s="35">
        <v>6.74</v>
      </c>
      <c r="G241" s="35">
        <v>-0.16</v>
      </c>
      <c r="H241" s="64" t="s">
        <v>170</v>
      </c>
      <c r="I241" s="35">
        <v>0.12</v>
      </c>
      <c r="J241" s="35">
        <v>0</v>
      </c>
      <c r="K241" s="35">
        <v>20</v>
      </c>
      <c r="AO241" s="35">
        <v>235</v>
      </c>
      <c r="AP241" s="35">
        <v>125</v>
      </c>
    </row>
    <row r="242" spans="1:42" x14ac:dyDescent="0.35">
      <c r="A242" s="63">
        <v>37649</v>
      </c>
      <c r="B242" s="35">
        <v>95214</v>
      </c>
      <c r="C242" s="35">
        <v>1657</v>
      </c>
      <c r="D242" s="35">
        <v>1.06</v>
      </c>
      <c r="E242" s="35">
        <v>13.47</v>
      </c>
      <c r="F242" s="35">
        <v>6.45</v>
      </c>
      <c r="G242" s="35">
        <v>-0.15</v>
      </c>
      <c r="H242" s="64" t="s">
        <v>170</v>
      </c>
      <c r="I242" s="35">
        <v>0.59</v>
      </c>
      <c r="J242" s="35">
        <v>98.8</v>
      </c>
      <c r="K242" s="35">
        <v>10</v>
      </c>
      <c r="AO242" s="35">
        <v>235</v>
      </c>
      <c r="AP242" s="35">
        <v>125</v>
      </c>
    </row>
    <row r="243" spans="1:42" x14ac:dyDescent="0.35">
      <c r="A243" s="63">
        <v>37650</v>
      </c>
      <c r="B243" s="35">
        <v>94830</v>
      </c>
      <c r="C243" s="35">
        <v>2169</v>
      </c>
      <c r="D243" s="35">
        <v>1.3880000000000001</v>
      </c>
      <c r="E243" s="35">
        <v>11.38</v>
      </c>
      <c r="F243" s="35">
        <v>7.1</v>
      </c>
      <c r="G243" s="35">
        <v>-0.14000000000000001</v>
      </c>
      <c r="H243" s="64" t="s">
        <v>170</v>
      </c>
      <c r="I243" s="35">
        <v>3.69</v>
      </c>
      <c r="J243" s="35">
        <v>0</v>
      </c>
      <c r="K243" s="35">
        <v>98</v>
      </c>
      <c r="L243" s="33">
        <f>AVERAGE(K239:K243)</f>
        <v>77.8</v>
      </c>
      <c r="M243" s="31">
        <f>GEOMEAN(K239:K243)</f>
        <v>48.603313668204521</v>
      </c>
      <c r="N243" s="72" t="s">
        <v>226</v>
      </c>
      <c r="AO243" s="35">
        <v>235</v>
      </c>
      <c r="AP243" s="35">
        <v>125</v>
      </c>
    </row>
    <row r="244" spans="1:42" x14ac:dyDescent="0.35">
      <c r="A244" s="63">
        <v>37656</v>
      </c>
      <c r="B244" s="35">
        <v>101657</v>
      </c>
      <c r="C244" s="35">
        <v>1662</v>
      </c>
      <c r="D244" s="35">
        <v>1.0630000000000002</v>
      </c>
      <c r="E244" s="35">
        <v>13.22</v>
      </c>
      <c r="F244" s="35">
        <v>5.49</v>
      </c>
      <c r="G244" s="35">
        <v>-0.13</v>
      </c>
      <c r="H244" s="64" t="s">
        <v>170</v>
      </c>
      <c r="I244" s="35">
        <v>0.3</v>
      </c>
      <c r="J244" s="35">
        <v>0</v>
      </c>
      <c r="K244" s="35">
        <v>2014</v>
      </c>
      <c r="AO244" s="35">
        <v>235</v>
      </c>
      <c r="AP244" s="35">
        <v>125</v>
      </c>
    </row>
    <row r="245" spans="1:42" x14ac:dyDescent="0.35">
      <c r="A245" s="63">
        <v>37663</v>
      </c>
      <c r="B245" s="35">
        <v>95828</v>
      </c>
      <c r="C245" s="35">
        <v>3864</v>
      </c>
      <c r="D245" s="35">
        <v>2.4729999999999999</v>
      </c>
      <c r="E245" s="35">
        <v>12.87</v>
      </c>
      <c r="F245" s="35">
        <v>3.94</v>
      </c>
      <c r="G245" s="35">
        <v>-0.16</v>
      </c>
      <c r="H245" s="64" t="s">
        <v>170</v>
      </c>
      <c r="I245" s="35">
        <v>0.45</v>
      </c>
      <c r="J245" s="35">
        <v>83.3</v>
      </c>
      <c r="K245" s="35">
        <v>74</v>
      </c>
      <c r="AO245" s="35">
        <v>235</v>
      </c>
      <c r="AP245" s="35">
        <v>125</v>
      </c>
    </row>
    <row r="246" spans="1:42" x14ac:dyDescent="0.35">
      <c r="A246" s="63">
        <v>37670</v>
      </c>
      <c r="B246" s="35">
        <v>92257</v>
      </c>
      <c r="C246" s="35">
        <v>4981</v>
      </c>
      <c r="D246" s="35">
        <v>3.1879999999999997</v>
      </c>
      <c r="E246" s="35">
        <v>13.13</v>
      </c>
      <c r="F246" s="35">
        <v>5.7</v>
      </c>
      <c r="G246" s="35">
        <v>-0.28000000000000003</v>
      </c>
      <c r="H246" s="64" t="s">
        <v>170</v>
      </c>
      <c r="I246" s="35">
        <v>0.75</v>
      </c>
      <c r="J246" s="35">
        <v>75.599999999999994</v>
      </c>
      <c r="K246" s="35">
        <v>41</v>
      </c>
      <c r="AO246" s="35">
        <v>235</v>
      </c>
      <c r="AP246" s="35">
        <v>125</v>
      </c>
    </row>
    <row r="247" spans="1:42" x14ac:dyDescent="0.35">
      <c r="A247" s="63">
        <v>37677</v>
      </c>
      <c r="B247" s="35">
        <v>95756</v>
      </c>
      <c r="C247" s="35">
        <v>2292</v>
      </c>
      <c r="D247" s="35">
        <v>1.4680000000000002</v>
      </c>
      <c r="E247" s="35">
        <v>12.91</v>
      </c>
      <c r="F247" s="35">
        <v>7.13</v>
      </c>
      <c r="G247" s="35">
        <v>-0.26</v>
      </c>
      <c r="H247" s="64" t="s">
        <v>170</v>
      </c>
      <c r="I247" s="35">
        <v>1.26</v>
      </c>
      <c r="J247" s="35">
        <v>0</v>
      </c>
      <c r="K247" s="35">
        <v>323</v>
      </c>
      <c r="AO247" s="35">
        <v>235</v>
      </c>
      <c r="AP247" s="35">
        <v>125</v>
      </c>
    </row>
    <row r="248" spans="1:42" x14ac:dyDescent="0.35">
      <c r="A248" s="63">
        <v>37678</v>
      </c>
      <c r="B248" s="35">
        <v>94710</v>
      </c>
      <c r="C248" s="35">
        <v>3243</v>
      </c>
      <c r="D248" s="35">
        <v>2.0760000000000001</v>
      </c>
      <c r="E248" s="35">
        <v>13.11</v>
      </c>
      <c r="F248" s="35">
        <v>7.3</v>
      </c>
      <c r="G248" s="35">
        <v>-0.2</v>
      </c>
      <c r="H248" s="64" t="s">
        <v>170</v>
      </c>
      <c r="I248" s="35">
        <v>0.92</v>
      </c>
      <c r="J248" s="35">
        <v>0</v>
      </c>
      <c r="K248" s="35">
        <v>216</v>
      </c>
      <c r="L248" s="33">
        <f>AVERAGE(K244:K248)</f>
        <v>533.6</v>
      </c>
      <c r="M248" s="31">
        <f>GEOMEAN(K244:K248)</f>
        <v>211.80990392572849</v>
      </c>
      <c r="N248" s="72" t="s">
        <v>227</v>
      </c>
      <c r="AO248" s="35">
        <v>235</v>
      </c>
      <c r="AP248" s="35">
        <v>125</v>
      </c>
    </row>
    <row r="249" spans="1:42" x14ac:dyDescent="0.35">
      <c r="A249" s="63">
        <v>37683</v>
      </c>
      <c r="B249" s="35">
        <v>101437</v>
      </c>
      <c r="C249" s="35">
        <v>2866</v>
      </c>
      <c r="D249" s="35">
        <v>1.8360000000000001</v>
      </c>
      <c r="E249" s="35">
        <v>14.19</v>
      </c>
      <c r="F249" s="35">
        <v>7.17</v>
      </c>
      <c r="G249" s="35">
        <v>-0.25</v>
      </c>
      <c r="H249" s="64" t="s">
        <v>170</v>
      </c>
      <c r="I249" s="35">
        <v>0.71</v>
      </c>
      <c r="J249" s="35">
        <v>0</v>
      </c>
      <c r="K249" s="35">
        <v>86</v>
      </c>
      <c r="AO249" s="35">
        <v>235</v>
      </c>
      <c r="AP249" s="35">
        <v>125</v>
      </c>
    </row>
    <row r="250" spans="1:42" x14ac:dyDescent="0.35">
      <c r="A250" s="63">
        <v>37685</v>
      </c>
      <c r="B250" s="35">
        <v>100101</v>
      </c>
      <c r="C250" s="35">
        <v>2428</v>
      </c>
      <c r="D250" s="35">
        <v>1.554</v>
      </c>
      <c r="E250" s="35">
        <v>12.69</v>
      </c>
      <c r="F250" s="35">
        <v>7.38</v>
      </c>
      <c r="G250" s="35">
        <v>0.84</v>
      </c>
      <c r="H250" s="64" t="s">
        <v>170</v>
      </c>
      <c r="I250" s="35">
        <v>0.63</v>
      </c>
      <c r="J250" s="35">
        <v>0</v>
      </c>
      <c r="K250" s="35">
        <v>355</v>
      </c>
      <c r="O250" s="30">
        <v>27.3</v>
      </c>
      <c r="P250" s="30">
        <v>108</v>
      </c>
      <c r="Q250" s="30" t="s">
        <v>107</v>
      </c>
      <c r="R250" s="30">
        <v>19</v>
      </c>
      <c r="S250" s="30" t="s">
        <v>107</v>
      </c>
      <c r="T250" s="30">
        <v>11.5</v>
      </c>
      <c r="U250" s="30" t="s">
        <v>107</v>
      </c>
      <c r="V250" s="30">
        <v>6.3</v>
      </c>
      <c r="W250" s="30">
        <v>75.900000000000006</v>
      </c>
      <c r="X250" s="30">
        <v>669</v>
      </c>
      <c r="Y250" s="30" t="s">
        <v>107</v>
      </c>
      <c r="Z250" s="30">
        <v>0.5</v>
      </c>
      <c r="AA250" s="30" t="s">
        <v>107</v>
      </c>
      <c r="AB250" s="30">
        <v>72</v>
      </c>
      <c r="AC250" s="30" t="s">
        <v>107</v>
      </c>
      <c r="AD250" s="30">
        <v>316</v>
      </c>
      <c r="AE250" s="30" t="s">
        <v>107</v>
      </c>
      <c r="AO250" s="35">
        <v>235</v>
      </c>
      <c r="AP250" s="35">
        <v>125</v>
      </c>
    </row>
    <row r="251" spans="1:42" x14ac:dyDescent="0.35">
      <c r="A251" s="63">
        <v>37697</v>
      </c>
      <c r="B251" s="35">
        <v>112214</v>
      </c>
      <c r="C251" s="35">
        <v>1220</v>
      </c>
      <c r="D251" s="35">
        <v>0.78090000000000004</v>
      </c>
      <c r="E251" s="35">
        <v>15.82</v>
      </c>
      <c r="F251" s="35">
        <v>8.18</v>
      </c>
      <c r="G251" s="35">
        <v>12.21</v>
      </c>
      <c r="H251" s="64" t="s">
        <v>170</v>
      </c>
      <c r="I251" s="35">
        <v>0.25</v>
      </c>
      <c r="J251" s="35">
        <v>67</v>
      </c>
      <c r="K251" s="35">
        <v>110</v>
      </c>
      <c r="AO251" s="35">
        <v>235</v>
      </c>
      <c r="AP251" s="35">
        <v>125</v>
      </c>
    </row>
    <row r="252" spans="1:42" x14ac:dyDescent="0.35">
      <c r="A252" s="63">
        <v>37698</v>
      </c>
      <c r="B252" s="35">
        <v>95416</v>
      </c>
      <c r="C252" s="35">
        <v>743.7</v>
      </c>
      <c r="D252" s="35">
        <v>0.47609999999999997</v>
      </c>
      <c r="E252" s="35">
        <v>14.19</v>
      </c>
      <c r="F252" s="35">
        <v>7.86</v>
      </c>
      <c r="G252" s="35">
        <v>12.18</v>
      </c>
      <c r="H252" s="64" t="s">
        <v>170</v>
      </c>
      <c r="I252" s="35">
        <v>0.49</v>
      </c>
      <c r="J252" s="35">
        <v>0</v>
      </c>
      <c r="K252" s="35">
        <v>211</v>
      </c>
      <c r="AO252" s="35">
        <v>235</v>
      </c>
      <c r="AP252" s="35">
        <v>125</v>
      </c>
    </row>
    <row r="253" spans="1:42" x14ac:dyDescent="0.35">
      <c r="A253" s="63">
        <v>37711</v>
      </c>
      <c r="B253" s="35">
        <v>101403</v>
      </c>
      <c r="C253" s="35">
        <v>953.4</v>
      </c>
      <c r="D253" s="35">
        <v>0.61019999999999996</v>
      </c>
      <c r="E253" s="35">
        <v>11.9</v>
      </c>
      <c r="F253" s="35">
        <v>7.23</v>
      </c>
      <c r="G253" s="35">
        <v>6.51</v>
      </c>
      <c r="H253" s="64" t="s">
        <v>170</v>
      </c>
      <c r="I253" s="35">
        <v>1.01</v>
      </c>
      <c r="J253" s="35">
        <v>0</v>
      </c>
      <c r="K253" s="35">
        <v>809</v>
      </c>
      <c r="L253" s="33">
        <f>AVERAGE(K249:K253)</f>
        <v>314.2</v>
      </c>
      <c r="M253" s="31">
        <f>GEOMEAN(K249:K253)</f>
        <v>224.73467865386792</v>
      </c>
      <c r="N253" s="72" t="s">
        <v>228</v>
      </c>
      <c r="AO253" s="35">
        <v>235</v>
      </c>
      <c r="AP253" s="35">
        <v>125</v>
      </c>
    </row>
    <row r="254" spans="1:42" x14ac:dyDescent="0.35">
      <c r="A254" s="63">
        <v>37714</v>
      </c>
      <c r="B254" s="35">
        <v>90255</v>
      </c>
      <c r="C254" s="35">
        <v>1235</v>
      </c>
      <c r="D254" s="35">
        <v>0.79010000000000002</v>
      </c>
      <c r="E254" s="35">
        <v>10.92</v>
      </c>
      <c r="F254" s="35">
        <v>8.07</v>
      </c>
      <c r="G254" s="35">
        <v>13.75</v>
      </c>
      <c r="H254" s="64" t="s">
        <v>170</v>
      </c>
      <c r="I254" s="35">
        <v>0.61</v>
      </c>
      <c r="J254" s="35">
        <v>78.3</v>
      </c>
      <c r="K254" s="35">
        <v>388</v>
      </c>
      <c r="AO254" s="35">
        <v>235</v>
      </c>
      <c r="AP254" s="35">
        <v>125</v>
      </c>
    </row>
    <row r="255" spans="1:42" x14ac:dyDescent="0.35">
      <c r="A255" s="63">
        <v>37719</v>
      </c>
      <c r="B255" s="35">
        <v>101628</v>
      </c>
      <c r="C255" s="35">
        <v>1261</v>
      </c>
      <c r="D255" s="35">
        <v>0.80729999999999991</v>
      </c>
      <c r="E255" s="35">
        <v>12.06</v>
      </c>
      <c r="F255" s="35">
        <v>7.44</v>
      </c>
      <c r="G255" s="35">
        <v>7.25</v>
      </c>
      <c r="H255" s="64" t="s">
        <v>170</v>
      </c>
      <c r="I255" s="35">
        <v>0.99</v>
      </c>
      <c r="J255" s="35">
        <v>0</v>
      </c>
      <c r="K255" s="35">
        <v>909</v>
      </c>
      <c r="AO255" s="35">
        <v>235</v>
      </c>
      <c r="AP255" s="35">
        <v>125</v>
      </c>
    </row>
    <row r="256" spans="1:42" x14ac:dyDescent="0.35">
      <c r="A256" s="63">
        <v>37725</v>
      </c>
      <c r="B256" s="35">
        <v>95356</v>
      </c>
      <c r="C256" s="35">
        <v>1194</v>
      </c>
      <c r="D256" s="35">
        <v>0.76419999999999999</v>
      </c>
      <c r="E256" s="35">
        <v>10.38</v>
      </c>
      <c r="F256" s="35">
        <v>7.52</v>
      </c>
      <c r="G256" s="35">
        <v>11.15</v>
      </c>
      <c r="H256" s="64" t="s">
        <v>170</v>
      </c>
      <c r="I256" s="35">
        <v>0.12</v>
      </c>
      <c r="J256" s="35">
        <v>0</v>
      </c>
      <c r="K256" s="35">
        <v>833</v>
      </c>
      <c r="AO256" s="35">
        <v>235</v>
      </c>
      <c r="AP256" s="35">
        <v>125</v>
      </c>
    </row>
    <row r="257" spans="1:42" x14ac:dyDescent="0.35">
      <c r="A257" s="63">
        <v>37735</v>
      </c>
      <c r="B257" s="35">
        <v>91234</v>
      </c>
      <c r="C257" s="35">
        <v>1039</v>
      </c>
      <c r="D257" s="35">
        <v>0.66500000000000004</v>
      </c>
      <c r="E257" s="35">
        <v>11.21</v>
      </c>
      <c r="F257" s="35">
        <v>7.28</v>
      </c>
      <c r="G257" s="35">
        <v>9.6999999999999993</v>
      </c>
      <c r="H257" s="64" t="s">
        <v>170</v>
      </c>
      <c r="I257" s="35">
        <v>0.4</v>
      </c>
      <c r="J257" s="35">
        <v>100</v>
      </c>
      <c r="K257" s="35">
        <v>703</v>
      </c>
      <c r="AO257" s="35">
        <v>235</v>
      </c>
      <c r="AP257" s="35">
        <v>125</v>
      </c>
    </row>
    <row r="258" spans="1:42" x14ac:dyDescent="0.35">
      <c r="A258" s="63">
        <v>37740</v>
      </c>
      <c r="B258" s="35">
        <v>92806</v>
      </c>
      <c r="C258" s="35">
        <v>1041</v>
      </c>
      <c r="D258" s="35">
        <v>0.66659999999999997</v>
      </c>
      <c r="E258" s="35">
        <v>7.52</v>
      </c>
      <c r="F258" s="35">
        <v>7.49</v>
      </c>
      <c r="G258" s="35">
        <v>15.51</v>
      </c>
      <c r="H258" s="64" t="s">
        <v>170</v>
      </c>
      <c r="I258" s="35">
        <v>0.42</v>
      </c>
      <c r="J258" s="35">
        <v>100</v>
      </c>
      <c r="K258" s="35">
        <v>4884</v>
      </c>
      <c r="L258" s="33">
        <f>AVERAGE(K254:K258)</f>
        <v>1543.4</v>
      </c>
      <c r="M258" s="31">
        <f>GEOMEAN(K254:K258)</f>
        <v>1001.7383908721855</v>
      </c>
      <c r="N258" s="72" t="s">
        <v>229</v>
      </c>
      <c r="AO258" s="35">
        <v>235</v>
      </c>
      <c r="AP258" s="35">
        <v>125</v>
      </c>
    </row>
    <row r="259" spans="1:42" x14ac:dyDescent="0.35">
      <c r="A259" s="63">
        <v>37747</v>
      </c>
      <c r="B259" s="35">
        <v>101315</v>
      </c>
      <c r="C259" s="35">
        <v>528.1</v>
      </c>
      <c r="D259" s="35">
        <v>0.33799999999999997</v>
      </c>
      <c r="E259" s="35">
        <v>8.9499999999999993</v>
      </c>
      <c r="F259" s="35">
        <v>7.42</v>
      </c>
      <c r="G259" s="35">
        <v>17.309999999999999</v>
      </c>
      <c r="H259" s="64" t="s">
        <v>170</v>
      </c>
      <c r="I259" s="35">
        <v>0.54</v>
      </c>
      <c r="J259" s="35">
        <v>0</v>
      </c>
      <c r="K259" s="35">
        <v>3255</v>
      </c>
      <c r="AO259" s="35">
        <v>235</v>
      </c>
      <c r="AP259" s="35">
        <v>125</v>
      </c>
    </row>
    <row r="260" spans="1:42" x14ac:dyDescent="0.35">
      <c r="A260" s="63">
        <v>37753</v>
      </c>
      <c r="B260" s="35">
        <v>93702</v>
      </c>
      <c r="C260" s="35">
        <v>890.8</v>
      </c>
      <c r="D260" s="35">
        <v>0.57009999999999994</v>
      </c>
      <c r="E260" s="35">
        <v>9.73</v>
      </c>
      <c r="F260" s="35">
        <v>7.2</v>
      </c>
      <c r="G260" s="35">
        <v>14.26</v>
      </c>
      <c r="H260" s="64" t="s">
        <v>170</v>
      </c>
      <c r="I260" s="35">
        <v>0.55000000000000004</v>
      </c>
      <c r="J260" s="35">
        <v>100</v>
      </c>
      <c r="K260" s="35">
        <v>24192</v>
      </c>
      <c r="AO260" s="35">
        <v>235</v>
      </c>
      <c r="AP260" s="35">
        <v>125</v>
      </c>
    </row>
    <row r="261" spans="1:42" x14ac:dyDescent="0.35">
      <c r="A261" s="63">
        <v>37760</v>
      </c>
      <c r="B261" s="35">
        <v>94557</v>
      </c>
      <c r="C261" s="35">
        <v>971.5</v>
      </c>
      <c r="D261" s="35">
        <v>0.62170000000000003</v>
      </c>
      <c r="E261" s="35">
        <v>7.36</v>
      </c>
      <c r="F261" s="35">
        <v>7.87</v>
      </c>
      <c r="G261" s="35">
        <v>18.07</v>
      </c>
      <c r="H261" s="64" t="s">
        <v>170</v>
      </c>
      <c r="I261" s="35">
        <v>0.33</v>
      </c>
      <c r="J261" s="35">
        <v>98.2</v>
      </c>
      <c r="K261" s="35">
        <v>906</v>
      </c>
      <c r="AO261" s="35">
        <v>235</v>
      </c>
      <c r="AP261" s="35">
        <v>125</v>
      </c>
    </row>
    <row r="262" spans="1:42" x14ac:dyDescent="0.35">
      <c r="A262" s="63">
        <v>37761</v>
      </c>
      <c r="B262" s="35">
        <v>93205</v>
      </c>
      <c r="C262" s="35">
        <v>1009</v>
      </c>
      <c r="D262" s="35">
        <v>0.64600000000000002</v>
      </c>
      <c r="E262" s="35">
        <v>7.42</v>
      </c>
      <c r="F262" s="35">
        <v>7.45</v>
      </c>
      <c r="G262" s="35">
        <v>18.559999999999999</v>
      </c>
      <c r="H262" s="64" t="s">
        <v>170</v>
      </c>
      <c r="I262" s="35">
        <v>2.5</v>
      </c>
      <c r="J262" s="35">
        <v>40.4</v>
      </c>
      <c r="K262" s="35">
        <v>1396</v>
      </c>
      <c r="AO262" s="35">
        <v>235</v>
      </c>
      <c r="AP262" s="35">
        <v>125</v>
      </c>
    </row>
    <row r="263" spans="1:42" x14ac:dyDescent="0.35">
      <c r="A263" s="63">
        <v>37769</v>
      </c>
      <c r="B263" s="35">
        <v>93018</v>
      </c>
      <c r="C263" s="35">
        <v>1174</v>
      </c>
      <c r="D263" s="35">
        <v>0.75109999999999999</v>
      </c>
      <c r="E263" s="35">
        <v>10.75</v>
      </c>
      <c r="F263" s="35">
        <v>7.45</v>
      </c>
      <c r="G263" s="35">
        <v>15.8</v>
      </c>
      <c r="H263" s="64" t="s">
        <v>170</v>
      </c>
      <c r="I263" s="35">
        <v>0.5</v>
      </c>
      <c r="J263" s="35">
        <v>0</v>
      </c>
      <c r="K263" s="35">
        <v>1789</v>
      </c>
      <c r="L263" s="35">
        <f>AVERAGE(K259:K263)</f>
        <v>6307.6</v>
      </c>
      <c r="M263" s="41">
        <f>GEOMEAN(K259:K263)</f>
        <v>2819.4821189341801</v>
      </c>
      <c r="N263" s="71" t="s">
        <v>230</v>
      </c>
      <c r="AO263" s="35">
        <v>235</v>
      </c>
      <c r="AP263" s="35">
        <v>125</v>
      </c>
    </row>
    <row r="264" spans="1:42" x14ac:dyDescent="0.35">
      <c r="A264" s="63">
        <v>37777</v>
      </c>
      <c r="B264" s="35">
        <v>91320</v>
      </c>
      <c r="C264" s="35">
        <v>945</v>
      </c>
      <c r="D264" s="35">
        <v>0.60499999999999998</v>
      </c>
      <c r="E264" s="35">
        <v>8.2899999999999991</v>
      </c>
      <c r="F264" s="35">
        <v>7.75</v>
      </c>
      <c r="G264" s="35">
        <v>13.51</v>
      </c>
      <c r="H264" s="64" t="s">
        <v>170</v>
      </c>
      <c r="I264" s="35">
        <v>0.2</v>
      </c>
      <c r="J264" s="35">
        <v>0</v>
      </c>
      <c r="K264" s="35">
        <v>512</v>
      </c>
      <c r="AO264" s="35">
        <v>235</v>
      </c>
      <c r="AP264" s="35">
        <v>125</v>
      </c>
    </row>
    <row r="265" spans="1:42" x14ac:dyDescent="0.35">
      <c r="A265" s="63">
        <v>37782</v>
      </c>
      <c r="B265" s="35">
        <v>94942</v>
      </c>
      <c r="C265" s="35">
        <v>994</v>
      </c>
      <c r="D265" s="35">
        <v>0.63600000000000001</v>
      </c>
      <c r="E265" s="35">
        <v>6.08</v>
      </c>
      <c r="F265" s="35">
        <v>7.76</v>
      </c>
      <c r="G265" s="35">
        <v>17.809999999999999</v>
      </c>
      <c r="H265" s="64" t="s">
        <v>170</v>
      </c>
      <c r="I265" s="35">
        <v>0.1</v>
      </c>
      <c r="J265" s="35">
        <v>0</v>
      </c>
      <c r="K265" s="35">
        <v>1273</v>
      </c>
      <c r="AO265" s="35">
        <v>235</v>
      </c>
      <c r="AP265" s="35">
        <v>125</v>
      </c>
    </row>
    <row r="266" spans="1:42" x14ac:dyDescent="0.35">
      <c r="A266" s="63">
        <v>37788</v>
      </c>
      <c r="B266" s="35">
        <v>102008</v>
      </c>
      <c r="C266" s="35">
        <v>631</v>
      </c>
      <c r="D266" s="35">
        <v>0.40399999999999997</v>
      </c>
      <c r="E266" s="35">
        <v>6.64</v>
      </c>
      <c r="F266" s="35">
        <v>7.75</v>
      </c>
      <c r="G266" s="35">
        <v>20.64</v>
      </c>
      <c r="H266" s="64" t="s">
        <v>170</v>
      </c>
      <c r="I266" s="35">
        <v>0.1</v>
      </c>
      <c r="J266" s="35">
        <v>0</v>
      </c>
      <c r="K266" s="35">
        <v>907</v>
      </c>
      <c r="AO266" s="35">
        <v>235</v>
      </c>
      <c r="AP266" s="35">
        <v>125</v>
      </c>
    </row>
    <row r="267" spans="1:42" x14ac:dyDescent="0.35">
      <c r="A267" s="63">
        <v>37795</v>
      </c>
      <c r="B267" s="35">
        <v>103728</v>
      </c>
      <c r="C267" s="35">
        <v>884</v>
      </c>
      <c r="D267" s="35">
        <v>0.56499999999999995</v>
      </c>
      <c r="E267" s="35">
        <v>6.43</v>
      </c>
      <c r="F267" s="35">
        <v>7.38</v>
      </c>
      <c r="G267" s="35">
        <v>20.83</v>
      </c>
      <c r="H267" s="64" t="s">
        <v>170</v>
      </c>
      <c r="I267" s="35">
        <v>1.3</v>
      </c>
      <c r="J267" s="35">
        <v>0</v>
      </c>
      <c r="K267" s="35">
        <v>2098</v>
      </c>
      <c r="AO267" s="35">
        <v>235</v>
      </c>
      <c r="AP267" s="35">
        <v>125</v>
      </c>
    </row>
    <row r="268" spans="1:42" s="30" customFormat="1" x14ac:dyDescent="0.35">
      <c r="A268" s="63">
        <v>37796</v>
      </c>
      <c r="B268" s="30">
        <v>91839</v>
      </c>
      <c r="C268" s="30">
        <v>920</v>
      </c>
      <c r="D268" s="30">
        <v>0.58899999999999997</v>
      </c>
      <c r="E268" s="30">
        <v>4.8</v>
      </c>
      <c r="F268" s="30">
        <v>7.57</v>
      </c>
      <c r="G268" s="30">
        <v>20.52</v>
      </c>
      <c r="H268" s="64" t="s">
        <v>170</v>
      </c>
      <c r="I268" s="30">
        <v>0.1</v>
      </c>
      <c r="J268" s="30">
        <v>0</v>
      </c>
      <c r="K268" s="30">
        <v>4884</v>
      </c>
      <c r="L268" s="30">
        <f>AVERAGE(K264:K268)</f>
        <v>1934.8</v>
      </c>
      <c r="M268" s="41">
        <f>GEOMEAN(K264:K268)</f>
        <v>1433.696939523383</v>
      </c>
      <c r="N268" s="72" t="s">
        <v>231</v>
      </c>
      <c r="O268" s="30" t="s">
        <v>107</v>
      </c>
      <c r="P268" s="30">
        <v>93.4</v>
      </c>
      <c r="Q268" s="30" t="s">
        <v>107</v>
      </c>
      <c r="R268" s="30" t="s">
        <v>107</v>
      </c>
      <c r="S268" s="30" t="s">
        <v>107</v>
      </c>
      <c r="T268" s="30">
        <v>9.5</v>
      </c>
      <c r="U268" s="30" t="s">
        <v>107</v>
      </c>
      <c r="V268" s="30" t="s">
        <v>472</v>
      </c>
      <c r="W268" s="30">
        <v>24.8</v>
      </c>
      <c r="X268" s="30">
        <v>140</v>
      </c>
      <c r="Y268" s="30" t="s">
        <v>107</v>
      </c>
      <c r="Z268" s="30" t="s">
        <v>107</v>
      </c>
      <c r="AA268" s="30" t="s">
        <v>107</v>
      </c>
      <c r="AB268" s="30">
        <v>52</v>
      </c>
      <c r="AC268" s="30" t="s">
        <v>107</v>
      </c>
      <c r="AD268" s="30">
        <v>258</v>
      </c>
      <c r="AE268" s="30" t="s">
        <v>107</v>
      </c>
      <c r="AO268" s="35">
        <v>235</v>
      </c>
      <c r="AP268" s="35">
        <v>125</v>
      </c>
    </row>
    <row r="269" spans="1:42" x14ac:dyDescent="0.35">
      <c r="A269" s="63">
        <v>37803</v>
      </c>
      <c r="B269" s="35">
        <v>94616</v>
      </c>
      <c r="C269" s="35">
        <v>965</v>
      </c>
      <c r="D269" s="35">
        <v>0.61799999999999999</v>
      </c>
      <c r="E269" s="35">
        <v>3.79</v>
      </c>
      <c r="F269" s="35">
        <v>7.18</v>
      </c>
      <c r="G269" s="35">
        <v>21.38</v>
      </c>
      <c r="H269" s="64" t="s">
        <v>170</v>
      </c>
      <c r="I269" s="35">
        <v>0.3</v>
      </c>
      <c r="J269" s="35">
        <v>0</v>
      </c>
      <c r="K269" s="35">
        <v>5794</v>
      </c>
      <c r="AO269" s="35">
        <v>235</v>
      </c>
      <c r="AP269" s="35">
        <v>125</v>
      </c>
    </row>
    <row r="270" spans="1:42" x14ac:dyDescent="0.35">
      <c r="A270" s="63">
        <v>37809</v>
      </c>
      <c r="B270" s="35">
        <v>95346</v>
      </c>
      <c r="C270" s="35">
        <v>507.4</v>
      </c>
      <c r="D270" s="35">
        <v>0.32469999999999999</v>
      </c>
      <c r="E270" s="35">
        <v>7.01</v>
      </c>
      <c r="F270" s="35">
        <v>7.52</v>
      </c>
      <c r="G270" s="35">
        <v>24.77</v>
      </c>
      <c r="H270" s="64" t="s">
        <v>170</v>
      </c>
      <c r="I270" s="35">
        <v>0.45</v>
      </c>
      <c r="J270" s="35">
        <v>0</v>
      </c>
      <c r="K270" s="35">
        <v>8664</v>
      </c>
      <c r="AO270" s="35">
        <v>235</v>
      </c>
      <c r="AP270" s="35">
        <v>125</v>
      </c>
    </row>
    <row r="271" spans="1:42" x14ac:dyDescent="0.35">
      <c r="A271" s="63">
        <v>37817</v>
      </c>
      <c r="B271" s="35">
        <v>94943</v>
      </c>
      <c r="C271" s="35">
        <v>791</v>
      </c>
      <c r="D271" s="35">
        <v>0.50600000000000001</v>
      </c>
      <c r="E271" s="35">
        <v>7.31</v>
      </c>
      <c r="F271" s="35">
        <v>7.83</v>
      </c>
      <c r="G271" s="35">
        <v>21.48</v>
      </c>
      <c r="H271" s="64" t="s">
        <v>170</v>
      </c>
      <c r="I271" s="35">
        <v>0.1</v>
      </c>
      <c r="J271" s="35">
        <v>0</v>
      </c>
      <c r="K271" s="35">
        <v>556</v>
      </c>
      <c r="AO271" s="35">
        <v>235</v>
      </c>
      <c r="AP271" s="35">
        <v>125</v>
      </c>
    </row>
    <row r="272" spans="1:42" x14ac:dyDescent="0.35">
      <c r="A272" s="63">
        <v>37826</v>
      </c>
      <c r="B272" s="35">
        <v>92447</v>
      </c>
      <c r="C272" s="35">
        <v>650.29999999999995</v>
      </c>
      <c r="D272" s="35">
        <v>0.41619999999999996</v>
      </c>
      <c r="E272" s="35">
        <v>6.54</v>
      </c>
      <c r="F272" s="35">
        <v>7.39</v>
      </c>
      <c r="G272" s="35">
        <v>19.7</v>
      </c>
      <c r="H272" s="64" t="s">
        <v>170</v>
      </c>
      <c r="I272" s="35">
        <v>0.13</v>
      </c>
      <c r="J272" s="35">
        <v>78.5</v>
      </c>
      <c r="K272" s="35">
        <v>754</v>
      </c>
      <c r="AO272" s="35">
        <v>235</v>
      </c>
      <c r="AP272" s="35">
        <v>125</v>
      </c>
    </row>
    <row r="273" spans="1:42" x14ac:dyDescent="0.35">
      <c r="A273" s="63">
        <v>37832</v>
      </c>
      <c r="B273" s="35">
        <v>100346</v>
      </c>
      <c r="C273" s="35">
        <v>788.2</v>
      </c>
      <c r="D273" s="35">
        <v>0.50450000000000006</v>
      </c>
      <c r="E273" s="35">
        <v>6.85</v>
      </c>
      <c r="F273" s="35">
        <v>7.39</v>
      </c>
      <c r="G273" s="35">
        <v>20.62</v>
      </c>
      <c r="H273" s="64" t="s">
        <v>170</v>
      </c>
      <c r="I273" s="35">
        <v>0.84</v>
      </c>
      <c r="J273" s="35">
        <v>84.4</v>
      </c>
      <c r="K273" s="35">
        <v>820</v>
      </c>
      <c r="L273" s="35">
        <f>AVERAGE(K269:K273)</f>
        <v>3317.6</v>
      </c>
      <c r="M273" s="41">
        <f>GEOMEAN(K269:K273)</f>
        <v>1767.6300859548719</v>
      </c>
      <c r="N273" s="71" t="s">
        <v>233</v>
      </c>
      <c r="AO273" s="35">
        <v>235</v>
      </c>
      <c r="AP273" s="35">
        <v>125</v>
      </c>
    </row>
    <row r="274" spans="1:42" x14ac:dyDescent="0.35">
      <c r="A274" s="63">
        <v>37840</v>
      </c>
      <c r="B274" s="35">
        <v>92223</v>
      </c>
      <c r="C274" s="35">
        <v>603.4</v>
      </c>
      <c r="D274" s="35">
        <v>0.38619999999999999</v>
      </c>
      <c r="E274" s="35">
        <v>4.75</v>
      </c>
      <c r="F274" s="35">
        <v>7.33</v>
      </c>
      <c r="G274" s="35">
        <v>22.22</v>
      </c>
      <c r="H274" s="64" t="s">
        <v>170</v>
      </c>
      <c r="I274" s="35">
        <v>0.45</v>
      </c>
      <c r="J274" s="35">
        <v>0</v>
      </c>
      <c r="K274" s="35">
        <v>906</v>
      </c>
      <c r="AO274" s="35">
        <v>235</v>
      </c>
      <c r="AP274" s="35">
        <v>125</v>
      </c>
    </row>
    <row r="275" spans="1:42" x14ac:dyDescent="0.35">
      <c r="A275" s="63">
        <v>37846</v>
      </c>
      <c r="B275" s="35">
        <v>100433</v>
      </c>
      <c r="C275" s="35">
        <v>598</v>
      </c>
      <c r="D275" s="35">
        <v>0.38200000000000001</v>
      </c>
      <c r="E275" s="35">
        <v>6.56</v>
      </c>
      <c r="F275" s="35">
        <v>7.34</v>
      </c>
      <c r="G275" s="35">
        <v>21.66</v>
      </c>
      <c r="H275" s="64" t="s">
        <v>170</v>
      </c>
      <c r="I275" s="35">
        <v>0.1</v>
      </c>
      <c r="J275" s="35">
        <v>0</v>
      </c>
      <c r="K275" s="35">
        <v>987</v>
      </c>
      <c r="AO275" s="35">
        <v>235</v>
      </c>
      <c r="AP275" s="35">
        <v>125</v>
      </c>
    </row>
    <row r="276" spans="1:42" x14ac:dyDescent="0.35">
      <c r="A276" s="63">
        <v>37847</v>
      </c>
      <c r="B276" s="35">
        <v>94217</v>
      </c>
      <c r="C276" s="35">
        <v>652.1</v>
      </c>
      <c r="D276" s="35">
        <v>0.4173</v>
      </c>
      <c r="E276" s="35">
        <v>5.08</v>
      </c>
      <c r="F276" s="35">
        <v>7.25</v>
      </c>
      <c r="G276" s="35">
        <v>23.28</v>
      </c>
      <c r="H276" s="64" t="s">
        <v>170</v>
      </c>
      <c r="I276" s="35">
        <v>0.55000000000000004</v>
      </c>
      <c r="J276" s="35">
        <v>56.2</v>
      </c>
      <c r="K276" s="35">
        <v>1210</v>
      </c>
      <c r="AO276" s="35">
        <v>235</v>
      </c>
      <c r="AP276" s="35">
        <v>125</v>
      </c>
    </row>
    <row r="277" spans="1:42" x14ac:dyDescent="0.35">
      <c r="A277" s="63">
        <v>37852</v>
      </c>
      <c r="B277" s="35">
        <v>95809</v>
      </c>
      <c r="C277" s="35">
        <v>622</v>
      </c>
      <c r="D277" s="35">
        <v>0.39800000000000002</v>
      </c>
      <c r="E277" s="35">
        <v>5.64</v>
      </c>
      <c r="F277" s="35">
        <v>7.28</v>
      </c>
      <c r="G277" s="35">
        <v>20.74</v>
      </c>
      <c r="H277" s="64" t="s">
        <v>170</v>
      </c>
      <c r="I277" s="35">
        <v>0.3</v>
      </c>
      <c r="J277" s="35">
        <v>0</v>
      </c>
      <c r="K277" s="35">
        <v>2098</v>
      </c>
      <c r="AO277" s="35">
        <v>235</v>
      </c>
      <c r="AP277" s="35">
        <v>125</v>
      </c>
    </row>
    <row r="278" spans="1:42" x14ac:dyDescent="0.35">
      <c r="A278" s="63">
        <v>37859</v>
      </c>
      <c r="B278" s="35">
        <v>101556</v>
      </c>
      <c r="C278" s="35">
        <v>903.5</v>
      </c>
      <c r="D278" s="35">
        <v>0.57820000000000005</v>
      </c>
      <c r="E278" s="35">
        <v>2.35</v>
      </c>
      <c r="F278" s="35">
        <v>7.11</v>
      </c>
      <c r="G278" s="35">
        <v>22.61</v>
      </c>
      <c r="H278" s="64" t="s">
        <v>170</v>
      </c>
      <c r="I278" s="35">
        <v>0.24</v>
      </c>
      <c r="J278" s="35">
        <v>72.8</v>
      </c>
      <c r="K278" s="35">
        <v>336</v>
      </c>
      <c r="L278" s="35">
        <f>AVERAGE(K274:K278)</f>
        <v>1107.4000000000001</v>
      </c>
      <c r="M278" s="41">
        <f>GEOMEAN(K274:K278)</f>
        <v>947.27286376370284</v>
      </c>
      <c r="N278" s="71" t="s">
        <v>234</v>
      </c>
      <c r="AO278" s="35">
        <v>235</v>
      </c>
      <c r="AP278" s="35">
        <v>125</v>
      </c>
    </row>
    <row r="279" spans="1:42" x14ac:dyDescent="0.35">
      <c r="A279" s="63">
        <v>37866</v>
      </c>
      <c r="B279" s="35">
        <v>100220</v>
      </c>
      <c r="C279" s="35">
        <v>240.6</v>
      </c>
      <c r="D279" s="35">
        <v>0.15029999999999999</v>
      </c>
      <c r="E279" s="35">
        <v>12.03</v>
      </c>
      <c r="F279" s="35">
        <v>7.79</v>
      </c>
      <c r="G279" s="35">
        <v>21.42</v>
      </c>
      <c r="H279" s="64" t="s">
        <v>170</v>
      </c>
      <c r="I279" s="35">
        <v>7.0000000000000007E-2</v>
      </c>
      <c r="J279" s="35">
        <v>93.3</v>
      </c>
      <c r="K279" s="35">
        <v>24192</v>
      </c>
      <c r="AO279" s="35">
        <v>235</v>
      </c>
      <c r="AP279" s="35">
        <v>125</v>
      </c>
    </row>
    <row r="280" spans="1:42" x14ac:dyDescent="0.35">
      <c r="A280" s="63">
        <v>37872</v>
      </c>
      <c r="B280" s="35">
        <v>102630</v>
      </c>
      <c r="C280" s="35">
        <v>864.2</v>
      </c>
      <c r="D280" s="35">
        <v>0.55309999999999993</v>
      </c>
      <c r="E280" s="35">
        <v>8.58</v>
      </c>
      <c r="F280" s="35">
        <v>7.56</v>
      </c>
      <c r="G280" s="35">
        <v>19.55</v>
      </c>
      <c r="H280" s="64" t="s">
        <v>170</v>
      </c>
      <c r="I280" s="35">
        <v>0.28000000000000003</v>
      </c>
      <c r="J280" s="35">
        <v>0</v>
      </c>
      <c r="K280" s="35">
        <v>959</v>
      </c>
      <c r="AO280" s="35">
        <v>235</v>
      </c>
      <c r="AP280" s="35">
        <v>125</v>
      </c>
    </row>
    <row r="281" spans="1:42" x14ac:dyDescent="0.35">
      <c r="A281" s="63">
        <v>37886</v>
      </c>
      <c r="B281" s="35">
        <v>102210</v>
      </c>
      <c r="C281" s="35">
        <v>503.9</v>
      </c>
      <c r="D281" s="35">
        <v>0.32250000000000001</v>
      </c>
      <c r="E281" s="35">
        <v>6.72</v>
      </c>
      <c r="F281" s="35">
        <v>7.3</v>
      </c>
      <c r="G281" s="35">
        <v>18.89</v>
      </c>
      <c r="H281" s="64" t="s">
        <v>170</v>
      </c>
      <c r="I281" s="35">
        <v>0.1</v>
      </c>
      <c r="J281" s="35">
        <v>0</v>
      </c>
      <c r="K281" s="35">
        <v>17329</v>
      </c>
      <c r="AO281" s="35">
        <v>235</v>
      </c>
      <c r="AP281" s="35">
        <v>125</v>
      </c>
    </row>
    <row r="282" spans="1:42" s="30" customFormat="1" x14ac:dyDescent="0.35">
      <c r="A282" s="63">
        <v>37889</v>
      </c>
      <c r="B282" s="30">
        <v>94859</v>
      </c>
      <c r="C282" s="30">
        <v>737.6</v>
      </c>
      <c r="D282" s="30">
        <v>0.47199999999999998</v>
      </c>
      <c r="E282" s="30">
        <v>5.39</v>
      </c>
      <c r="F282" s="30">
        <v>7.78</v>
      </c>
      <c r="G282" s="30">
        <v>15.85</v>
      </c>
      <c r="H282" s="64" t="s">
        <v>170</v>
      </c>
      <c r="I282" s="30">
        <v>0.31</v>
      </c>
      <c r="J282" s="30">
        <v>59.5</v>
      </c>
      <c r="K282" s="30">
        <v>4106</v>
      </c>
      <c r="L282" s="74"/>
      <c r="M282" s="105"/>
      <c r="O282" s="30" t="s">
        <v>107</v>
      </c>
      <c r="P282" s="30">
        <v>61.7</v>
      </c>
      <c r="Q282" s="30" t="s">
        <v>107</v>
      </c>
      <c r="R282" s="30" t="s">
        <v>107</v>
      </c>
      <c r="S282" s="30" t="s">
        <v>107</v>
      </c>
      <c r="T282" s="30" t="s">
        <v>107</v>
      </c>
      <c r="U282" s="30" t="s">
        <v>107</v>
      </c>
      <c r="V282" s="30">
        <v>6.5</v>
      </c>
      <c r="W282" s="30">
        <v>6.1</v>
      </c>
      <c r="X282" s="30" t="s">
        <v>235</v>
      </c>
      <c r="Y282" s="30" t="s">
        <v>235</v>
      </c>
      <c r="Z282" s="30" t="s">
        <v>235</v>
      </c>
      <c r="AA282" s="30" t="s">
        <v>235</v>
      </c>
      <c r="AB282" s="30" t="s">
        <v>235</v>
      </c>
      <c r="AC282" s="30" t="s">
        <v>107</v>
      </c>
      <c r="AD282" s="30">
        <v>244</v>
      </c>
      <c r="AE282" s="30" t="s">
        <v>107</v>
      </c>
      <c r="AO282" s="35">
        <v>235</v>
      </c>
      <c r="AP282" s="35">
        <v>125</v>
      </c>
    </row>
    <row r="283" spans="1:42" x14ac:dyDescent="0.35">
      <c r="A283" s="63">
        <v>37893</v>
      </c>
      <c r="B283" s="35">
        <v>101413</v>
      </c>
      <c r="C283" s="35">
        <v>482.2</v>
      </c>
      <c r="D283" s="35">
        <v>0.30859999999999999</v>
      </c>
      <c r="E283" s="35">
        <v>13.17</v>
      </c>
      <c r="F283" s="35">
        <v>7.47</v>
      </c>
      <c r="G283" s="35">
        <v>12.24</v>
      </c>
      <c r="H283" s="64" t="s">
        <v>170</v>
      </c>
      <c r="I283" s="35">
        <v>0.5</v>
      </c>
      <c r="J283" s="35">
        <v>0</v>
      </c>
      <c r="K283" s="35">
        <v>1046</v>
      </c>
      <c r="L283" s="35">
        <f>AVERAGE(K279:K283)</f>
        <v>9526.4</v>
      </c>
      <c r="M283" s="41">
        <f>GEOMEAN(K279:K283)</f>
        <v>4440.6127592381054</v>
      </c>
      <c r="N283" s="71" t="s">
        <v>236</v>
      </c>
      <c r="AO283" s="35">
        <v>235</v>
      </c>
      <c r="AP283" s="35">
        <v>125</v>
      </c>
    </row>
    <row r="284" spans="1:42" x14ac:dyDescent="0.35">
      <c r="A284" s="63">
        <v>37902</v>
      </c>
      <c r="B284" s="35">
        <v>100242</v>
      </c>
      <c r="C284" s="35">
        <v>724</v>
      </c>
      <c r="D284" s="35">
        <v>0.46399999999999997</v>
      </c>
      <c r="E284" s="35">
        <v>7.06</v>
      </c>
      <c r="F284" s="35">
        <v>7.9</v>
      </c>
      <c r="G284" s="35">
        <v>17.34</v>
      </c>
      <c r="H284" s="64" t="s">
        <v>170</v>
      </c>
      <c r="I284" s="35">
        <v>0.7</v>
      </c>
      <c r="J284" s="35">
        <v>0</v>
      </c>
      <c r="K284" s="35">
        <v>691</v>
      </c>
      <c r="AO284" s="35">
        <v>235</v>
      </c>
      <c r="AP284" s="35">
        <v>125</v>
      </c>
    </row>
    <row r="285" spans="1:42" x14ac:dyDescent="0.35">
      <c r="A285" s="63">
        <v>37908</v>
      </c>
      <c r="B285" s="35">
        <v>101418</v>
      </c>
      <c r="C285" s="35">
        <v>258</v>
      </c>
      <c r="D285" s="35">
        <v>0.16500000000000001</v>
      </c>
      <c r="E285" s="35">
        <v>8.44</v>
      </c>
      <c r="F285" s="35">
        <v>7.06</v>
      </c>
      <c r="G285" s="35">
        <v>15.58</v>
      </c>
      <c r="H285" s="64" t="s">
        <v>170</v>
      </c>
      <c r="I285" s="35">
        <v>0.36</v>
      </c>
      <c r="J285" s="35">
        <v>0</v>
      </c>
      <c r="K285" s="35">
        <v>24192</v>
      </c>
      <c r="AO285" s="35">
        <v>235</v>
      </c>
      <c r="AP285" s="35">
        <v>125</v>
      </c>
    </row>
    <row r="286" spans="1:42" x14ac:dyDescent="0.35">
      <c r="A286" s="63">
        <v>37914</v>
      </c>
      <c r="B286" s="35">
        <v>100432</v>
      </c>
      <c r="C286" s="35">
        <v>684.4</v>
      </c>
      <c r="D286" s="35">
        <v>0.438</v>
      </c>
      <c r="E286" s="35">
        <v>8.5500000000000007</v>
      </c>
      <c r="F286" s="35">
        <v>7.24</v>
      </c>
      <c r="G286" s="35">
        <v>12.32</v>
      </c>
      <c r="H286" s="64" t="s">
        <v>170</v>
      </c>
      <c r="I286" s="35">
        <v>0.3</v>
      </c>
      <c r="J286" s="35">
        <v>0</v>
      </c>
      <c r="K286" s="35">
        <v>231</v>
      </c>
      <c r="AO286" s="35">
        <v>235</v>
      </c>
      <c r="AP286" s="35">
        <v>125</v>
      </c>
    </row>
    <row r="287" spans="1:42" x14ac:dyDescent="0.35">
      <c r="A287" s="63">
        <v>37917</v>
      </c>
      <c r="B287" s="35">
        <v>103730</v>
      </c>
      <c r="C287" s="35">
        <v>818</v>
      </c>
      <c r="D287" s="35">
        <v>0.52349999999999997</v>
      </c>
      <c r="E287" s="35">
        <v>7.88</v>
      </c>
      <c r="F287" s="35">
        <v>7.07</v>
      </c>
      <c r="G287" s="35">
        <v>10.69</v>
      </c>
      <c r="H287" s="64" t="s">
        <v>170</v>
      </c>
      <c r="I287" s="35">
        <v>0.02</v>
      </c>
      <c r="J287" s="35">
        <v>0</v>
      </c>
      <c r="K287" s="35">
        <v>173</v>
      </c>
      <c r="AO287" s="35">
        <v>235</v>
      </c>
      <c r="AP287" s="35">
        <v>125</v>
      </c>
    </row>
    <row r="288" spans="1:42" x14ac:dyDescent="0.35">
      <c r="A288" s="63">
        <v>37922</v>
      </c>
      <c r="B288" s="35">
        <v>102935</v>
      </c>
      <c r="C288" s="35">
        <v>760.9</v>
      </c>
      <c r="D288" s="35">
        <v>0.48699999999999999</v>
      </c>
      <c r="E288" s="35">
        <v>8.98</v>
      </c>
      <c r="F288" s="35">
        <v>6.72</v>
      </c>
      <c r="G288" s="35">
        <v>8.5500000000000007</v>
      </c>
      <c r="H288" s="64" t="s">
        <v>170</v>
      </c>
      <c r="I288" s="35">
        <v>0.08</v>
      </c>
      <c r="J288" s="35">
        <v>0</v>
      </c>
      <c r="K288" s="35">
        <v>933</v>
      </c>
      <c r="L288" s="35">
        <f>AVERAGE(K284:K288)</f>
        <v>5244</v>
      </c>
      <c r="M288" s="41">
        <f>GEOMEAN(K284:K288)</f>
        <v>909.78319304397155</v>
      </c>
      <c r="N288" s="71" t="s">
        <v>237</v>
      </c>
      <c r="AO288" s="35">
        <v>235</v>
      </c>
      <c r="AP288" s="35">
        <v>125</v>
      </c>
    </row>
    <row r="289" spans="1:42" x14ac:dyDescent="0.35">
      <c r="A289" s="63">
        <v>37928</v>
      </c>
      <c r="B289" s="35">
        <v>95733</v>
      </c>
      <c r="C289" s="35">
        <v>780</v>
      </c>
      <c r="D289" s="35">
        <v>0.499</v>
      </c>
      <c r="E289" s="35">
        <v>7.32</v>
      </c>
      <c r="F289" s="35">
        <v>7.69</v>
      </c>
      <c r="G289" s="35">
        <v>14.55</v>
      </c>
      <c r="H289" s="64" t="s">
        <v>170</v>
      </c>
      <c r="I289" s="35">
        <v>0.7</v>
      </c>
      <c r="J289" s="35">
        <v>0</v>
      </c>
      <c r="K289" s="35">
        <v>9606</v>
      </c>
      <c r="AO289" s="35">
        <v>235</v>
      </c>
      <c r="AP289" s="35">
        <v>125</v>
      </c>
    </row>
    <row r="290" spans="1:42" x14ac:dyDescent="0.35">
      <c r="A290" s="63">
        <v>37930</v>
      </c>
      <c r="B290" s="35">
        <v>102753</v>
      </c>
      <c r="C290" s="35">
        <v>872.6</v>
      </c>
      <c r="D290" s="35">
        <v>0.5585</v>
      </c>
      <c r="E290" s="35">
        <v>5.58</v>
      </c>
      <c r="F290" s="35">
        <v>7.56</v>
      </c>
      <c r="G290" s="35">
        <v>14.53</v>
      </c>
      <c r="H290" s="64" t="s">
        <v>170</v>
      </c>
      <c r="I290" s="35">
        <v>0.61</v>
      </c>
      <c r="J290" s="35">
        <v>100</v>
      </c>
      <c r="K290" s="35">
        <v>1376</v>
      </c>
      <c r="AO290" s="35">
        <v>235</v>
      </c>
      <c r="AP290" s="35">
        <v>125</v>
      </c>
    </row>
    <row r="291" spans="1:42" x14ac:dyDescent="0.35">
      <c r="A291" s="63">
        <v>37936</v>
      </c>
      <c r="B291" s="35">
        <v>95000</v>
      </c>
      <c r="C291" s="35">
        <v>946</v>
      </c>
      <c r="D291" s="35">
        <v>0.60499999999999998</v>
      </c>
      <c r="E291" s="35">
        <v>7.59</v>
      </c>
      <c r="F291" s="35">
        <v>7.62</v>
      </c>
      <c r="G291" s="35">
        <v>10.18</v>
      </c>
      <c r="H291" s="64" t="s">
        <v>170</v>
      </c>
      <c r="I291" s="35">
        <v>0.5</v>
      </c>
      <c r="J291" s="35">
        <v>0</v>
      </c>
      <c r="K291" s="35">
        <v>2359</v>
      </c>
      <c r="AO291" s="35">
        <v>235</v>
      </c>
      <c r="AP291" s="35">
        <v>125</v>
      </c>
    </row>
    <row r="292" spans="1:42" x14ac:dyDescent="0.35">
      <c r="A292" s="63">
        <v>37938</v>
      </c>
      <c r="B292" s="35">
        <v>93702</v>
      </c>
      <c r="C292" s="35">
        <v>797</v>
      </c>
      <c r="D292" s="35">
        <v>0.51</v>
      </c>
      <c r="E292" s="35">
        <v>11.4</v>
      </c>
      <c r="F292" s="35">
        <v>6.84</v>
      </c>
      <c r="G292" s="35">
        <v>5.25</v>
      </c>
      <c r="H292" s="64" t="s">
        <v>170</v>
      </c>
      <c r="I292" s="35">
        <v>0.7</v>
      </c>
      <c r="J292" s="35">
        <v>0</v>
      </c>
      <c r="K292" s="35">
        <v>3255</v>
      </c>
      <c r="AO292" s="35">
        <v>235</v>
      </c>
      <c r="AP292" s="35">
        <v>125</v>
      </c>
    </row>
    <row r="293" spans="1:42" x14ac:dyDescent="0.35">
      <c r="A293" s="63">
        <v>37942</v>
      </c>
      <c r="B293" s="35">
        <v>102041</v>
      </c>
      <c r="C293" s="35">
        <v>926.3</v>
      </c>
      <c r="D293" s="35">
        <v>0.59289999999999998</v>
      </c>
      <c r="E293" s="35">
        <v>13.14</v>
      </c>
      <c r="F293" s="35">
        <v>7.29</v>
      </c>
      <c r="G293" s="35">
        <v>7.89</v>
      </c>
      <c r="H293" s="64" t="s">
        <v>170</v>
      </c>
      <c r="I293" s="35">
        <v>0.18</v>
      </c>
      <c r="J293" s="35">
        <v>99.3</v>
      </c>
      <c r="K293" s="35">
        <v>278</v>
      </c>
      <c r="L293" s="35">
        <f>AVERAGE(K289:K293)</f>
        <v>3374.8</v>
      </c>
      <c r="M293" s="41">
        <f>GEOMEAN(K289:K293)</f>
        <v>1950.2799194504078</v>
      </c>
      <c r="N293" s="71" t="s">
        <v>238</v>
      </c>
      <c r="AO293" s="35">
        <v>235</v>
      </c>
      <c r="AP293" s="35">
        <v>125</v>
      </c>
    </row>
    <row r="294" spans="1:42" x14ac:dyDescent="0.35">
      <c r="A294" s="63">
        <v>37957</v>
      </c>
      <c r="B294" s="35">
        <v>93835</v>
      </c>
      <c r="C294" s="35">
        <v>718</v>
      </c>
      <c r="D294" s="35">
        <v>0.46</v>
      </c>
      <c r="E294" s="35">
        <v>13.92</v>
      </c>
      <c r="F294" s="35">
        <v>6.89</v>
      </c>
      <c r="G294" s="35">
        <v>1.1000000000000001</v>
      </c>
      <c r="H294" s="64" t="s">
        <v>170</v>
      </c>
      <c r="I294" s="35">
        <v>0.1</v>
      </c>
      <c r="J294" s="35">
        <v>0</v>
      </c>
      <c r="K294" s="35">
        <v>350</v>
      </c>
      <c r="AO294" s="35">
        <v>235</v>
      </c>
      <c r="AP294" s="35">
        <v>125</v>
      </c>
    </row>
    <row r="295" spans="1:42" s="30" customFormat="1" x14ac:dyDescent="0.35">
      <c r="A295" s="63">
        <v>37959</v>
      </c>
      <c r="B295" s="30">
        <v>92055</v>
      </c>
      <c r="C295" s="30">
        <v>803.9</v>
      </c>
      <c r="D295" s="30">
        <v>0.51450000000000007</v>
      </c>
      <c r="E295" s="30">
        <v>11.49</v>
      </c>
      <c r="F295" s="30">
        <v>7.27</v>
      </c>
      <c r="G295" s="30">
        <v>2.94</v>
      </c>
      <c r="H295" s="64" t="s">
        <v>170</v>
      </c>
      <c r="I295" s="30">
        <v>0.57999999999999996</v>
      </c>
      <c r="J295" s="30">
        <v>83.5</v>
      </c>
      <c r="K295" s="30">
        <v>253</v>
      </c>
      <c r="L295" s="74"/>
      <c r="M295" s="105"/>
      <c r="O295" s="30" t="s">
        <v>107</v>
      </c>
      <c r="P295" s="30">
        <v>59.3</v>
      </c>
      <c r="Q295" s="30" t="s">
        <v>107</v>
      </c>
      <c r="R295" s="30" t="s">
        <v>107</v>
      </c>
      <c r="S295" s="30" t="s">
        <v>107</v>
      </c>
      <c r="T295" s="30" t="s">
        <v>107</v>
      </c>
      <c r="U295" s="30" t="s">
        <v>107</v>
      </c>
      <c r="V295" s="30" t="s">
        <v>107</v>
      </c>
      <c r="W295" s="30" t="s">
        <v>107</v>
      </c>
      <c r="X295" s="30">
        <v>93.8</v>
      </c>
      <c r="Y295" s="30" t="s">
        <v>107</v>
      </c>
      <c r="Z295" s="30">
        <v>0.43</v>
      </c>
      <c r="AA295" s="30" t="s">
        <v>107</v>
      </c>
      <c r="AB295" s="30">
        <v>52.2</v>
      </c>
      <c r="AC295" s="30" t="s">
        <v>107</v>
      </c>
      <c r="AD295" s="30">
        <v>277</v>
      </c>
      <c r="AE295" s="30" t="s">
        <v>107</v>
      </c>
      <c r="AO295" s="35">
        <v>235</v>
      </c>
      <c r="AP295" s="35">
        <v>125</v>
      </c>
    </row>
    <row r="296" spans="1:42" x14ac:dyDescent="0.35">
      <c r="A296" s="63">
        <v>37963</v>
      </c>
      <c r="B296" s="35">
        <v>101430</v>
      </c>
      <c r="C296" s="35">
        <v>932.9</v>
      </c>
      <c r="D296" s="35">
        <v>0.59709999999999996</v>
      </c>
      <c r="E296" s="35">
        <v>13.67</v>
      </c>
      <c r="F296" s="35">
        <v>7.23</v>
      </c>
      <c r="G296" s="35">
        <v>3.22</v>
      </c>
      <c r="H296" s="64" t="s">
        <v>170</v>
      </c>
      <c r="I296" s="35">
        <v>0.69</v>
      </c>
      <c r="J296" s="35">
        <v>0</v>
      </c>
      <c r="K296" s="35">
        <v>122</v>
      </c>
      <c r="AO296" s="35">
        <v>235</v>
      </c>
      <c r="AP296" s="35">
        <v>125</v>
      </c>
    </row>
    <row r="297" spans="1:42" x14ac:dyDescent="0.35">
      <c r="A297" s="63">
        <v>37970</v>
      </c>
      <c r="B297" s="35">
        <v>101132</v>
      </c>
      <c r="C297" s="35">
        <v>1364</v>
      </c>
      <c r="D297" s="35">
        <v>0.87280000000000002</v>
      </c>
      <c r="E297" s="35">
        <v>12.86</v>
      </c>
      <c r="F297" s="35">
        <v>7.49</v>
      </c>
      <c r="G297" s="35">
        <v>0.73</v>
      </c>
      <c r="H297" s="64" t="s">
        <v>170</v>
      </c>
      <c r="I297" s="35">
        <v>0.59</v>
      </c>
      <c r="J297" s="35">
        <v>66.400000000000006</v>
      </c>
      <c r="K297" s="35">
        <v>203</v>
      </c>
      <c r="AO297" s="35">
        <v>235</v>
      </c>
      <c r="AP297" s="35">
        <v>125</v>
      </c>
    </row>
    <row r="298" spans="1:42" x14ac:dyDescent="0.35">
      <c r="A298" s="63">
        <v>37977</v>
      </c>
      <c r="B298" s="35">
        <v>103434</v>
      </c>
      <c r="C298" s="35">
        <v>1550</v>
      </c>
      <c r="D298" s="35">
        <v>0.99210000000000009</v>
      </c>
      <c r="E298" s="35">
        <v>12.85</v>
      </c>
      <c r="F298" s="35">
        <v>7.22</v>
      </c>
      <c r="G298" s="35">
        <v>2.16</v>
      </c>
      <c r="H298" s="64" t="s">
        <v>170</v>
      </c>
      <c r="I298" s="35">
        <v>0.26</v>
      </c>
      <c r="J298" s="35">
        <v>58.2</v>
      </c>
      <c r="K298" s="35">
        <v>231</v>
      </c>
      <c r="L298" s="35">
        <f>AVERAGE(K294:K298)</f>
        <v>231.8</v>
      </c>
      <c r="M298" s="41">
        <f>GEOMEAN(K294:K298)</f>
        <v>219.2458001418785</v>
      </c>
      <c r="N298" s="71" t="s">
        <v>240</v>
      </c>
      <c r="AO298" s="35">
        <v>235</v>
      </c>
      <c r="AP298" s="35">
        <v>125</v>
      </c>
    </row>
    <row r="299" spans="1:42" x14ac:dyDescent="0.35">
      <c r="A299" s="63">
        <v>37992</v>
      </c>
      <c r="B299" s="35">
        <v>93913</v>
      </c>
      <c r="C299" s="35">
        <v>586.9</v>
      </c>
      <c r="D299" s="35">
        <v>0.37560000000000004</v>
      </c>
      <c r="E299" s="35">
        <v>14.49</v>
      </c>
      <c r="F299" s="35">
        <v>7.07</v>
      </c>
      <c r="G299" s="35">
        <v>0.57999999999999996</v>
      </c>
      <c r="H299" s="64" t="s">
        <v>170</v>
      </c>
      <c r="I299" s="35">
        <v>0.96</v>
      </c>
      <c r="J299" s="35">
        <v>99.8</v>
      </c>
      <c r="K299" s="35">
        <v>1918</v>
      </c>
      <c r="AO299" s="35">
        <v>235</v>
      </c>
      <c r="AP299" s="35">
        <v>125</v>
      </c>
    </row>
    <row r="300" spans="1:42" x14ac:dyDescent="0.35">
      <c r="A300" s="63">
        <v>37998</v>
      </c>
      <c r="B300" s="35">
        <v>110034</v>
      </c>
      <c r="C300" s="35">
        <v>994</v>
      </c>
      <c r="D300" s="35">
        <v>0.63600000000000001</v>
      </c>
      <c r="E300" s="35">
        <v>14.16</v>
      </c>
      <c r="F300" s="35">
        <v>7.96</v>
      </c>
      <c r="G300" s="35">
        <v>2.59</v>
      </c>
      <c r="H300" s="64" t="s">
        <v>170</v>
      </c>
      <c r="I300" s="35">
        <v>0.2</v>
      </c>
      <c r="J300" s="35">
        <v>0</v>
      </c>
      <c r="K300" s="35">
        <v>173</v>
      </c>
      <c r="AO300" s="35">
        <v>235</v>
      </c>
      <c r="AP300" s="35">
        <v>125</v>
      </c>
    </row>
    <row r="301" spans="1:42" x14ac:dyDescent="0.35">
      <c r="A301" s="63">
        <v>38000</v>
      </c>
      <c r="B301" s="35">
        <v>95548</v>
      </c>
      <c r="C301" s="35">
        <v>1077</v>
      </c>
      <c r="D301" s="35">
        <v>0.68900000000000006</v>
      </c>
      <c r="E301" s="35">
        <v>15.34</v>
      </c>
      <c r="F301" s="35">
        <v>7.76</v>
      </c>
      <c r="G301" s="35">
        <v>-0.02</v>
      </c>
      <c r="H301" s="64" t="s">
        <v>170</v>
      </c>
      <c r="I301" s="35">
        <v>0.3</v>
      </c>
      <c r="J301" s="35">
        <v>0</v>
      </c>
      <c r="K301" s="35">
        <v>135</v>
      </c>
      <c r="AO301" s="35">
        <v>235</v>
      </c>
      <c r="AP301" s="35">
        <v>125</v>
      </c>
    </row>
    <row r="302" spans="1:42" x14ac:dyDescent="0.35">
      <c r="A302" s="63">
        <v>38008</v>
      </c>
      <c r="B302" s="35">
        <v>95510</v>
      </c>
      <c r="C302" s="35">
        <v>1335</v>
      </c>
      <c r="D302" s="35">
        <v>0.85400000000000009</v>
      </c>
      <c r="E302" s="35">
        <v>7</v>
      </c>
      <c r="F302" s="35">
        <v>7.68</v>
      </c>
      <c r="G302" s="35">
        <v>-0.21</v>
      </c>
      <c r="H302" s="64" t="s">
        <v>170</v>
      </c>
      <c r="I302" s="35">
        <v>0.1</v>
      </c>
      <c r="J302" s="35">
        <v>0</v>
      </c>
      <c r="K302" s="35">
        <v>97</v>
      </c>
      <c r="AO302" s="35">
        <v>235</v>
      </c>
      <c r="AP302" s="35">
        <v>125</v>
      </c>
    </row>
    <row r="303" spans="1:42" x14ac:dyDescent="0.35">
      <c r="A303" s="63">
        <v>38013</v>
      </c>
      <c r="B303" s="35">
        <v>95030</v>
      </c>
      <c r="C303" s="35">
        <v>5085</v>
      </c>
      <c r="D303" s="35">
        <v>3.2549999999999999</v>
      </c>
      <c r="E303" s="35">
        <v>11.59</v>
      </c>
      <c r="F303" s="35">
        <v>7.51</v>
      </c>
      <c r="G303" s="35">
        <v>-0.21</v>
      </c>
      <c r="H303" s="64" t="s">
        <v>170</v>
      </c>
      <c r="I303" s="35">
        <v>0.33</v>
      </c>
      <c r="J303" s="35">
        <v>0</v>
      </c>
      <c r="K303" s="35">
        <v>246</v>
      </c>
      <c r="L303" s="35">
        <f>AVERAGE(K299:K303)</f>
        <v>513.79999999999995</v>
      </c>
      <c r="M303" s="41">
        <f>GEOMEAN(K299:K303)</f>
        <v>254.55818345959872</v>
      </c>
      <c r="N303" s="71" t="s">
        <v>241</v>
      </c>
      <c r="AO303" s="35">
        <v>235</v>
      </c>
      <c r="AP303" s="35">
        <v>125</v>
      </c>
    </row>
    <row r="304" spans="1:42" x14ac:dyDescent="0.35">
      <c r="A304" s="63">
        <v>38021</v>
      </c>
      <c r="F304" s="35" t="s">
        <v>225</v>
      </c>
      <c r="AO304" s="35">
        <v>235</v>
      </c>
      <c r="AP304" s="35">
        <v>125</v>
      </c>
    </row>
    <row r="305" spans="1:42" x14ac:dyDescent="0.35">
      <c r="A305" s="63">
        <v>38029</v>
      </c>
      <c r="B305" s="35">
        <v>94945</v>
      </c>
      <c r="C305" s="35">
        <v>2541</v>
      </c>
      <c r="D305" s="35">
        <v>1.6259999999999999</v>
      </c>
      <c r="E305" s="35">
        <v>14.28</v>
      </c>
      <c r="F305" s="35">
        <v>7.5</v>
      </c>
      <c r="G305" s="35">
        <v>-0.23</v>
      </c>
      <c r="H305" s="64" t="s">
        <v>170</v>
      </c>
      <c r="I305" s="35">
        <v>0.38</v>
      </c>
      <c r="J305" s="35">
        <v>78.5</v>
      </c>
      <c r="K305" s="35">
        <v>63</v>
      </c>
      <c r="AO305" s="35">
        <v>235</v>
      </c>
      <c r="AP305" s="35">
        <v>125</v>
      </c>
    </row>
    <row r="306" spans="1:42" x14ac:dyDescent="0.35">
      <c r="A306" s="63">
        <v>38034</v>
      </c>
      <c r="B306" s="35">
        <v>101435</v>
      </c>
      <c r="C306" s="35">
        <v>1878</v>
      </c>
      <c r="D306" s="35">
        <v>1.202</v>
      </c>
      <c r="E306" s="35">
        <v>13.62</v>
      </c>
      <c r="F306" s="35">
        <v>7.57</v>
      </c>
      <c r="G306" s="35">
        <v>-0.02</v>
      </c>
      <c r="H306" s="64" t="s">
        <v>170</v>
      </c>
      <c r="I306" s="35">
        <v>1.1200000000000001</v>
      </c>
      <c r="J306" s="35">
        <v>71.2</v>
      </c>
      <c r="K306" s="35">
        <v>41</v>
      </c>
      <c r="AO306" s="35">
        <v>235</v>
      </c>
      <c r="AP306" s="35">
        <v>125</v>
      </c>
    </row>
    <row r="307" spans="1:42" x14ac:dyDescent="0.35">
      <c r="A307" s="63">
        <v>38036</v>
      </c>
      <c r="B307" s="35">
        <v>102217</v>
      </c>
      <c r="C307" s="35">
        <v>1608</v>
      </c>
      <c r="D307" s="35">
        <v>1.0290000000000001</v>
      </c>
      <c r="E307" s="35">
        <v>14.94</v>
      </c>
      <c r="F307" s="35">
        <v>7.28</v>
      </c>
      <c r="G307" s="35">
        <v>0.03</v>
      </c>
      <c r="H307" s="64" t="s">
        <v>170</v>
      </c>
      <c r="I307" s="35">
        <v>0.26</v>
      </c>
      <c r="J307" s="35">
        <v>0</v>
      </c>
      <c r="K307" s="35">
        <v>586</v>
      </c>
      <c r="AO307" s="35">
        <v>235</v>
      </c>
      <c r="AP307" s="35">
        <v>125</v>
      </c>
    </row>
    <row r="308" spans="1:42" x14ac:dyDescent="0.35">
      <c r="A308" s="63">
        <v>38040</v>
      </c>
      <c r="B308" s="35">
        <v>95300</v>
      </c>
      <c r="C308" s="35">
        <v>1568</v>
      </c>
      <c r="D308" s="35">
        <v>1.0030000000000001</v>
      </c>
      <c r="E308" s="35">
        <v>14.1</v>
      </c>
      <c r="F308" s="35">
        <v>7.93</v>
      </c>
      <c r="G308" s="35">
        <v>2.8</v>
      </c>
      <c r="H308" s="64" t="s">
        <v>170</v>
      </c>
      <c r="I308" s="35">
        <v>0.6</v>
      </c>
      <c r="J308" s="35">
        <v>0</v>
      </c>
      <c r="K308" s="35">
        <v>160</v>
      </c>
      <c r="L308" s="35">
        <f>AVERAGE(K304:K308)</f>
        <v>212.5</v>
      </c>
      <c r="M308" s="41">
        <f>GEOMEAN(K304:K308)</f>
        <v>124.74854852286308</v>
      </c>
      <c r="N308" s="71" t="s">
        <v>242</v>
      </c>
      <c r="AO308" s="35">
        <v>235</v>
      </c>
      <c r="AP308" s="35">
        <v>125</v>
      </c>
    </row>
    <row r="309" spans="1:42" x14ac:dyDescent="0.35">
      <c r="A309" s="63">
        <v>38049</v>
      </c>
      <c r="B309" s="35">
        <v>100453</v>
      </c>
      <c r="C309" s="35">
        <v>1266</v>
      </c>
      <c r="D309" s="35">
        <v>0.81</v>
      </c>
      <c r="E309" s="35">
        <v>11.59</v>
      </c>
      <c r="F309" s="35">
        <v>7.78</v>
      </c>
      <c r="G309" s="35">
        <v>6.52</v>
      </c>
      <c r="H309" s="64" t="s">
        <v>170</v>
      </c>
      <c r="I309" s="35">
        <v>0.7</v>
      </c>
      <c r="J309" s="35">
        <v>0</v>
      </c>
      <c r="K309" s="35">
        <v>364</v>
      </c>
      <c r="O309" s="35">
        <v>1.1000000000000001</v>
      </c>
      <c r="P309" s="35">
        <v>65.900000000000006</v>
      </c>
      <c r="Q309" s="30" t="s">
        <v>107</v>
      </c>
      <c r="R309" s="30" t="s">
        <v>107</v>
      </c>
      <c r="S309" s="35">
        <v>76.900000000000006</v>
      </c>
      <c r="T309" s="30" t="s">
        <v>107</v>
      </c>
      <c r="U309" s="30" t="s">
        <v>107</v>
      </c>
      <c r="V309" s="35">
        <v>2.2999999999999998</v>
      </c>
      <c r="W309" s="35">
        <v>15.7</v>
      </c>
      <c r="X309" s="35">
        <v>235</v>
      </c>
      <c r="Y309" s="30" t="s">
        <v>107</v>
      </c>
      <c r="Z309" s="35">
        <v>0.36</v>
      </c>
      <c r="AA309" s="30" t="s">
        <v>107</v>
      </c>
      <c r="AB309" s="35">
        <v>49</v>
      </c>
      <c r="AC309" s="30" t="s">
        <v>107</v>
      </c>
      <c r="AD309" s="35">
        <v>271</v>
      </c>
      <c r="AE309" s="30" t="s">
        <v>107</v>
      </c>
      <c r="AO309" s="35">
        <v>235</v>
      </c>
      <c r="AP309" s="35">
        <v>125</v>
      </c>
    </row>
    <row r="310" spans="1:42" x14ac:dyDescent="0.35">
      <c r="A310" s="63">
        <v>38054</v>
      </c>
      <c r="B310" s="35">
        <v>110546</v>
      </c>
      <c r="C310" s="35">
        <v>1558</v>
      </c>
      <c r="D310" s="35">
        <v>0.99739999999999995</v>
      </c>
      <c r="E310" s="35">
        <v>15.2</v>
      </c>
      <c r="F310" s="35">
        <v>7.78</v>
      </c>
      <c r="G310" s="35">
        <v>4.96</v>
      </c>
      <c r="H310" s="64" t="s">
        <v>170</v>
      </c>
      <c r="I310" s="35">
        <v>0.45</v>
      </c>
      <c r="J310" s="35">
        <v>0</v>
      </c>
      <c r="K310" s="35">
        <v>181</v>
      </c>
      <c r="AO310" s="35">
        <v>235</v>
      </c>
      <c r="AP310" s="35">
        <v>125</v>
      </c>
    </row>
    <row r="311" spans="1:42" x14ac:dyDescent="0.35">
      <c r="A311" s="63">
        <v>38064</v>
      </c>
      <c r="B311" s="35">
        <v>102416</v>
      </c>
      <c r="C311" s="35">
        <v>1550</v>
      </c>
      <c r="D311" s="35">
        <v>0.99199999999999999</v>
      </c>
      <c r="E311" s="35">
        <v>13.59</v>
      </c>
      <c r="F311" s="35">
        <v>7.32</v>
      </c>
      <c r="G311" s="35">
        <v>3</v>
      </c>
      <c r="H311" s="64" t="s">
        <v>170</v>
      </c>
      <c r="I311" s="35">
        <v>0.1</v>
      </c>
      <c r="J311" s="35">
        <v>0</v>
      </c>
      <c r="K311" s="35">
        <v>98</v>
      </c>
      <c r="AO311" s="35">
        <v>235</v>
      </c>
      <c r="AP311" s="35">
        <v>125</v>
      </c>
    </row>
    <row r="312" spans="1:42" x14ac:dyDescent="0.35">
      <c r="A312" s="63">
        <v>38069</v>
      </c>
      <c r="B312" s="35">
        <v>95402</v>
      </c>
      <c r="C312" s="35">
        <v>1710</v>
      </c>
      <c r="D312" s="35">
        <v>1.0939999999999999</v>
      </c>
      <c r="E312" s="35">
        <v>13.86</v>
      </c>
      <c r="F312" s="35">
        <v>8.1300000000000008</v>
      </c>
      <c r="G312" s="35">
        <v>2.38</v>
      </c>
      <c r="H312" s="64" t="s">
        <v>170</v>
      </c>
      <c r="I312" s="35">
        <v>0.8</v>
      </c>
      <c r="J312" s="35">
        <v>0</v>
      </c>
      <c r="K312" s="35">
        <v>86</v>
      </c>
      <c r="AO312" s="35">
        <v>235</v>
      </c>
      <c r="AP312" s="35">
        <v>125</v>
      </c>
    </row>
    <row r="313" spans="1:42" x14ac:dyDescent="0.35">
      <c r="A313" s="63">
        <v>38076</v>
      </c>
      <c r="B313" s="35">
        <v>95804</v>
      </c>
      <c r="C313" s="35">
        <v>1053</v>
      </c>
      <c r="D313" s="35">
        <v>0.67400000000000004</v>
      </c>
      <c r="E313" s="35">
        <v>10.26</v>
      </c>
      <c r="F313" s="35">
        <v>8.1199999999999992</v>
      </c>
      <c r="G313" s="35">
        <v>12.03</v>
      </c>
      <c r="H313" s="64" t="s">
        <v>170</v>
      </c>
      <c r="I313" s="35">
        <v>0.6</v>
      </c>
      <c r="J313" s="35">
        <v>0</v>
      </c>
      <c r="K313" s="35">
        <v>520</v>
      </c>
      <c r="L313" s="35">
        <f>AVERAGE(K309:K313)</f>
        <v>249.8</v>
      </c>
      <c r="M313" s="41">
        <f>GEOMEAN(K309:K313)</f>
        <v>195.93028302064826</v>
      </c>
      <c r="N313" s="71" t="s">
        <v>243</v>
      </c>
      <c r="AO313" s="35">
        <v>235</v>
      </c>
      <c r="AP313" s="35">
        <v>125</v>
      </c>
    </row>
    <row r="314" spans="1:42" x14ac:dyDescent="0.35">
      <c r="A314" s="63">
        <v>38082</v>
      </c>
      <c r="B314" s="35">
        <v>113818</v>
      </c>
      <c r="C314" s="35">
        <v>1150</v>
      </c>
      <c r="D314" s="35">
        <v>0.73580000000000001</v>
      </c>
      <c r="E314" s="35">
        <v>13.96</v>
      </c>
      <c r="F314" s="35">
        <v>8.25</v>
      </c>
      <c r="G314" s="35">
        <v>8.1300000000000008</v>
      </c>
      <c r="H314" s="64" t="s">
        <v>170</v>
      </c>
      <c r="I314" s="35">
        <v>0.71</v>
      </c>
      <c r="J314" s="35">
        <v>0</v>
      </c>
      <c r="K314" s="35">
        <v>122</v>
      </c>
      <c r="AO314" s="35">
        <v>235</v>
      </c>
      <c r="AP314" s="35">
        <v>125</v>
      </c>
    </row>
    <row r="315" spans="1:42" x14ac:dyDescent="0.35">
      <c r="A315" s="63">
        <v>38085</v>
      </c>
      <c r="B315" s="35">
        <v>101703</v>
      </c>
      <c r="C315" s="35">
        <v>1208</v>
      </c>
      <c r="D315" s="35">
        <v>0.77299999999999991</v>
      </c>
      <c r="E315" s="35">
        <v>16.3</v>
      </c>
      <c r="F315" s="35">
        <v>8.1199999999999992</v>
      </c>
      <c r="G315" s="35">
        <v>13.23</v>
      </c>
      <c r="H315" s="64" t="s">
        <v>170</v>
      </c>
      <c r="I315" s="30" t="s">
        <v>232</v>
      </c>
      <c r="J315" s="30" t="s">
        <v>232</v>
      </c>
      <c r="K315" s="35">
        <v>389</v>
      </c>
      <c r="AO315" s="35">
        <v>235</v>
      </c>
      <c r="AP315" s="35">
        <v>125</v>
      </c>
    </row>
    <row r="316" spans="1:42" x14ac:dyDescent="0.35">
      <c r="A316" s="63">
        <v>38092</v>
      </c>
      <c r="B316" s="35">
        <v>94659</v>
      </c>
      <c r="C316" s="35">
        <v>1362</v>
      </c>
      <c r="D316" s="35">
        <v>0.87169999999999992</v>
      </c>
      <c r="E316" s="35">
        <v>11.24</v>
      </c>
      <c r="F316" s="35">
        <v>7.41</v>
      </c>
      <c r="G316" s="35">
        <v>9.4700000000000006</v>
      </c>
      <c r="H316" s="64" t="s">
        <v>170</v>
      </c>
      <c r="I316" s="35">
        <v>0.55000000000000004</v>
      </c>
      <c r="J316" s="35">
        <v>81.3</v>
      </c>
      <c r="K316" s="35">
        <v>307</v>
      </c>
      <c r="AO316" s="35">
        <v>235</v>
      </c>
      <c r="AP316" s="35">
        <v>125</v>
      </c>
    </row>
    <row r="317" spans="1:42" x14ac:dyDescent="0.35">
      <c r="A317" s="63">
        <v>38096</v>
      </c>
      <c r="B317" s="35">
        <v>95232</v>
      </c>
      <c r="C317" s="35">
        <v>1344</v>
      </c>
      <c r="D317" s="35">
        <v>0.86029999999999995</v>
      </c>
      <c r="E317" s="35">
        <v>8.2100000000000009</v>
      </c>
      <c r="F317" s="35">
        <v>7.42</v>
      </c>
      <c r="G317" s="35">
        <v>17.07</v>
      </c>
      <c r="H317" s="64" t="s">
        <v>170</v>
      </c>
      <c r="I317" s="35">
        <v>0.74</v>
      </c>
      <c r="J317" s="35">
        <v>57.1</v>
      </c>
      <c r="K317" s="35">
        <v>275</v>
      </c>
      <c r="AO317" s="35">
        <v>235</v>
      </c>
      <c r="AP317" s="35">
        <v>125</v>
      </c>
    </row>
    <row r="318" spans="1:42" x14ac:dyDescent="0.35">
      <c r="A318" s="63">
        <v>38104</v>
      </c>
      <c r="B318" s="35">
        <v>92330</v>
      </c>
      <c r="C318" s="35">
        <v>980</v>
      </c>
      <c r="D318" s="35">
        <v>0.627</v>
      </c>
      <c r="E318" s="35">
        <v>8.94</v>
      </c>
      <c r="F318" s="35">
        <v>7.28</v>
      </c>
      <c r="G318" s="35">
        <v>10.78</v>
      </c>
      <c r="H318" s="64" t="s">
        <v>170</v>
      </c>
      <c r="I318" s="35">
        <v>0.6</v>
      </c>
      <c r="J318" s="35">
        <v>0</v>
      </c>
      <c r="K318" s="35">
        <v>431</v>
      </c>
      <c r="L318" s="35">
        <f>AVERAGE(K314:K318)</f>
        <v>304.8</v>
      </c>
      <c r="M318" s="41">
        <f>GEOMEAN(K314:K318)</f>
        <v>280.18930520517716</v>
      </c>
      <c r="N318" s="71" t="s">
        <v>244</v>
      </c>
      <c r="AO318" s="35">
        <v>235</v>
      </c>
      <c r="AP318" s="35">
        <v>125</v>
      </c>
    </row>
    <row r="319" spans="1:42" x14ac:dyDescent="0.35">
      <c r="A319" s="63">
        <v>38113</v>
      </c>
      <c r="B319" s="35">
        <v>94657</v>
      </c>
      <c r="C319" s="35">
        <v>1120</v>
      </c>
      <c r="D319" s="35">
        <v>0.71699999999999997</v>
      </c>
      <c r="E319" s="35">
        <v>9.17</v>
      </c>
      <c r="F319" s="35">
        <v>7.33</v>
      </c>
      <c r="G319" s="35">
        <v>15.91</v>
      </c>
      <c r="H319" s="64" t="s">
        <v>170</v>
      </c>
      <c r="I319" s="35">
        <v>0.1</v>
      </c>
      <c r="J319" s="35">
        <v>0</v>
      </c>
      <c r="K319" s="35">
        <v>616</v>
      </c>
      <c r="AO319" s="35">
        <v>235</v>
      </c>
      <c r="AP319" s="35">
        <v>125</v>
      </c>
    </row>
    <row r="320" spans="1:42" x14ac:dyDescent="0.35">
      <c r="A320" s="63">
        <v>38117</v>
      </c>
      <c r="B320" s="35">
        <v>111207</v>
      </c>
      <c r="C320" s="35">
        <v>1135</v>
      </c>
      <c r="D320" s="35">
        <v>0.72639999999999993</v>
      </c>
      <c r="E320" s="35">
        <v>7.79</v>
      </c>
      <c r="F320" s="35">
        <v>7.35</v>
      </c>
      <c r="G320" s="35">
        <v>20.82</v>
      </c>
      <c r="H320" s="64" t="s">
        <v>170</v>
      </c>
      <c r="I320" s="35">
        <v>0.03</v>
      </c>
      <c r="J320" s="35">
        <v>56.5</v>
      </c>
      <c r="K320" s="35">
        <v>1576</v>
      </c>
      <c r="AO320" s="35">
        <v>235</v>
      </c>
      <c r="AP320" s="35">
        <v>125</v>
      </c>
    </row>
    <row r="321" spans="1:42" x14ac:dyDescent="0.35">
      <c r="A321" s="63">
        <v>38125</v>
      </c>
      <c r="B321" s="35">
        <v>94751</v>
      </c>
      <c r="C321" s="35">
        <v>775.1</v>
      </c>
      <c r="D321" s="35">
        <v>0.496</v>
      </c>
      <c r="E321" s="35">
        <v>6.74</v>
      </c>
      <c r="F321" s="35">
        <v>7.78</v>
      </c>
      <c r="G321" s="35">
        <v>19.93</v>
      </c>
      <c r="H321" s="64" t="s">
        <v>170</v>
      </c>
      <c r="I321" s="35">
        <v>0.85</v>
      </c>
      <c r="J321" s="35">
        <v>98.8</v>
      </c>
      <c r="K321" s="35">
        <v>676</v>
      </c>
      <c r="AO321" s="35">
        <v>235</v>
      </c>
      <c r="AP321" s="35">
        <v>125</v>
      </c>
    </row>
    <row r="322" spans="1:42" x14ac:dyDescent="0.35">
      <c r="A322" s="63">
        <v>38132</v>
      </c>
      <c r="B322" s="35">
        <v>102701</v>
      </c>
      <c r="C322" s="35">
        <v>571.20000000000005</v>
      </c>
      <c r="D322" s="35">
        <v>0.36599999999999999</v>
      </c>
      <c r="E322" s="35">
        <v>5.71</v>
      </c>
      <c r="F322" s="35">
        <v>7.65</v>
      </c>
      <c r="G322" s="35">
        <v>20.62</v>
      </c>
      <c r="H322" s="64" t="s">
        <v>170</v>
      </c>
      <c r="I322" s="35">
        <v>0.61</v>
      </c>
      <c r="J322" s="35">
        <v>0</v>
      </c>
      <c r="K322" s="35">
        <v>17329</v>
      </c>
      <c r="AO322" s="35">
        <v>235</v>
      </c>
      <c r="AP322" s="35">
        <v>125</v>
      </c>
    </row>
    <row r="323" spans="1:42" x14ac:dyDescent="0.35">
      <c r="A323" s="63">
        <v>38134</v>
      </c>
      <c r="B323" s="35">
        <v>101141</v>
      </c>
      <c r="C323" s="35">
        <v>841</v>
      </c>
      <c r="D323" s="35">
        <v>0.53800000000000003</v>
      </c>
      <c r="E323" s="35">
        <v>6.72</v>
      </c>
      <c r="F323" s="35">
        <v>7.39</v>
      </c>
      <c r="G323" s="35">
        <v>19.149999999999999</v>
      </c>
      <c r="H323" s="64" t="s">
        <v>170</v>
      </c>
      <c r="I323" s="35">
        <v>0.2</v>
      </c>
      <c r="J323" s="35">
        <v>0</v>
      </c>
      <c r="K323" s="35">
        <v>910</v>
      </c>
      <c r="L323" s="35">
        <f>AVERAGE(K319:K323)</f>
        <v>4221.3999999999996</v>
      </c>
      <c r="M323" s="41">
        <f>GEOMEAN(K319:K323)</f>
        <v>1595.8045648800532</v>
      </c>
      <c r="N323" s="71" t="s">
        <v>245</v>
      </c>
      <c r="AO323" s="35">
        <v>235</v>
      </c>
      <c r="AP323" s="35">
        <v>125</v>
      </c>
    </row>
    <row r="324" spans="1:42" x14ac:dyDescent="0.35">
      <c r="A324" s="63">
        <v>38141</v>
      </c>
      <c r="B324" s="35">
        <v>101426</v>
      </c>
      <c r="C324" s="35">
        <v>718.3</v>
      </c>
      <c r="D324" s="35">
        <v>0.4597</v>
      </c>
      <c r="E324" s="35">
        <v>7.83</v>
      </c>
      <c r="F324" s="35">
        <v>7.88</v>
      </c>
      <c r="G324" s="35">
        <v>17.989999999999998</v>
      </c>
      <c r="H324" s="64" t="s">
        <v>170</v>
      </c>
      <c r="I324" s="35">
        <v>0.85</v>
      </c>
      <c r="J324" s="35">
        <v>73.599999999999994</v>
      </c>
      <c r="K324" s="35">
        <v>695</v>
      </c>
      <c r="AO324" s="35">
        <v>235</v>
      </c>
      <c r="AP324" s="35">
        <v>125</v>
      </c>
    </row>
    <row r="325" spans="1:42" x14ac:dyDescent="0.35">
      <c r="A325" s="63">
        <v>38145</v>
      </c>
      <c r="B325" s="35">
        <v>113751</v>
      </c>
      <c r="C325" s="35">
        <v>957.7</v>
      </c>
      <c r="D325" s="35">
        <v>0.61299999999999999</v>
      </c>
      <c r="E325" s="35">
        <v>8.66</v>
      </c>
      <c r="F325" s="35">
        <v>7.95</v>
      </c>
      <c r="G325" s="35">
        <v>21.07</v>
      </c>
      <c r="H325" s="64" t="s">
        <v>170</v>
      </c>
      <c r="I325" s="35">
        <v>0.76</v>
      </c>
      <c r="J325" s="35">
        <v>0</v>
      </c>
      <c r="K325" s="35">
        <v>816</v>
      </c>
      <c r="AO325" s="35">
        <v>235</v>
      </c>
      <c r="AP325" s="35">
        <v>125</v>
      </c>
    </row>
    <row r="326" spans="1:42" x14ac:dyDescent="0.35">
      <c r="A326" s="63">
        <v>38148</v>
      </c>
      <c r="B326" s="35">
        <v>101311</v>
      </c>
      <c r="C326" s="35">
        <v>1043</v>
      </c>
      <c r="D326" s="35">
        <v>0.66799999999999993</v>
      </c>
      <c r="E326" s="35">
        <v>5.49</v>
      </c>
      <c r="F326" s="35">
        <v>7.26</v>
      </c>
      <c r="G326" s="35">
        <v>22.35</v>
      </c>
      <c r="H326" s="64" t="s">
        <v>170</v>
      </c>
      <c r="I326" s="35">
        <v>0.1</v>
      </c>
      <c r="J326" s="35">
        <v>0</v>
      </c>
      <c r="K326" s="35">
        <v>2187</v>
      </c>
      <c r="AO326" s="35">
        <v>235</v>
      </c>
      <c r="AP326" s="35">
        <v>125</v>
      </c>
    </row>
    <row r="327" spans="1:42" x14ac:dyDescent="0.35">
      <c r="A327" s="63">
        <v>38153</v>
      </c>
      <c r="B327" s="35">
        <v>100937</v>
      </c>
      <c r="C327" s="35">
        <v>583.5</v>
      </c>
      <c r="D327" s="35">
        <v>0.37339999999999995</v>
      </c>
      <c r="E327" s="35">
        <v>6.47</v>
      </c>
      <c r="F327" s="35">
        <v>7.49</v>
      </c>
      <c r="G327" s="35">
        <v>25.02</v>
      </c>
      <c r="H327" s="64" t="s">
        <v>170</v>
      </c>
      <c r="I327" s="35">
        <v>0.28999999999999998</v>
      </c>
      <c r="J327" s="35">
        <v>43.1</v>
      </c>
      <c r="K327" s="35">
        <v>763</v>
      </c>
      <c r="AO327" s="35">
        <v>235</v>
      </c>
      <c r="AP327" s="35">
        <v>125</v>
      </c>
    </row>
    <row r="328" spans="1:42" x14ac:dyDescent="0.35">
      <c r="A328" s="63">
        <v>38167</v>
      </c>
      <c r="B328" s="35">
        <v>95230</v>
      </c>
      <c r="C328" s="35">
        <v>1064</v>
      </c>
      <c r="D328" s="35">
        <v>0.68099999999999994</v>
      </c>
      <c r="E328" s="35">
        <v>8.0500000000000007</v>
      </c>
      <c r="F328" s="35">
        <v>8.09</v>
      </c>
      <c r="G328" s="35">
        <v>18.87</v>
      </c>
      <c r="H328" s="64" t="s">
        <v>170</v>
      </c>
      <c r="I328" s="35">
        <v>0.9</v>
      </c>
      <c r="J328" s="35">
        <v>0</v>
      </c>
      <c r="K328" s="35">
        <v>2187</v>
      </c>
      <c r="L328" s="35">
        <f>AVERAGE(K324:K328)</f>
        <v>1329.6</v>
      </c>
      <c r="M328" s="41">
        <f>GEOMEAN(K324:K328)</f>
        <v>1156.5899479281325</v>
      </c>
      <c r="N328" s="71" t="s">
        <v>246</v>
      </c>
      <c r="AO328" s="35">
        <v>235</v>
      </c>
      <c r="AP328" s="35">
        <v>125</v>
      </c>
    </row>
    <row r="329" spans="1:42" s="30" customFormat="1" x14ac:dyDescent="0.35">
      <c r="A329" s="63">
        <v>38174</v>
      </c>
      <c r="B329" s="30">
        <v>103116</v>
      </c>
      <c r="C329" s="30">
        <v>769.8</v>
      </c>
      <c r="D329" s="30">
        <v>0.49270000000000003</v>
      </c>
      <c r="E329" s="30">
        <v>6.15</v>
      </c>
      <c r="F329" s="30">
        <v>7.8</v>
      </c>
      <c r="G329" s="30">
        <v>23.14</v>
      </c>
      <c r="H329" s="64" t="s">
        <v>170</v>
      </c>
      <c r="I329" s="30">
        <v>0.83</v>
      </c>
      <c r="J329" s="30">
        <v>90.5</v>
      </c>
      <c r="K329" s="30">
        <v>1785</v>
      </c>
      <c r="L329" s="74"/>
      <c r="M329" s="105"/>
      <c r="O329" s="30">
        <v>2.7</v>
      </c>
      <c r="P329" s="30">
        <v>43.4</v>
      </c>
      <c r="Q329" s="30" t="s">
        <v>107</v>
      </c>
      <c r="R329" s="30" t="s">
        <v>107</v>
      </c>
      <c r="S329" s="30" t="s">
        <v>107</v>
      </c>
      <c r="T329" s="30" t="s">
        <v>107</v>
      </c>
      <c r="U329" s="30" t="s">
        <v>107</v>
      </c>
      <c r="V329" s="30">
        <v>1.6</v>
      </c>
      <c r="W329" s="30" t="s">
        <v>107</v>
      </c>
      <c r="X329" s="30">
        <v>89</v>
      </c>
      <c r="Y329" s="30" t="s">
        <v>107</v>
      </c>
      <c r="Z329" s="30" t="s">
        <v>107</v>
      </c>
      <c r="AA329" s="30" t="s">
        <v>107</v>
      </c>
      <c r="AB329" s="30">
        <v>46</v>
      </c>
      <c r="AC329" s="30" t="s">
        <v>107</v>
      </c>
      <c r="AD329" s="30">
        <v>231</v>
      </c>
      <c r="AE329" s="30" t="s">
        <v>107</v>
      </c>
      <c r="AO329" s="30">
        <v>235</v>
      </c>
      <c r="AP329" s="30">
        <v>125</v>
      </c>
    </row>
    <row r="330" spans="1:42" x14ac:dyDescent="0.35">
      <c r="A330" s="63">
        <v>38176</v>
      </c>
      <c r="B330" s="35">
        <v>100239</v>
      </c>
      <c r="C330" s="35">
        <v>747.4</v>
      </c>
      <c r="D330" s="35">
        <v>0.47829999999999995</v>
      </c>
      <c r="E330" s="35">
        <v>7.05</v>
      </c>
      <c r="F330" s="35">
        <v>7.93</v>
      </c>
      <c r="G330" s="35">
        <v>20.260000000000002</v>
      </c>
      <c r="H330" s="64" t="s">
        <v>170</v>
      </c>
      <c r="I330" s="35">
        <v>0.19</v>
      </c>
      <c r="J330" s="35">
        <v>64.7</v>
      </c>
      <c r="K330" s="35">
        <v>1467</v>
      </c>
      <c r="AO330" s="35">
        <v>235</v>
      </c>
      <c r="AP330" s="35">
        <v>125</v>
      </c>
    </row>
    <row r="331" spans="1:42" x14ac:dyDescent="0.35">
      <c r="A331" s="63">
        <v>38180</v>
      </c>
      <c r="B331" s="35">
        <v>104618</v>
      </c>
      <c r="C331" s="35">
        <v>315.2</v>
      </c>
      <c r="D331" s="35">
        <v>0.20169999999999999</v>
      </c>
      <c r="E331" s="35">
        <v>6.76</v>
      </c>
      <c r="F331" s="35">
        <v>7.73</v>
      </c>
      <c r="G331" s="35">
        <v>24.41</v>
      </c>
      <c r="H331" s="64" t="s">
        <v>170</v>
      </c>
      <c r="I331" s="35">
        <v>1.32</v>
      </c>
      <c r="J331" s="35">
        <v>88.9</v>
      </c>
      <c r="K331" s="35">
        <v>7270</v>
      </c>
      <c r="AO331" s="35">
        <v>235</v>
      </c>
      <c r="AP331" s="35">
        <v>125</v>
      </c>
    </row>
    <row r="332" spans="1:42" x14ac:dyDescent="0.35">
      <c r="A332" s="63">
        <v>38188</v>
      </c>
      <c r="B332" s="35">
        <v>123044</v>
      </c>
      <c r="C332" s="35">
        <v>816</v>
      </c>
      <c r="D332" s="35">
        <v>0.52200000000000002</v>
      </c>
      <c r="E332" s="35">
        <v>8.6300000000000008</v>
      </c>
      <c r="F332" s="35">
        <v>8.17</v>
      </c>
      <c r="G332" s="35">
        <v>24.61</v>
      </c>
      <c r="H332" s="64" t="s">
        <v>170</v>
      </c>
      <c r="I332" s="35">
        <v>0.3</v>
      </c>
      <c r="J332" s="35">
        <v>0</v>
      </c>
      <c r="K332" s="35">
        <v>3873</v>
      </c>
      <c r="AO332" s="35">
        <v>235</v>
      </c>
      <c r="AP332" s="35">
        <v>125</v>
      </c>
    </row>
    <row r="333" spans="1:42" x14ac:dyDescent="0.35">
      <c r="A333" s="63">
        <v>38190</v>
      </c>
      <c r="B333" s="35">
        <v>101831</v>
      </c>
      <c r="C333" s="35">
        <v>475.7</v>
      </c>
      <c r="D333" s="35">
        <v>0.30449999999999999</v>
      </c>
      <c r="E333" s="35">
        <v>7.57</v>
      </c>
      <c r="F333" s="35">
        <v>7.75</v>
      </c>
      <c r="G333" s="35">
        <v>24.51</v>
      </c>
      <c r="H333" s="64" t="s">
        <v>170</v>
      </c>
      <c r="I333" s="35">
        <v>1.05</v>
      </c>
      <c r="J333" s="35">
        <v>73.3</v>
      </c>
      <c r="K333" s="35">
        <v>24192</v>
      </c>
      <c r="L333" s="35">
        <f>AVERAGE(K329:K333)</f>
        <v>7717.4</v>
      </c>
      <c r="M333" s="41">
        <f>GEOMEAN(K329:K333)</f>
        <v>4469.5562076580045</v>
      </c>
      <c r="N333" s="71" t="s">
        <v>247</v>
      </c>
      <c r="AO333" s="35">
        <v>235</v>
      </c>
      <c r="AP333" s="35">
        <v>125</v>
      </c>
    </row>
    <row r="334" spans="1:42" x14ac:dyDescent="0.35">
      <c r="A334" s="63">
        <v>38202</v>
      </c>
      <c r="B334" s="35">
        <v>104202</v>
      </c>
      <c r="C334" s="35">
        <v>828.3</v>
      </c>
      <c r="D334" s="35">
        <v>0.53010000000000002</v>
      </c>
      <c r="E334" s="35">
        <v>6.72</v>
      </c>
      <c r="F334" s="35">
        <v>7.76</v>
      </c>
      <c r="G334" s="35">
        <v>23.58</v>
      </c>
      <c r="H334" s="64" t="s">
        <v>170</v>
      </c>
      <c r="I334" s="35">
        <v>0.04</v>
      </c>
      <c r="J334" s="35">
        <v>41</v>
      </c>
      <c r="K334" s="35">
        <v>798</v>
      </c>
      <c r="AO334" s="35">
        <v>235</v>
      </c>
      <c r="AP334" s="35">
        <v>125</v>
      </c>
    </row>
    <row r="335" spans="1:42" x14ac:dyDescent="0.35">
      <c r="A335" s="63">
        <v>38211</v>
      </c>
      <c r="B335" s="35">
        <v>94530</v>
      </c>
      <c r="C335" s="35">
        <v>778</v>
      </c>
      <c r="D335" s="35">
        <v>0.498</v>
      </c>
      <c r="E335" s="35">
        <v>7.27</v>
      </c>
      <c r="F335" s="35">
        <v>7.84</v>
      </c>
      <c r="G335" s="35">
        <v>16.579999999999998</v>
      </c>
      <c r="H335" s="64" t="s">
        <v>170</v>
      </c>
      <c r="I335" s="35">
        <v>4.8</v>
      </c>
      <c r="J335" s="35">
        <v>0</v>
      </c>
      <c r="K335" s="35">
        <v>985</v>
      </c>
      <c r="AO335" s="35">
        <v>235</v>
      </c>
      <c r="AP335" s="35">
        <v>125</v>
      </c>
    </row>
    <row r="336" spans="1:42" x14ac:dyDescent="0.35">
      <c r="A336" s="63">
        <v>38218</v>
      </c>
      <c r="B336" s="35">
        <v>93913</v>
      </c>
      <c r="C336" s="35">
        <v>819.8</v>
      </c>
      <c r="D336" s="35">
        <v>0.52470000000000006</v>
      </c>
      <c r="E336" s="35">
        <v>7.17</v>
      </c>
      <c r="F336" s="35">
        <v>7.8</v>
      </c>
      <c r="G336" s="35">
        <v>21.38</v>
      </c>
      <c r="H336" s="64" t="s">
        <v>170</v>
      </c>
      <c r="I336" s="35">
        <v>0.82</v>
      </c>
      <c r="J336" s="35">
        <v>0</v>
      </c>
      <c r="K336" s="35">
        <v>2014</v>
      </c>
      <c r="AO336" s="35">
        <v>235</v>
      </c>
      <c r="AP336" s="35">
        <v>125</v>
      </c>
    </row>
    <row r="337" spans="1:42" x14ac:dyDescent="0.35">
      <c r="A337" s="63">
        <v>38222</v>
      </c>
      <c r="B337" s="35">
        <v>103025</v>
      </c>
      <c r="C337" s="35">
        <v>630.29999999999995</v>
      </c>
      <c r="D337" s="35">
        <v>0.40339999999999998</v>
      </c>
      <c r="E337" s="35">
        <v>6.97</v>
      </c>
      <c r="F337" s="35">
        <v>7.75</v>
      </c>
      <c r="G337" s="35">
        <v>20.45</v>
      </c>
      <c r="H337" s="64" t="s">
        <v>170</v>
      </c>
      <c r="I337" s="35">
        <v>0.81</v>
      </c>
      <c r="J337" s="35">
        <v>0</v>
      </c>
      <c r="K337" s="35">
        <v>24192</v>
      </c>
      <c r="AO337" s="35">
        <v>235</v>
      </c>
      <c r="AP337" s="35">
        <v>125</v>
      </c>
    </row>
    <row r="338" spans="1:42" x14ac:dyDescent="0.35">
      <c r="A338" s="63">
        <v>38229</v>
      </c>
      <c r="B338" s="35">
        <v>101017</v>
      </c>
      <c r="C338" s="35">
        <v>577.5</v>
      </c>
      <c r="D338" s="35">
        <v>0.36959999999999998</v>
      </c>
      <c r="E338" s="35">
        <v>8.41</v>
      </c>
      <c r="F338" s="35">
        <v>7.92</v>
      </c>
      <c r="G338" s="35">
        <v>20.5</v>
      </c>
      <c r="H338" s="64" t="s">
        <v>170</v>
      </c>
      <c r="I338" s="35">
        <v>0.7</v>
      </c>
      <c r="J338" s="35">
        <v>0</v>
      </c>
      <c r="K338" s="35">
        <v>3282</v>
      </c>
      <c r="L338" s="35">
        <f>AVERAGE(K334:K338)</f>
        <v>6254.2</v>
      </c>
      <c r="M338" s="41">
        <f>GEOMEAN(K334:K338)</f>
        <v>2629.431054037469</v>
      </c>
      <c r="N338" s="71" t="s">
        <v>248</v>
      </c>
      <c r="AO338" s="35">
        <v>235</v>
      </c>
      <c r="AP338" s="35">
        <v>125</v>
      </c>
    </row>
    <row r="339" spans="1:42" x14ac:dyDescent="0.35">
      <c r="A339" s="63">
        <v>38231</v>
      </c>
      <c r="B339" s="35">
        <v>100403</v>
      </c>
      <c r="C339" s="35">
        <v>670</v>
      </c>
      <c r="D339" s="35">
        <v>0.42889999999999995</v>
      </c>
      <c r="E339" s="35">
        <v>7.27</v>
      </c>
      <c r="F339" s="35">
        <v>7.82</v>
      </c>
      <c r="G339" s="35">
        <v>20.21</v>
      </c>
      <c r="H339" s="64" t="s">
        <v>170</v>
      </c>
      <c r="I339" s="35">
        <v>0.44</v>
      </c>
      <c r="J339" s="35">
        <v>0</v>
      </c>
      <c r="K339" s="35">
        <v>2247</v>
      </c>
      <c r="AO339" s="35">
        <v>235</v>
      </c>
      <c r="AP339" s="35">
        <v>125</v>
      </c>
    </row>
    <row r="340" spans="1:42" x14ac:dyDescent="0.35">
      <c r="A340" s="63">
        <v>38238</v>
      </c>
      <c r="B340" s="35">
        <v>113520</v>
      </c>
      <c r="C340" s="35">
        <v>821.6</v>
      </c>
      <c r="D340" s="35">
        <v>0.52580000000000005</v>
      </c>
      <c r="E340" s="35">
        <v>7.55</v>
      </c>
      <c r="F340" s="35">
        <v>7.84</v>
      </c>
      <c r="G340" s="35">
        <v>19.18</v>
      </c>
      <c r="H340" s="64" t="s">
        <v>170</v>
      </c>
      <c r="I340" s="35">
        <v>0.02</v>
      </c>
      <c r="J340" s="35">
        <v>0</v>
      </c>
      <c r="K340" s="35">
        <v>2481</v>
      </c>
      <c r="AO340" s="35">
        <v>235</v>
      </c>
      <c r="AP340" s="35">
        <v>125</v>
      </c>
    </row>
    <row r="341" spans="1:42" x14ac:dyDescent="0.35">
      <c r="A341" s="63">
        <v>38243</v>
      </c>
      <c r="B341" s="35">
        <v>101628</v>
      </c>
      <c r="C341" s="35">
        <v>841.2</v>
      </c>
      <c r="D341" s="35">
        <v>0.5383</v>
      </c>
      <c r="E341" s="35">
        <v>6.23</v>
      </c>
      <c r="F341" s="35">
        <v>7.73</v>
      </c>
      <c r="G341" s="35">
        <v>20.87</v>
      </c>
      <c r="H341" s="64" t="s">
        <v>170</v>
      </c>
      <c r="I341" s="35">
        <v>0.33</v>
      </c>
      <c r="J341" s="35">
        <v>0</v>
      </c>
      <c r="K341" s="35">
        <v>2613</v>
      </c>
      <c r="AO341" s="35">
        <v>235</v>
      </c>
      <c r="AP341" s="35">
        <v>125</v>
      </c>
    </row>
    <row r="342" spans="1:42" x14ac:dyDescent="0.35">
      <c r="A342" s="63">
        <v>38251</v>
      </c>
      <c r="B342" s="35">
        <v>95651</v>
      </c>
      <c r="C342" s="35">
        <v>998.2</v>
      </c>
      <c r="D342" s="35">
        <v>0.63880000000000003</v>
      </c>
      <c r="E342" s="35">
        <v>4.49</v>
      </c>
      <c r="F342" s="35">
        <v>7.62</v>
      </c>
      <c r="G342" s="35">
        <v>16.2</v>
      </c>
      <c r="H342" s="64" t="s">
        <v>170</v>
      </c>
      <c r="I342" s="35">
        <v>0.46</v>
      </c>
      <c r="J342" s="35">
        <v>63.2</v>
      </c>
      <c r="K342" s="35">
        <v>31</v>
      </c>
      <c r="AO342" s="35">
        <v>235</v>
      </c>
      <c r="AP342" s="35">
        <v>125</v>
      </c>
    </row>
    <row r="343" spans="1:42" x14ac:dyDescent="0.35">
      <c r="A343" s="63">
        <v>38260</v>
      </c>
      <c r="B343" s="35">
        <v>101900</v>
      </c>
      <c r="C343" s="35">
        <v>1028</v>
      </c>
      <c r="D343" s="35">
        <v>0.65780000000000005</v>
      </c>
      <c r="E343" s="35">
        <v>4.47</v>
      </c>
      <c r="F343" s="35">
        <v>7.68</v>
      </c>
      <c r="G343" s="35">
        <v>14.14</v>
      </c>
      <c r="H343" s="64" t="s">
        <v>170</v>
      </c>
      <c r="I343" s="35">
        <v>0.01</v>
      </c>
      <c r="J343" s="35">
        <v>65.900000000000006</v>
      </c>
      <c r="K343" s="35">
        <v>20</v>
      </c>
      <c r="L343" s="35">
        <f>AVERAGE(K339:K343)</f>
        <v>1478.4</v>
      </c>
      <c r="M343" s="41">
        <f>GEOMEAN(K339:K343)</f>
        <v>390.07865562844722</v>
      </c>
      <c r="N343" s="71" t="s">
        <v>249</v>
      </c>
      <c r="AO343" s="35">
        <v>235</v>
      </c>
      <c r="AP343" s="35">
        <v>125</v>
      </c>
    </row>
    <row r="344" spans="1:42" x14ac:dyDescent="0.35">
      <c r="A344" s="63">
        <v>38267</v>
      </c>
      <c r="B344" s="35">
        <v>93704</v>
      </c>
      <c r="C344" s="35">
        <v>1073</v>
      </c>
      <c r="D344" s="35">
        <v>0.68659999999999999</v>
      </c>
      <c r="E344" s="35">
        <v>3.35</v>
      </c>
      <c r="F344" s="35">
        <v>7.68</v>
      </c>
      <c r="G344" s="35">
        <v>11.65</v>
      </c>
      <c r="H344" s="64" t="s">
        <v>170</v>
      </c>
      <c r="I344" s="35">
        <v>0.3</v>
      </c>
      <c r="J344" s="35">
        <v>76.7</v>
      </c>
      <c r="K344" s="35">
        <v>10</v>
      </c>
      <c r="AO344" s="35">
        <v>235</v>
      </c>
      <c r="AP344" s="35">
        <v>125</v>
      </c>
    </row>
    <row r="345" spans="1:42" x14ac:dyDescent="0.35">
      <c r="A345" s="63">
        <v>38272</v>
      </c>
      <c r="B345" s="35">
        <v>100206</v>
      </c>
      <c r="C345" s="35">
        <v>1120</v>
      </c>
      <c r="D345" s="35">
        <v>0.71699999999999997</v>
      </c>
      <c r="E345" s="35">
        <v>5.15</v>
      </c>
      <c r="F345" s="35">
        <v>7.71</v>
      </c>
      <c r="G345" s="35">
        <v>11.61</v>
      </c>
      <c r="H345" s="64" t="s">
        <v>170</v>
      </c>
      <c r="I345" s="35">
        <v>0.3</v>
      </c>
      <c r="J345" s="35">
        <v>0</v>
      </c>
      <c r="K345" s="35">
        <v>10</v>
      </c>
      <c r="AO345" s="35">
        <v>235</v>
      </c>
      <c r="AP345" s="35">
        <v>125</v>
      </c>
    </row>
    <row r="346" spans="1:42" x14ac:dyDescent="0.35">
      <c r="A346" s="63">
        <v>38278</v>
      </c>
      <c r="B346" s="35">
        <v>100507</v>
      </c>
      <c r="C346" s="35">
        <v>225.9</v>
      </c>
      <c r="D346" s="35">
        <v>0.14460000000000001</v>
      </c>
      <c r="E346" s="35">
        <v>11.25</v>
      </c>
      <c r="F346" s="35">
        <v>7.34</v>
      </c>
      <c r="G346" s="35">
        <v>9.76</v>
      </c>
      <c r="H346" s="64" t="s">
        <v>170</v>
      </c>
      <c r="I346" s="35">
        <v>0.32</v>
      </c>
      <c r="J346" s="35">
        <v>0</v>
      </c>
      <c r="K346" s="35">
        <v>24192</v>
      </c>
      <c r="AO346" s="35">
        <v>235</v>
      </c>
      <c r="AP346" s="35">
        <v>125</v>
      </c>
    </row>
    <row r="347" spans="1:42" x14ac:dyDescent="0.35">
      <c r="A347" s="63">
        <v>38285</v>
      </c>
      <c r="B347" s="35">
        <v>103328</v>
      </c>
      <c r="C347" s="35">
        <v>443.5</v>
      </c>
      <c r="D347" s="35">
        <v>0.2838</v>
      </c>
      <c r="E347" s="35">
        <v>9.33</v>
      </c>
      <c r="F347" s="35">
        <v>7.44</v>
      </c>
      <c r="G347" s="35">
        <v>12.54</v>
      </c>
      <c r="H347" s="64" t="s">
        <v>170</v>
      </c>
      <c r="I347" s="35">
        <v>0.27</v>
      </c>
      <c r="J347" s="35">
        <v>91.2</v>
      </c>
      <c r="K347" s="35">
        <v>631</v>
      </c>
      <c r="AO347" s="35">
        <v>235</v>
      </c>
      <c r="AP347" s="35">
        <v>125</v>
      </c>
    </row>
    <row r="348" spans="1:42" s="30" customFormat="1" x14ac:dyDescent="0.35">
      <c r="A348" s="63">
        <v>38288</v>
      </c>
      <c r="B348" s="30">
        <v>100530</v>
      </c>
      <c r="C348" s="30">
        <v>582.9</v>
      </c>
      <c r="D348" s="30">
        <v>0.373</v>
      </c>
      <c r="E348" s="30">
        <v>8.7799999999999994</v>
      </c>
      <c r="F348" s="30">
        <v>7.44</v>
      </c>
      <c r="G348" s="30">
        <v>13.28</v>
      </c>
      <c r="H348" s="64" t="s">
        <v>170</v>
      </c>
      <c r="I348" s="30">
        <v>0.34</v>
      </c>
      <c r="J348" s="30">
        <v>0</v>
      </c>
      <c r="K348" s="30">
        <v>2755</v>
      </c>
      <c r="L348" s="30">
        <f>AVERAGE(K344:K348)</f>
        <v>5519.6</v>
      </c>
      <c r="M348" s="41">
        <f>GEOMEAN(K344:K348)</f>
        <v>334.7838868667867</v>
      </c>
      <c r="N348" s="72" t="s">
        <v>250</v>
      </c>
      <c r="O348" s="30">
        <v>1.7</v>
      </c>
      <c r="P348" s="30">
        <v>44.2</v>
      </c>
      <c r="Q348" s="30" t="s">
        <v>107</v>
      </c>
      <c r="R348" s="30" t="s">
        <v>107</v>
      </c>
      <c r="S348" s="30" t="s">
        <v>107</v>
      </c>
      <c r="T348" s="30" t="s">
        <v>107</v>
      </c>
      <c r="U348" s="30" t="s">
        <v>107</v>
      </c>
      <c r="V348" s="30">
        <v>1.8</v>
      </c>
      <c r="W348" s="30" t="s">
        <v>107</v>
      </c>
      <c r="X348" s="30">
        <v>65</v>
      </c>
      <c r="Y348" s="30" t="s">
        <v>107</v>
      </c>
      <c r="Z348" s="30" t="s">
        <v>107</v>
      </c>
      <c r="AA348" s="30" t="s">
        <v>107</v>
      </c>
      <c r="AB348" s="30">
        <v>45</v>
      </c>
      <c r="AC348" s="30" t="s">
        <v>107</v>
      </c>
      <c r="AD348" s="30">
        <v>228</v>
      </c>
      <c r="AE348" s="30" t="s">
        <v>107</v>
      </c>
      <c r="AO348" s="35">
        <v>235</v>
      </c>
      <c r="AP348" s="35">
        <v>125</v>
      </c>
    </row>
    <row r="349" spans="1:42" x14ac:dyDescent="0.35">
      <c r="A349" s="63">
        <v>38300</v>
      </c>
      <c r="B349" s="35">
        <v>100458</v>
      </c>
      <c r="C349" s="35">
        <v>707</v>
      </c>
      <c r="D349" s="35">
        <v>0.45250000000000001</v>
      </c>
      <c r="E349" s="35">
        <v>10.77</v>
      </c>
      <c r="F349" s="35">
        <v>7.51</v>
      </c>
      <c r="G349" s="35">
        <v>5.85</v>
      </c>
      <c r="H349" s="64" t="s">
        <v>170</v>
      </c>
      <c r="I349" s="35">
        <v>0.59</v>
      </c>
      <c r="J349" s="35">
        <v>0</v>
      </c>
      <c r="K349" s="35">
        <v>24192</v>
      </c>
      <c r="AO349" s="35">
        <v>235</v>
      </c>
      <c r="AP349" s="35">
        <v>125</v>
      </c>
    </row>
    <row r="350" spans="1:42" x14ac:dyDescent="0.35">
      <c r="A350" s="63">
        <v>38301</v>
      </c>
      <c r="B350" s="30"/>
      <c r="C350" s="30" t="e">
        <v>#VALUE!</v>
      </c>
      <c r="D350" s="30" t="e">
        <v>#VALUE!</v>
      </c>
      <c r="E350" s="30" t="s">
        <v>232</v>
      </c>
      <c r="F350" s="30" t="s">
        <v>232</v>
      </c>
      <c r="G350" s="30" t="s">
        <v>232</v>
      </c>
      <c r="H350" s="64" t="s">
        <v>170</v>
      </c>
      <c r="I350" s="30" t="s">
        <v>232</v>
      </c>
      <c r="J350" s="30" t="s">
        <v>232</v>
      </c>
      <c r="K350" s="35">
        <v>24192</v>
      </c>
      <c r="AO350" s="35">
        <v>235</v>
      </c>
      <c r="AP350" s="35">
        <v>125</v>
      </c>
    </row>
    <row r="351" spans="1:42" x14ac:dyDescent="0.35">
      <c r="A351" s="63">
        <v>38302</v>
      </c>
      <c r="B351" s="35">
        <v>93537</v>
      </c>
      <c r="C351" s="35">
        <v>737.1</v>
      </c>
      <c r="D351" s="35">
        <v>0.47169999999999995</v>
      </c>
      <c r="E351" s="35">
        <v>9.43</v>
      </c>
      <c r="F351" s="35">
        <v>7.51</v>
      </c>
      <c r="G351" s="35">
        <v>9.07</v>
      </c>
      <c r="H351" s="64" t="s">
        <v>170</v>
      </c>
      <c r="I351" s="35">
        <v>0.17</v>
      </c>
      <c r="J351" s="35">
        <v>70.400000000000006</v>
      </c>
      <c r="K351" s="35">
        <v>24192</v>
      </c>
      <c r="AO351" s="35">
        <v>235</v>
      </c>
      <c r="AP351" s="35">
        <v>125</v>
      </c>
    </row>
    <row r="352" spans="1:42" x14ac:dyDescent="0.35">
      <c r="A352" s="63">
        <v>38306</v>
      </c>
      <c r="B352" s="35">
        <v>94906</v>
      </c>
      <c r="C352" s="35">
        <v>728.9</v>
      </c>
      <c r="D352" s="35">
        <v>0.46649999999999997</v>
      </c>
      <c r="E352" s="35">
        <v>12.3</v>
      </c>
      <c r="F352" s="35">
        <v>7.76</v>
      </c>
      <c r="G352" s="35">
        <v>4.68</v>
      </c>
      <c r="H352" s="64" t="s">
        <v>170</v>
      </c>
      <c r="I352" s="35">
        <v>0.03</v>
      </c>
      <c r="J352" s="35">
        <v>54.3</v>
      </c>
      <c r="K352" s="35">
        <v>24192</v>
      </c>
      <c r="AO352" s="35">
        <v>235</v>
      </c>
      <c r="AP352" s="35">
        <v>125</v>
      </c>
    </row>
    <row r="353" spans="1:42" x14ac:dyDescent="0.35">
      <c r="A353" s="63">
        <v>38308</v>
      </c>
      <c r="B353" s="35">
        <v>94309</v>
      </c>
      <c r="C353" s="35">
        <v>789</v>
      </c>
      <c r="D353" s="35">
        <v>0.505</v>
      </c>
      <c r="E353" s="35">
        <v>9.94</v>
      </c>
      <c r="F353" s="35">
        <v>7.62</v>
      </c>
      <c r="G353" s="35">
        <v>9.57</v>
      </c>
      <c r="H353" s="64" t="s">
        <v>170</v>
      </c>
      <c r="I353" s="35">
        <v>0.31</v>
      </c>
      <c r="J353" s="35">
        <v>69.3</v>
      </c>
      <c r="K353" s="35">
        <v>24192</v>
      </c>
      <c r="L353" s="35">
        <f>AVERAGE(K349:K353)</f>
        <v>24192</v>
      </c>
      <c r="M353" s="41">
        <f>GEOMEAN(K349:K353)</f>
        <v>24192</v>
      </c>
      <c r="N353" s="71" t="s">
        <v>252</v>
      </c>
      <c r="AO353" s="35">
        <v>235</v>
      </c>
      <c r="AP353" s="35">
        <v>125</v>
      </c>
    </row>
    <row r="354" spans="1:42" x14ac:dyDescent="0.35">
      <c r="A354" s="63">
        <v>38321</v>
      </c>
      <c r="B354" s="35">
        <v>94758</v>
      </c>
      <c r="C354" s="35">
        <v>638</v>
      </c>
      <c r="D354" s="35">
        <v>0.4083</v>
      </c>
      <c r="E354" s="35">
        <v>11.44</v>
      </c>
      <c r="F354" s="35">
        <v>7.57</v>
      </c>
      <c r="G354" s="35">
        <v>6.07</v>
      </c>
      <c r="H354" s="64" t="s">
        <v>170</v>
      </c>
      <c r="I354" s="35">
        <v>0</v>
      </c>
      <c r="J354" s="35">
        <v>0</v>
      </c>
      <c r="K354" s="35">
        <v>24192</v>
      </c>
      <c r="AO354" s="35">
        <v>235</v>
      </c>
      <c r="AP354" s="35">
        <v>125</v>
      </c>
    </row>
    <row r="355" spans="1:42" x14ac:dyDescent="0.35">
      <c r="A355" s="63">
        <v>38327</v>
      </c>
      <c r="B355" s="35">
        <v>93909</v>
      </c>
      <c r="C355" s="35">
        <v>791.7</v>
      </c>
      <c r="D355" s="35">
        <v>0.50670000000000004</v>
      </c>
      <c r="E355" s="35">
        <v>12.59</v>
      </c>
      <c r="F355" s="35">
        <v>7.82</v>
      </c>
      <c r="G355" s="35">
        <v>7.21</v>
      </c>
      <c r="H355" s="64" t="s">
        <v>170</v>
      </c>
      <c r="I355" s="35">
        <v>7.0000000000000007E-2</v>
      </c>
      <c r="J355" s="35">
        <v>95.5</v>
      </c>
      <c r="K355" s="35">
        <v>24192</v>
      </c>
      <c r="AO355" s="35">
        <v>235</v>
      </c>
      <c r="AP355" s="35">
        <v>125</v>
      </c>
    </row>
    <row r="356" spans="1:42" x14ac:dyDescent="0.35">
      <c r="A356" s="63">
        <v>38330</v>
      </c>
      <c r="B356" s="35">
        <v>95134</v>
      </c>
      <c r="C356" s="35">
        <v>656.9</v>
      </c>
      <c r="D356" s="35">
        <v>0.4204</v>
      </c>
      <c r="E356" s="35">
        <v>11.45</v>
      </c>
      <c r="F356" s="35">
        <v>7.69</v>
      </c>
      <c r="G356" s="35">
        <v>7.27</v>
      </c>
      <c r="H356" s="64" t="s">
        <v>170</v>
      </c>
      <c r="I356" s="35">
        <v>0.23</v>
      </c>
      <c r="J356" s="35">
        <v>92.1</v>
      </c>
      <c r="K356" s="35">
        <v>10111</v>
      </c>
      <c r="AO356" s="35">
        <v>235</v>
      </c>
      <c r="AP356" s="35">
        <v>125</v>
      </c>
    </row>
    <row r="357" spans="1:42" x14ac:dyDescent="0.35">
      <c r="A357" s="63">
        <v>38335</v>
      </c>
      <c r="B357" s="35">
        <v>101125</v>
      </c>
      <c r="C357" s="35">
        <v>860.4</v>
      </c>
      <c r="D357" s="35">
        <v>0.55059999999999998</v>
      </c>
      <c r="E357" s="35">
        <v>13.56</v>
      </c>
      <c r="F357" s="35">
        <v>7.77</v>
      </c>
      <c r="G357" s="35">
        <v>0.04</v>
      </c>
      <c r="H357" s="64" t="s">
        <v>170</v>
      </c>
      <c r="I357" s="35">
        <v>0.85</v>
      </c>
      <c r="J357" s="35">
        <v>65</v>
      </c>
      <c r="K357" s="35">
        <v>24192</v>
      </c>
      <c r="AO357" s="35">
        <v>235</v>
      </c>
      <c r="AP357" s="35">
        <v>125</v>
      </c>
    </row>
    <row r="358" spans="1:42" x14ac:dyDescent="0.35">
      <c r="A358" s="63">
        <v>38342</v>
      </c>
      <c r="B358" s="35">
        <v>101914</v>
      </c>
      <c r="C358" s="35">
        <v>1073</v>
      </c>
      <c r="D358" s="35">
        <v>0.68699999999999994</v>
      </c>
      <c r="E358" s="35">
        <v>13.41</v>
      </c>
      <c r="F358" s="35">
        <v>7.71</v>
      </c>
      <c r="G358" s="35">
        <v>1.56</v>
      </c>
      <c r="H358" s="64" t="s">
        <v>170</v>
      </c>
      <c r="I358" s="35">
        <v>0.1</v>
      </c>
      <c r="J358" s="35">
        <v>0</v>
      </c>
      <c r="K358" s="35">
        <v>1607</v>
      </c>
      <c r="L358" s="35">
        <f>AVERAGE(K354:K358)</f>
        <v>16858.8</v>
      </c>
      <c r="M358" s="41">
        <f>GEOMEAN(K354:K358)</f>
        <v>11813.132133926101</v>
      </c>
      <c r="N358" s="71" t="s">
        <v>253</v>
      </c>
      <c r="AO358" s="35">
        <v>235</v>
      </c>
      <c r="AP358" s="35">
        <v>125</v>
      </c>
    </row>
    <row r="359" spans="1:42" x14ac:dyDescent="0.35">
      <c r="A359" s="63">
        <v>38358</v>
      </c>
      <c r="B359" s="35">
        <v>95504</v>
      </c>
      <c r="C359" s="35">
        <v>432</v>
      </c>
      <c r="D359" s="35">
        <v>0.27699999999999997</v>
      </c>
      <c r="E359" s="35">
        <v>12.96</v>
      </c>
      <c r="F359" s="35">
        <v>7.08</v>
      </c>
      <c r="G359" s="35">
        <v>4.7699999999999996</v>
      </c>
      <c r="H359" s="64" t="s">
        <v>170</v>
      </c>
      <c r="I359" s="35">
        <v>0.2</v>
      </c>
      <c r="J359" s="35">
        <v>0</v>
      </c>
      <c r="K359" s="35">
        <v>24192</v>
      </c>
      <c r="AO359" s="35">
        <v>235</v>
      </c>
      <c r="AP359" s="35">
        <v>125</v>
      </c>
    </row>
    <row r="360" spans="1:42" x14ac:dyDescent="0.35">
      <c r="A360" s="63">
        <v>38362</v>
      </c>
      <c r="B360" s="35">
        <v>104129</v>
      </c>
      <c r="C360" s="35">
        <v>1603</v>
      </c>
      <c r="D360" s="35">
        <v>1.026</v>
      </c>
      <c r="E360" s="35">
        <v>10.96</v>
      </c>
      <c r="F360" s="47">
        <v>7.48</v>
      </c>
      <c r="G360" s="35">
        <v>5.31</v>
      </c>
      <c r="H360" s="64" t="s">
        <v>170</v>
      </c>
      <c r="I360" s="35">
        <v>0.46</v>
      </c>
      <c r="J360" s="35">
        <v>94.1</v>
      </c>
      <c r="K360" s="35">
        <v>1904</v>
      </c>
      <c r="AO360" s="35">
        <v>235</v>
      </c>
      <c r="AP360" s="35">
        <v>125</v>
      </c>
    </row>
    <row r="361" spans="1:42" x14ac:dyDescent="0.35">
      <c r="A361" s="63">
        <v>38372</v>
      </c>
      <c r="B361" s="35">
        <v>101434</v>
      </c>
      <c r="C361" s="35">
        <v>1399</v>
      </c>
      <c r="D361" s="35">
        <v>8.9510000000000005</v>
      </c>
      <c r="E361" s="35">
        <v>13.38</v>
      </c>
      <c r="F361" s="47">
        <v>7.82</v>
      </c>
      <c r="G361" s="35">
        <v>0.06</v>
      </c>
      <c r="H361" s="64" t="s">
        <v>170</v>
      </c>
      <c r="I361" s="35">
        <v>0.27</v>
      </c>
      <c r="J361" s="35">
        <v>0</v>
      </c>
      <c r="K361" s="35">
        <v>1850</v>
      </c>
      <c r="AO361" s="35">
        <v>235</v>
      </c>
      <c r="AP361" s="35">
        <v>125</v>
      </c>
    </row>
    <row r="362" spans="1:42" x14ac:dyDescent="0.35">
      <c r="A362" s="63">
        <v>38377</v>
      </c>
      <c r="B362" s="35">
        <v>102313</v>
      </c>
      <c r="C362" s="35">
        <v>1820</v>
      </c>
      <c r="D362" s="35">
        <v>1.165</v>
      </c>
      <c r="E362" s="35">
        <v>14.17</v>
      </c>
      <c r="F362" s="47">
        <v>7.84</v>
      </c>
      <c r="G362" s="35">
        <v>1.54</v>
      </c>
      <c r="H362" s="64" t="s">
        <v>170</v>
      </c>
      <c r="I362" s="35">
        <v>0.27</v>
      </c>
      <c r="J362" s="35">
        <v>0</v>
      </c>
      <c r="K362" s="35">
        <v>218</v>
      </c>
      <c r="AO362" s="35">
        <v>235</v>
      </c>
      <c r="AP362" s="35">
        <v>125</v>
      </c>
    </row>
    <row r="363" spans="1:42" x14ac:dyDescent="0.35">
      <c r="A363" s="63">
        <v>38383</v>
      </c>
      <c r="B363" s="35">
        <v>112534</v>
      </c>
      <c r="C363" s="35">
        <v>1188</v>
      </c>
      <c r="D363" s="35">
        <v>0.76</v>
      </c>
      <c r="E363" s="35">
        <v>13.35</v>
      </c>
      <c r="F363" s="47">
        <v>8.1</v>
      </c>
      <c r="G363" s="35">
        <v>-0.05</v>
      </c>
      <c r="H363" s="64" t="s">
        <v>170</v>
      </c>
      <c r="I363" s="35">
        <v>0.1</v>
      </c>
      <c r="J363" s="35">
        <v>0</v>
      </c>
      <c r="K363" s="35">
        <v>41</v>
      </c>
      <c r="L363" s="35">
        <f>AVERAGE(K359:K363)</f>
        <v>5641</v>
      </c>
      <c r="M363" s="41">
        <f>GEOMEAN(K359:K363)</f>
        <v>947.00039318803181</v>
      </c>
      <c r="N363" s="71" t="s">
        <v>221</v>
      </c>
      <c r="AO363" s="35">
        <v>235</v>
      </c>
      <c r="AP363" s="35">
        <v>125</v>
      </c>
    </row>
    <row r="364" spans="1:42" x14ac:dyDescent="0.35">
      <c r="A364" s="63">
        <v>38386</v>
      </c>
      <c r="B364" s="35">
        <v>100647</v>
      </c>
      <c r="C364" s="35">
        <v>1908</v>
      </c>
      <c r="D364" s="35">
        <v>1.2210000000000001</v>
      </c>
      <c r="E364" s="35">
        <v>13.19</v>
      </c>
      <c r="F364" s="47">
        <v>7.76</v>
      </c>
      <c r="G364" s="35">
        <v>0.89</v>
      </c>
      <c r="H364" s="64" t="s">
        <v>170</v>
      </c>
      <c r="I364" s="35">
        <v>0.67</v>
      </c>
      <c r="J364" s="35">
        <v>51.3</v>
      </c>
      <c r="K364" s="35">
        <v>110</v>
      </c>
      <c r="AO364" s="35">
        <v>235</v>
      </c>
      <c r="AP364" s="35">
        <v>125</v>
      </c>
    </row>
    <row r="365" spans="1:42" x14ac:dyDescent="0.35">
      <c r="A365" s="63">
        <v>38390</v>
      </c>
      <c r="B365" s="35">
        <v>104629</v>
      </c>
      <c r="C365" s="35">
        <v>1170</v>
      </c>
      <c r="D365" s="35">
        <v>0.74899999999999989</v>
      </c>
      <c r="E365" s="35">
        <v>9.41</v>
      </c>
      <c r="F365" s="47">
        <v>7.53</v>
      </c>
      <c r="G365" s="35">
        <v>7.43</v>
      </c>
      <c r="H365" s="64" t="s">
        <v>170</v>
      </c>
      <c r="I365" s="35">
        <v>0.1</v>
      </c>
      <c r="J365" s="35">
        <v>0</v>
      </c>
      <c r="K365" s="35">
        <v>24192</v>
      </c>
      <c r="AO365" s="35">
        <v>235</v>
      </c>
      <c r="AP365" s="35">
        <v>125</v>
      </c>
    </row>
    <row r="366" spans="1:42" x14ac:dyDescent="0.35">
      <c r="A366" s="63">
        <v>38393</v>
      </c>
      <c r="B366" s="35">
        <v>102248</v>
      </c>
      <c r="C366" s="35">
        <v>1597</v>
      </c>
      <c r="D366" s="35">
        <v>1.022</v>
      </c>
      <c r="E366" s="35">
        <v>11.39</v>
      </c>
      <c r="F366" s="47">
        <v>7.74</v>
      </c>
      <c r="G366" s="35">
        <v>2.31</v>
      </c>
      <c r="H366" s="64" t="s">
        <v>170</v>
      </c>
      <c r="I366" s="35">
        <v>0.49</v>
      </c>
      <c r="J366" s="35">
        <v>56.6</v>
      </c>
      <c r="K366" s="35">
        <v>1017</v>
      </c>
      <c r="AO366" s="35">
        <v>235</v>
      </c>
      <c r="AP366" s="35">
        <v>125</v>
      </c>
    </row>
    <row r="367" spans="1:42" x14ac:dyDescent="0.35">
      <c r="A367" s="63">
        <v>38400</v>
      </c>
      <c r="B367" s="35">
        <v>102837</v>
      </c>
      <c r="C367" s="35">
        <v>878</v>
      </c>
      <c r="D367" s="35">
        <v>0.56200000000000006</v>
      </c>
      <c r="E367" s="35">
        <v>11.51</v>
      </c>
      <c r="F367" s="47">
        <v>7.98</v>
      </c>
      <c r="G367" s="35">
        <v>4.28</v>
      </c>
      <c r="H367" s="64" t="s">
        <v>170</v>
      </c>
      <c r="I367" s="35">
        <v>0.4</v>
      </c>
      <c r="J367" s="35">
        <v>94.1</v>
      </c>
      <c r="K367" s="35">
        <v>907</v>
      </c>
      <c r="AO367" s="35">
        <v>235</v>
      </c>
      <c r="AP367" s="35">
        <v>125</v>
      </c>
    </row>
    <row r="368" spans="1:42" x14ac:dyDescent="0.35">
      <c r="A368" s="63">
        <v>38404</v>
      </c>
      <c r="B368" s="35">
        <v>113152</v>
      </c>
      <c r="C368" s="35">
        <v>1205</v>
      </c>
      <c r="D368" s="35">
        <v>0.77100000000000002</v>
      </c>
      <c r="E368" s="35">
        <v>12.27</v>
      </c>
      <c r="F368" s="47">
        <v>7.95</v>
      </c>
      <c r="G368" s="35">
        <v>5.39</v>
      </c>
      <c r="H368" s="64" t="s">
        <v>170</v>
      </c>
      <c r="I368" s="35">
        <v>0.4</v>
      </c>
      <c r="J368" s="35">
        <v>51.3</v>
      </c>
      <c r="K368" s="35">
        <v>24192</v>
      </c>
      <c r="L368" s="35">
        <f>AVERAGE(K364:K368)</f>
        <v>10083.6</v>
      </c>
      <c r="M368" s="41">
        <f>GEOMEAN(K364:K368)</f>
        <v>2263.2519048139616</v>
      </c>
      <c r="N368" s="71" t="s">
        <v>254</v>
      </c>
      <c r="AO368" s="35">
        <v>235</v>
      </c>
      <c r="AP368" s="35">
        <v>125</v>
      </c>
    </row>
    <row r="369" spans="1:42" x14ac:dyDescent="0.35">
      <c r="A369" s="63">
        <v>38413</v>
      </c>
      <c r="B369" s="35">
        <v>104351</v>
      </c>
      <c r="C369" s="35">
        <v>1337</v>
      </c>
      <c r="D369" s="35">
        <v>0.85599999999999998</v>
      </c>
      <c r="E369" s="35">
        <v>14.95</v>
      </c>
      <c r="F369" s="47">
        <v>8.1199999999999992</v>
      </c>
      <c r="G369" s="35">
        <v>0.05</v>
      </c>
      <c r="H369" s="64" t="s">
        <v>170</v>
      </c>
      <c r="I369" s="35">
        <v>0.3</v>
      </c>
      <c r="J369" s="35">
        <v>0</v>
      </c>
      <c r="K369" s="35">
        <v>2495</v>
      </c>
      <c r="AO369" s="35">
        <v>235</v>
      </c>
      <c r="AP369" s="35">
        <v>125</v>
      </c>
    </row>
    <row r="370" spans="1:42" x14ac:dyDescent="0.35">
      <c r="A370" s="63">
        <v>38421</v>
      </c>
      <c r="B370" s="35">
        <v>101559</v>
      </c>
      <c r="C370" s="35">
        <v>1382</v>
      </c>
      <c r="D370" s="35">
        <v>0.88429999999999997</v>
      </c>
      <c r="E370" s="35">
        <v>13.2</v>
      </c>
      <c r="F370" s="47">
        <v>8.1300000000000008</v>
      </c>
      <c r="G370" s="35">
        <v>0.88</v>
      </c>
      <c r="H370" s="64" t="s">
        <v>170</v>
      </c>
      <c r="I370" s="35">
        <v>0.01</v>
      </c>
      <c r="J370" s="35">
        <v>67</v>
      </c>
      <c r="K370" s="35">
        <v>74</v>
      </c>
      <c r="AO370" s="35">
        <v>235</v>
      </c>
      <c r="AP370" s="35">
        <v>125</v>
      </c>
    </row>
    <row r="371" spans="1:42" x14ac:dyDescent="0.35">
      <c r="A371" s="63">
        <v>38426</v>
      </c>
      <c r="B371" s="35">
        <v>100033</v>
      </c>
      <c r="C371" s="35">
        <v>720.7</v>
      </c>
      <c r="D371" s="35">
        <v>0.46129999999999999</v>
      </c>
      <c r="E371" s="35">
        <v>9.6999999999999993</v>
      </c>
      <c r="F371" s="47">
        <v>8.0399999999999991</v>
      </c>
      <c r="G371" s="35">
        <v>9.69</v>
      </c>
      <c r="H371" s="64" t="s">
        <v>170</v>
      </c>
      <c r="I371" s="35">
        <v>0.78</v>
      </c>
      <c r="J371" s="35">
        <v>63.7</v>
      </c>
      <c r="K371" s="35">
        <v>122</v>
      </c>
      <c r="AO371" s="35">
        <v>235</v>
      </c>
      <c r="AP371" s="35">
        <v>125</v>
      </c>
    </row>
    <row r="372" spans="1:42" x14ac:dyDescent="0.35">
      <c r="A372" s="63">
        <v>38432</v>
      </c>
      <c r="B372" s="35">
        <v>101456</v>
      </c>
      <c r="C372" s="35">
        <v>1304</v>
      </c>
      <c r="D372" s="35">
        <v>0.83489999999999998</v>
      </c>
      <c r="E372" s="35">
        <v>13.08</v>
      </c>
      <c r="F372" s="47">
        <v>8.0500000000000007</v>
      </c>
      <c r="G372" s="35">
        <v>3.48</v>
      </c>
      <c r="H372" s="64" t="s">
        <v>170</v>
      </c>
      <c r="I372" s="35">
        <v>0.68</v>
      </c>
      <c r="J372" s="35">
        <v>94.1</v>
      </c>
      <c r="K372" s="35">
        <v>63</v>
      </c>
      <c r="AO372" s="35">
        <v>235</v>
      </c>
      <c r="AP372" s="35">
        <v>125</v>
      </c>
    </row>
    <row r="373" spans="1:42" x14ac:dyDescent="0.35">
      <c r="A373" s="63">
        <v>38441</v>
      </c>
      <c r="B373" s="35">
        <v>102706</v>
      </c>
      <c r="C373" s="35">
        <v>1186</v>
      </c>
      <c r="D373" s="35">
        <v>0.75880000000000003</v>
      </c>
      <c r="E373" s="35">
        <v>9.76</v>
      </c>
      <c r="F373" s="47">
        <v>8.18</v>
      </c>
      <c r="G373" s="35">
        <v>10.45</v>
      </c>
      <c r="H373" s="64" t="s">
        <v>170</v>
      </c>
      <c r="I373" s="35">
        <v>0.09</v>
      </c>
      <c r="J373" s="35">
        <v>68.599999999999994</v>
      </c>
      <c r="K373" s="35">
        <v>187</v>
      </c>
      <c r="L373" s="35">
        <f>AVERAGE(K369:K373)</f>
        <v>588.20000000000005</v>
      </c>
      <c r="M373" s="41">
        <f>GEOMEAN(K369:K373)</f>
        <v>192.64992810335445</v>
      </c>
      <c r="N373" s="71" t="s">
        <v>255</v>
      </c>
      <c r="O373" s="35">
        <v>1.2</v>
      </c>
      <c r="P373" s="35">
        <v>70.8</v>
      </c>
      <c r="Q373" s="30" t="s">
        <v>107</v>
      </c>
      <c r="R373" s="30" t="s">
        <v>107</v>
      </c>
      <c r="S373" s="30" t="s">
        <v>107</v>
      </c>
      <c r="T373" s="30" t="s">
        <v>107</v>
      </c>
      <c r="U373" s="30" t="s">
        <v>107</v>
      </c>
      <c r="V373" s="35">
        <v>3.6</v>
      </c>
      <c r="W373" s="35">
        <v>25</v>
      </c>
      <c r="X373" s="35">
        <v>191</v>
      </c>
      <c r="Y373" s="30" t="s">
        <v>107</v>
      </c>
      <c r="Z373" s="35">
        <v>0.5</v>
      </c>
      <c r="AA373" s="30" t="s">
        <v>107</v>
      </c>
      <c r="AB373" s="35">
        <v>35</v>
      </c>
      <c r="AC373" s="30" t="s">
        <v>107</v>
      </c>
      <c r="AD373" s="35">
        <v>297</v>
      </c>
      <c r="AE373" s="106" t="s">
        <v>107</v>
      </c>
      <c r="AO373" s="35">
        <v>235</v>
      </c>
      <c r="AP373" s="35">
        <v>125</v>
      </c>
    </row>
    <row r="374" spans="1:42" x14ac:dyDescent="0.35">
      <c r="A374" s="63">
        <v>38449</v>
      </c>
      <c r="B374" s="35">
        <v>102206</v>
      </c>
      <c r="C374" s="35">
        <v>1374</v>
      </c>
      <c r="D374" s="35">
        <v>0.879</v>
      </c>
      <c r="E374" s="35">
        <v>5.52</v>
      </c>
      <c r="F374" s="47">
        <v>7.77</v>
      </c>
      <c r="G374" s="35">
        <v>14.27</v>
      </c>
      <c r="H374" s="64" t="s">
        <v>170</v>
      </c>
      <c r="I374" s="35">
        <v>0.1</v>
      </c>
      <c r="J374" s="35">
        <v>94.1</v>
      </c>
      <c r="K374" s="35">
        <v>1137</v>
      </c>
      <c r="AO374" s="35">
        <v>235</v>
      </c>
      <c r="AP374" s="35">
        <v>125</v>
      </c>
    </row>
    <row r="375" spans="1:42" x14ac:dyDescent="0.35">
      <c r="A375" s="63">
        <v>38453</v>
      </c>
      <c r="B375" s="35">
        <v>111808</v>
      </c>
      <c r="C375" s="35">
        <v>1258</v>
      </c>
      <c r="D375" s="35">
        <v>0.80509999999999993</v>
      </c>
      <c r="E375" s="35">
        <v>9.74</v>
      </c>
      <c r="F375" s="47">
        <v>7.92</v>
      </c>
      <c r="G375" s="35">
        <v>18.52</v>
      </c>
      <c r="H375" s="64" t="s">
        <v>170</v>
      </c>
      <c r="I375" s="35">
        <v>0.42</v>
      </c>
      <c r="J375" s="35">
        <v>94.1</v>
      </c>
      <c r="K375" s="35">
        <v>703</v>
      </c>
      <c r="AO375" s="35">
        <v>235</v>
      </c>
      <c r="AP375" s="35">
        <v>125</v>
      </c>
    </row>
    <row r="376" spans="1:42" x14ac:dyDescent="0.35">
      <c r="A376" s="63">
        <v>38456</v>
      </c>
      <c r="B376" s="35">
        <v>92426</v>
      </c>
      <c r="C376" s="35">
        <v>1303</v>
      </c>
      <c r="D376" s="35">
        <v>0.83390000000000009</v>
      </c>
      <c r="E376" s="35">
        <v>10.52</v>
      </c>
      <c r="F376" s="47">
        <v>7.87</v>
      </c>
      <c r="G376" s="35">
        <v>8.9</v>
      </c>
      <c r="H376" s="64" t="s">
        <v>170</v>
      </c>
      <c r="I376" s="35">
        <v>0.74</v>
      </c>
      <c r="J376" s="35">
        <v>56.7</v>
      </c>
      <c r="K376" s="35">
        <v>203</v>
      </c>
      <c r="AO376" s="35">
        <v>235</v>
      </c>
      <c r="AP376" s="35">
        <v>125</v>
      </c>
    </row>
    <row r="377" spans="1:42" x14ac:dyDescent="0.35">
      <c r="A377" s="63">
        <v>38462</v>
      </c>
      <c r="G377" s="29" t="s">
        <v>473</v>
      </c>
      <c r="AO377" s="35">
        <v>235</v>
      </c>
      <c r="AP377" s="35">
        <v>125</v>
      </c>
    </row>
    <row r="378" spans="1:42" x14ac:dyDescent="0.35">
      <c r="A378" s="63">
        <v>38470</v>
      </c>
      <c r="B378" s="35">
        <v>95016</v>
      </c>
      <c r="C378" s="35">
        <v>808.2</v>
      </c>
      <c r="D378" s="35">
        <v>0.51729999999999998</v>
      </c>
      <c r="E378" s="35">
        <v>10.48</v>
      </c>
      <c r="F378" s="47">
        <v>7.97</v>
      </c>
      <c r="G378" s="35">
        <v>10.050000000000001</v>
      </c>
      <c r="H378" s="64" t="s">
        <v>170</v>
      </c>
      <c r="I378" s="35">
        <v>0.61</v>
      </c>
      <c r="J378" s="35">
        <v>0</v>
      </c>
      <c r="K378" s="35">
        <v>298</v>
      </c>
      <c r="L378" s="35">
        <f>AVERAGE(K374:K378)</f>
        <v>585.25</v>
      </c>
      <c r="M378" s="41">
        <f>GEOMEAN(K374:K378)</f>
        <v>468.92892577714076</v>
      </c>
      <c r="N378" s="71" t="s">
        <v>256</v>
      </c>
      <c r="AO378" s="35">
        <v>235</v>
      </c>
      <c r="AP378" s="35">
        <v>125</v>
      </c>
    </row>
    <row r="379" spans="1:42" x14ac:dyDescent="0.35">
      <c r="A379" s="68">
        <v>38477</v>
      </c>
      <c r="G379" s="29" t="s">
        <v>473</v>
      </c>
      <c r="AO379" s="35">
        <v>235</v>
      </c>
      <c r="AP379" s="35">
        <v>125</v>
      </c>
    </row>
    <row r="380" spans="1:42" x14ac:dyDescent="0.35">
      <c r="A380" s="68">
        <v>38482</v>
      </c>
      <c r="G380" s="29" t="s">
        <v>473</v>
      </c>
      <c r="AO380" s="35">
        <v>235</v>
      </c>
      <c r="AP380" s="35">
        <v>125</v>
      </c>
    </row>
    <row r="381" spans="1:42" x14ac:dyDescent="0.35">
      <c r="A381" s="63">
        <v>38488</v>
      </c>
      <c r="G381" s="29" t="s">
        <v>473</v>
      </c>
      <c r="AO381" s="35">
        <v>235</v>
      </c>
      <c r="AP381" s="35">
        <v>125</v>
      </c>
    </row>
    <row r="382" spans="1:42" x14ac:dyDescent="0.35">
      <c r="A382" s="63">
        <v>38491</v>
      </c>
      <c r="G382" s="29" t="s">
        <v>473</v>
      </c>
      <c r="AO382" s="35">
        <v>235</v>
      </c>
      <c r="AP382" s="35">
        <v>125</v>
      </c>
    </row>
    <row r="383" spans="1:42" x14ac:dyDescent="0.35">
      <c r="A383" s="63">
        <v>38497</v>
      </c>
      <c r="G383" s="29" t="s">
        <v>473</v>
      </c>
      <c r="L383" s="35"/>
      <c r="M383" s="41"/>
      <c r="N383" s="71"/>
      <c r="AO383" s="35">
        <v>235</v>
      </c>
      <c r="AP383" s="35">
        <v>125</v>
      </c>
    </row>
    <row r="384" spans="1:42" x14ac:dyDescent="0.35">
      <c r="A384" s="63">
        <v>38505</v>
      </c>
      <c r="B384" s="35">
        <v>95740</v>
      </c>
      <c r="C384" s="35">
        <v>1294</v>
      </c>
      <c r="D384" s="35">
        <v>0.82820000000000005</v>
      </c>
      <c r="E384" s="35">
        <v>7.16</v>
      </c>
      <c r="F384" s="47">
        <v>7.25</v>
      </c>
      <c r="G384" s="35">
        <v>16.940000000000001</v>
      </c>
      <c r="H384" s="64" t="s">
        <v>170</v>
      </c>
      <c r="I384" s="35">
        <v>0.03</v>
      </c>
      <c r="J384" s="35">
        <v>7.6</v>
      </c>
      <c r="K384" s="35">
        <v>776</v>
      </c>
      <c r="AO384" s="35">
        <v>235</v>
      </c>
      <c r="AP384" s="35">
        <v>125</v>
      </c>
    </row>
    <row r="385" spans="1:42" x14ac:dyDescent="0.35">
      <c r="A385" s="63">
        <v>38512</v>
      </c>
      <c r="G385" s="29" t="s">
        <v>473</v>
      </c>
      <c r="AO385" s="35">
        <v>235</v>
      </c>
      <c r="AP385" s="35">
        <v>125</v>
      </c>
    </row>
    <row r="386" spans="1:42" x14ac:dyDescent="0.35">
      <c r="A386" s="63">
        <v>38516</v>
      </c>
      <c r="G386" s="29" t="s">
        <v>473</v>
      </c>
      <c r="AO386" s="35">
        <v>235</v>
      </c>
      <c r="AP386" s="35">
        <v>125</v>
      </c>
    </row>
    <row r="387" spans="1:42" x14ac:dyDescent="0.35">
      <c r="A387" s="63">
        <v>38524</v>
      </c>
      <c r="G387" s="29" t="s">
        <v>473</v>
      </c>
      <c r="AO387" s="35">
        <v>235</v>
      </c>
      <c r="AP387" s="35">
        <v>125</v>
      </c>
    </row>
    <row r="388" spans="1:42" x14ac:dyDescent="0.35">
      <c r="A388" s="63">
        <v>38533</v>
      </c>
      <c r="G388" s="29" t="s">
        <v>473</v>
      </c>
      <c r="L388" s="35">
        <f>AVERAGE(K384:K388)</f>
        <v>776</v>
      </c>
      <c r="M388" s="41">
        <f>GEOMEAN(K384:K388)</f>
        <v>776</v>
      </c>
      <c r="N388" s="71" t="s">
        <v>258</v>
      </c>
      <c r="AO388" s="35">
        <v>235</v>
      </c>
      <c r="AP388" s="35">
        <v>125</v>
      </c>
    </row>
    <row r="389" spans="1:42" x14ac:dyDescent="0.35">
      <c r="A389" s="63">
        <v>38538</v>
      </c>
      <c r="G389" s="29" t="s">
        <v>473</v>
      </c>
      <c r="AO389" s="35">
        <v>235</v>
      </c>
      <c r="AP389" s="35">
        <v>125</v>
      </c>
    </row>
    <row r="390" spans="1:42" x14ac:dyDescent="0.35">
      <c r="A390" s="63">
        <v>38544</v>
      </c>
      <c r="G390" s="29" t="s">
        <v>473</v>
      </c>
      <c r="AO390" s="35">
        <v>235</v>
      </c>
      <c r="AP390" s="35">
        <v>125</v>
      </c>
    </row>
    <row r="391" spans="1:42" x14ac:dyDescent="0.35">
      <c r="A391" s="63">
        <v>38552</v>
      </c>
      <c r="G391" s="29" t="s">
        <v>473</v>
      </c>
      <c r="AO391" s="35">
        <v>235</v>
      </c>
      <c r="AP391" s="35">
        <v>125</v>
      </c>
    </row>
    <row r="392" spans="1:42" x14ac:dyDescent="0.35">
      <c r="A392" s="63">
        <v>38554</v>
      </c>
      <c r="G392" s="29" t="s">
        <v>473</v>
      </c>
      <c r="AO392" s="35">
        <v>235</v>
      </c>
      <c r="AP392" s="35">
        <v>125</v>
      </c>
    </row>
    <row r="393" spans="1:42" x14ac:dyDescent="0.35">
      <c r="A393" s="63">
        <v>38558</v>
      </c>
      <c r="G393" s="29" t="s">
        <v>473</v>
      </c>
      <c r="L393" s="35"/>
      <c r="M393" s="41"/>
      <c r="N393" s="71"/>
      <c r="AO393" s="35">
        <v>235</v>
      </c>
      <c r="AP393" s="35">
        <v>125</v>
      </c>
    </row>
    <row r="394" spans="1:42" x14ac:dyDescent="0.35">
      <c r="A394" s="63">
        <v>38565</v>
      </c>
      <c r="G394" s="29" t="s">
        <v>473</v>
      </c>
      <c r="AO394" s="35">
        <v>235</v>
      </c>
      <c r="AP394" s="35">
        <v>125</v>
      </c>
    </row>
    <row r="395" spans="1:42" x14ac:dyDescent="0.35">
      <c r="A395" s="63">
        <v>38574</v>
      </c>
      <c r="G395" s="29" t="s">
        <v>473</v>
      </c>
      <c r="AO395" s="35">
        <v>235</v>
      </c>
      <c r="AP395" s="35">
        <v>125</v>
      </c>
    </row>
    <row r="396" spans="1:42" x14ac:dyDescent="0.35">
      <c r="A396" s="63">
        <v>38582</v>
      </c>
      <c r="G396" s="29" t="s">
        <v>473</v>
      </c>
      <c r="AO396" s="35">
        <v>235</v>
      </c>
      <c r="AP396" s="35">
        <v>125</v>
      </c>
    </row>
    <row r="397" spans="1:42" x14ac:dyDescent="0.35">
      <c r="A397" s="63">
        <v>38588</v>
      </c>
      <c r="G397" s="29" t="s">
        <v>473</v>
      </c>
      <c r="AO397" s="35">
        <v>235</v>
      </c>
      <c r="AP397" s="35">
        <v>125</v>
      </c>
    </row>
    <row r="398" spans="1:42" x14ac:dyDescent="0.35">
      <c r="A398" s="63">
        <v>38594</v>
      </c>
      <c r="G398" s="29" t="s">
        <v>473</v>
      </c>
      <c r="AO398" s="35">
        <v>235</v>
      </c>
      <c r="AP398" s="35">
        <v>125</v>
      </c>
    </row>
    <row r="399" spans="1:42" x14ac:dyDescent="0.35">
      <c r="A399" s="63">
        <v>38603</v>
      </c>
      <c r="G399" s="29" t="s">
        <v>473</v>
      </c>
      <c r="AO399" s="35">
        <v>235</v>
      </c>
      <c r="AP399" s="35">
        <v>125</v>
      </c>
    </row>
    <row r="400" spans="1:42" x14ac:dyDescent="0.35">
      <c r="A400" s="63">
        <v>38608</v>
      </c>
      <c r="G400" s="29" t="s">
        <v>473</v>
      </c>
      <c r="AO400" s="35">
        <v>235</v>
      </c>
      <c r="AP400" s="35">
        <v>125</v>
      </c>
    </row>
    <row r="401" spans="1:42" x14ac:dyDescent="0.35">
      <c r="A401" s="63">
        <v>38614</v>
      </c>
      <c r="G401" s="29" t="s">
        <v>473</v>
      </c>
      <c r="AO401" s="35">
        <v>235</v>
      </c>
      <c r="AP401" s="35">
        <v>125</v>
      </c>
    </row>
    <row r="402" spans="1:42" x14ac:dyDescent="0.35">
      <c r="A402" s="63">
        <v>38617</v>
      </c>
      <c r="G402" s="29" t="s">
        <v>473</v>
      </c>
      <c r="AO402" s="35">
        <v>235</v>
      </c>
      <c r="AP402" s="35">
        <v>125</v>
      </c>
    </row>
    <row r="403" spans="1:42" x14ac:dyDescent="0.35">
      <c r="A403" s="63">
        <v>38622</v>
      </c>
      <c r="G403" s="29" t="s">
        <v>473</v>
      </c>
      <c r="AO403" s="35">
        <v>235</v>
      </c>
      <c r="AP403" s="35">
        <v>125</v>
      </c>
    </row>
    <row r="404" spans="1:42" s="30" customFormat="1" x14ac:dyDescent="0.35">
      <c r="A404" s="63">
        <v>38629</v>
      </c>
      <c r="B404" s="30">
        <v>95857</v>
      </c>
      <c r="C404" s="30">
        <v>900.8</v>
      </c>
      <c r="D404" s="30">
        <v>0.57650000000000001</v>
      </c>
      <c r="E404" s="30">
        <v>6.95</v>
      </c>
      <c r="F404" s="75">
        <v>7.33</v>
      </c>
      <c r="G404" s="30">
        <v>19.62</v>
      </c>
      <c r="H404" s="64" t="s">
        <v>170</v>
      </c>
      <c r="I404" s="30">
        <v>0.42</v>
      </c>
      <c r="J404" s="30">
        <v>7.6</v>
      </c>
      <c r="K404" s="30">
        <v>169</v>
      </c>
      <c r="L404" s="74"/>
      <c r="M404" s="105"/>
      <c r="O404" s="30">
        <v>2.2999999999999998</v>
      </c>
      <c r="P404" s="30">
        <v>61.3</v>
      </c>
      <c r="Q404" s="30" t="s">
        <v>107</v>
      </c>
      <c r="R404" s="30" t="s">
        <v>107</v>
      </c>
      <c r="S404" s="30" t="s">
        <v>107</v>
      </c>
      <c r="T404" s="30" t="s">
        <v>107</v>
      </c>
      <c r="U404" s="30" t="s">
        <v>107</v>
      </c>
      <c r="V404" s="30" t="s">
        <v>107</v>
      </c>
      <c r="W404" s="30" t="s">
        <v>107</v>
      </c>
      <c r="X404" s="30">
        <v>90</v>
      </c>
      <c r="Y404" s="30" t="s">
        <v>107</v>
      </c>
      <c r="Z404" s="30">
        <v>0.3</v>
      </c>
      <c r="AA404" s="30">
        <v>0.4</v>
      </c>
      <c r="AB404" s="30">
        <v>36</v>
      </c>
      <c r="AC404" s="30" t="s">
        <v>107</v>
      </c>
      <c r="AD404" s="30">
        <v>303</v>
      </c>
      <c r="AE404" s="30" t="s">
        <v>107</v>
      </c>
      <c r="AO404" s="30">
        <v>235</v>
      </c>
      <c r="AP404" s="30">
        <v>125</v>
      </c>
    </row>
    <row r="405" spans="1:42" x14ac:dyDescent="0.35">
      <c r="A405" s="63">
        <v>38635</v>
      </c>
      <c r="G405" s="29" t="s">
        <v>473</v>
      </c>
      <c r="AO405" s="35">
        <v>235</v>
      </c>
      <c r="AP405" s="35">
        <v>125</v>
      </c>
    </row>
    <row r="406" spans="1:42" x14ac:dyDescent="0.35">
      <c r="A406" s="63">
        <v>38643</v>
      </c>
      <c r="G406" s="29" t="s">
        <v>473</v>
      </c>
      <c r="AO406" s="35">
        <v>235</v>
      </c>
      <c r="AP406" s="35">
        <v>125</v>
      </c>
    </row>
    <row r="407" spans="1:42" x14ac:dyDescent="0.35">
      <c r="A407" s="63">
        <v>38645</v>
      </c>
      <c r="G407" s="29" t="s">
        <v>473</v>
      </c>
      <c r="AO407" s="35">
        <v>235</v>
      </c>
      <c r="AP407" s="35">
        <v>125</v>
      </c>
    </row>
    <row r="408" spans="1:42" x14ac:dyDescent="0.35">
      <c r="A408" s="63">
        <v>38650</v>
      </c>
      <c r="G408" s="29" t="s">
        <v>473</v>
      </c>
      <c r="L408" s="35">
        <f>AVERAGE(K404:K408)</f>
        <v>169</v>
      </c>
      <c r="M408" s="41">
        <f>GEOMEAN(K404:K408)</f>
        <v>169</v>
      </c>
      <c r="N408" s="71" t="s">
        <v>262</v>
      </c>
      <c r="AO408" s="35">
        <v>235</v>
      </c>
      <c r="AP408" s="35">
        <v>125</v>
      </c>
    </row>
    <row r="409" spans="1:42" x14ac:dyDescent="0.35">
      <c r="A409" s="63">
        <v>38657</v>
      </c>
      <c r="G409" s="29" t="s">
        <v>473</v>
      </c>
      <c r="AO409" s="35">
        <v>235</v>
      </c>
      <c r="AP409" s="35">
        <v>125</v>
      </c>
    </row>
    <row r="410" spans="1:42" x14ac:dyDescent="0.35">
      <c r="A410" s="63">
        <v>38666</v>
      </c>
      <c r="G410" s="29" t="s">
        <v>473</v>
      </c>
      <c r="AO410" s="35">
        <v>235</v>
      </c>
      <c r="AP410" s="35">
        <v>125</v>
      </c>
    </row>
    <row r="411" spans="1:42" x14ac:dyDescent="0.35">
      <c r="A411" s="63">
        <v>38673</v>
      </c>
      <c r="G411" s="29" t="s">
        <v>473</v>
      </c>
      <c r="AO411" s="35">
        <v>235</v>
      </c>
      <c r="AP411" s="35">
        <v>125</v>
      </c>
    </row>
    <row r="412" spans="1:42" x14ac:dyDescent="0.35">
      <c r="A412" s="63">
        <v>38677</v>
      </c>
      <c r="G412" s="29" t="s">
        <v>473</v>
      </c>
      <c r="AO412" s="35">
        <v>235</v>
      </c>
      <c r="AP412" s="35">
        <v>125</v>
      </c>
    </row>
    <row r="413" spans="1:42" x14ac:dyDescent="0.35">
      <c r="A413" s="63">
        <v>38684</v>
      </c>
      <c r="G413" s="29" t="s">
        <v>474</v>
      </c>
      <c r="AO413" s="35">
        <v>235</v>
      </c>
      <c r="AP413" s="35">
        <v>125</v>
      </c>
    </row>
    <row r="414" spans="1:42" x14ac:dyDescent="0.35">
      <c r="AO414" s="35">
        <v>235</v>
      </c>
      <c r="AP414" s="35">
        <v>125</v>
      </c>
    </row>
    <row r="415" spans="1:42" x14ac:dyDescent="0.35">
      <c r="AO415" s="35">
        <v>235</v>
      </c>
      <c r="AP415" s="35">
        <v>125</v>
      </c>
    </row>
    <row r="416" spans="1:42" x14ac:dyDescent="0.35">
      <c r="AO416" s="35">
        <v>235</v>
      </c>
      <c r="AP416" s="35">
        <v>125</v>
      </c>
    </row>
    <row r="417" spans="41:42" x14ac:dyDescent="0.35">
      <c r="AO417" s="35">
        <v>235</v>
      </c>
      <c r="AP417" s="35">
        <v>125</v>
      </c>
    </row>
    <row r="418" spans="41:42" x14ac:dyDescent="0.35">
      <c r="AO418" s="35">
        <v>235</v>
      </c>
      <c r="AP418" s="35">
        <v>125</v>
      </c>
    </row>
    <row r="419" spans="41:42" x14ac:dyDescent="0.35">
      <c r="AO419" s="35">
        <v>235</v>
      </c>
      <c r="AP419" s="35">
        <v>125</v>
      </c>
    </row>
    <row r="420" spans="41:42" x14ac:dyDescent="0.35">
      <c r="AO420" s="35">
        <v>235</v>
      </c>
      <c r="AP420" s="35">
        <v>125</v>
      </c>
    </row>
    <row r="421" spans="41:42" x14ac:dyDescent="0.35">
      <c r="AO421" s="35">
        <v>235</v>
      </c>
      <c r="AP421" s="35">
        <v>125</v>
      </c>
    </row>
    <row r="422" spans="41:42" x14ac:dyDescent="0.35">
      <c r="AO422" s="35">
        <v>235</v>
      </c>
      <c r="AP422" s="35">
        <v>125</v>
      </c>
    </row>
    <row r="423" spans="41:42" x14ac:dyDescent="0.35">
      <c r="AO423" s="35">
        <v>235</v>
      </c>
      <c r="AP423" s="35">
        <v>125</v>
      </c>
    </row>
    <row r="424" spans="41:42" x14ac:dyDescent="0.35">
      <c r="AO424" s="35">
        <v>235</v>
      </c>
      <c r="AP424" s="35">
        <v>125</v>
      </c>
    </row>
    <row r="425" spans="41:42" x14ac:dyDescent="0.35">
      <c r="AO425" s="35">
        <v>235</v>
      </c>
      <c r="AP425" s="35">
        <v>125</v>
      </c>
    </row>
    <row r="426" spans="41:42" x14ac:dyDescent="0.35">
      <c r="AO426" s="35">
        <v>235</v>
      </c>
      <c r="AP426" s="35">
        <v>125</v>
      </c>
    </row>
    <row r="427" spans="41:42" x14ac:dyDescent="0.35">
      <c r="AO427" s="35">
        <v>235</v>
      </c>
      <c r="AP427" s="35">
        <v>125</v>
      </c>
    </row>
    <row r="428" spans="41:42" x14ac:dyDescent="0.35">
      <c r="AO428" s="35">
        <v>235</v>
      </c>
      <c r="AP428" s="35">
        <v>125</v>
      </c>
    </row>
    <row r="429" spans="41:42" x14ac:dyDescent="0.35">
      <c r="AO429" s="35">
        <v>235</v>
      </c>
      <c r="AP429" s="35">
        <v>125</v>
      </c>
    </row>
    <row r="430" spans="41:42" x14ac:dyDescent="0.35">
      <c r="AO430" s="35">
        <v>235</v>
      </c>
      <c r="AP430" s="35">
        <v>125</v>
      </c>
    </row>
    <row r="431" spans="41:42" x14ac:dyDescent="0.35">
      <c r="AO431" s="35">
        <v>235</v>
      </c>
      <c r="AP431" s="35">
        <v>125</v>
      </c>
    </row>
    <row r="432" spans="41:42" x14ac:dyDescent="0.35">
      <c r="AO432" s="35">
        <v>235</v>
      </c>
      <c r="AP432" s="35">
        <v>125</v>
      </c>
    </row>
    <row r="433" spans="41:42" x14ac:dyDescent="0.35">
      <c r="AO433" s="35">
        <v>235</v>
      </c>
      <c r="AP433" s="35">
        <v>125</v>
      </c>
    </row>
    <row r="434" spans="41:42" x14ac:dyDescent="0.35">
      <c r="AO434" s="35">
        <v>235</v>
      </c>
      <c r="AP434" s="35">
        <v>125</v>
      </c>
    </row>
    <row r="435" spans="41:42" x14ac:dyDescent="0.35">
      <c r="AO435" s="35">
        <v>235</v>
      </c>
      <c r="AP435" s="35">
        <v>125</v>
      </c>
    </row>
    <row r="436" spans="41:42" x14ac:dyDescent="0.35">
      <c r="AO436" s="35">
        <v>235</v>
      </c>
      <c r="AP436" s="35">
        <v>125</v>
      </c>
    </row>
    <row r="437" spans="41:42" x14ac:dyDescent="0.35">
      <c r="AO437" s="35">
        <v>235</v>
      </c>
      <c r="AP437" s="35">
        <v>125</v>
      </c>
    </row>
    <row r="438" spans="41:42" x14ac:dyDescent="0.35">
      <c r="AO438" s="35">
        <v>235</v>
      </c>
      <c r="AP438" s="35">
        <v>125</v>
      </c>
    </row>
    <row r="439" spans="41:42" x14ac:dyDescent="0.35">
      <c r="AO439" s="35">
        <v>235</v>
      </c>
      <c r="AP439" s="35">
        <v>125</v>
      </c>
    </row>
    <row r="440" spans="41:42" x14ac:dyDescent="0.35">
      <c r="AO440" s="35">
        <v>235</v>
      </c>
      <c r="AP440" s="35">
        <v>125</v>
      </c>
    </row>
    <row r="441" spans="41:42" x14ac:dyDescent="0.35">
      <c r="AO441" s="35">
        <v>235</v>
      </c>
      <c r="AP441" s="35">
        <v>125</v>
      </c>
    </row>
    <row r="442" spans="41:42" x14ac:dyDescent="0.35">
      <c r="AO442" s="35">
        <v>235</v>
      </c>
      <c r="AP442" s="35">
        <v>125</v>
      </c>
    </row>
    <row r="443" spans="41:42" x14ac:dyDescent="0.35">
      <c r="AO443" s="35">
        <v>235</v>
      </c>
      <c r="AP443" s="35">
        <v>125</v>
      </c>
    </row>
    <row r="444" spans="41:42" x14ac:dyDescent="0.35">
      <c r="AO444" s="35">
        <v>235</v>
      </c>
      <c r="AP444" s="35">
        <v>125</v>
      </c>
    </row>
    <row r="445" spans="41:42" x14ac:dyDescent="0.35">
      <c r="AO445" s="35">
        <v>235</v>
      </c>
      <c r="AP445" s="35">
        <v>125</v>
      </c>
    </row>
    <row r="446" spans="41:42" x14ac:dyDescent="0.35">
      <c r="AO446" s="35">
        <v>235</v>
      </c>
      <c r="AP446" s="35">
        <v>125</v>
      </c>
    </row>
    <row r="447" spans="41:42" x14ac:dyDescent="0.35">
      <c r="AO447" s="35">
        <v>235</v>
      </c>
      <c r="AP447" s="35">
        <v>125</v>
      </c>
    </row>
    <row r="448" spans="41:42" x14ac:dyDescent="0.35">
      <c r="AO448" s="35">
        <v>235</v>
      </c>
      <c r="AP448" s="35">
        <v>125</v>
      </c>
    </row>
    <row r="449" spans="41:42" x14ac:dyDescent="0.35">
      <c r="AO449" s="35">
        <v>235</v>
      </c>
      <c r="AP449" s="35">
        <v>125</v>
      </c>
    </row>
    <row r="450" spans="41:42" x14ac:dyDescent="0.35">
      <c r="AO450" s="35">
        <v>235</v>
      </c>
      <c r="AP450" s="35">
        <v>125</v>
      </c>
    </row>
    <row r="451" spans="41:42" x14ac:dyDescent="0.35">
      <c r="AO451" s="35">
        <v>235</v>
      </c>
      <c r="AP451" s="35">
        <v>125</v>
      </c>
    </row>
    <row r="452" spans="41:42" x14ac:dyDescent="0.35">
      <c r="AO452" s="35">
        <v>235</v>
      </c>
      <c r="AP452" s="35">
        <v>125</v>
      </c>
    </row>
    <row r="453" spans="41:42" x14ac:dyDescent="0.35">
      <c r="AO453" s="35">
        <v>235</v>
      </c>
      <c r="AP453" s="35">
        <v>125</v>
      </c>
    </row>
    <row r="454" spans="41:42" x14ac:dyDescent="0.35">
      <c r="AO454" s="35">
        <v>235</v>
      </c>
      <c r="AP454" s="35">
        <v>125</v>
      </c>
    </row>
    <row r="455" spans="41:42" x14ac:dyDescent="0.35">
      <c r="AO455" s="35">
        <v>235</v>
      </c>
      <c r="AP455" s="35">
        <v>125</v>
      </c>
    </row>
    <row r="456" spans="41:42" x14ac:dyDescent="0.35">
      <c r="AO456" s="35">
        <v>235</v>
      </c>
      <c r="AP456" s="35">
        <v>125</v>
      </c>
    </row>
    <row r="457" spans="41:42" x14ac:dyDescent="0.35">
      <c r="AO457" s="35">
        <v>235</v>
      </c>
      <c r="AP457" s="35">
        <v>125</v>
      </c>
    </row>
    <row r="458" spans="41:42" x14ac:dyDescent="0.35">
      <c r="AO458" s="35">
        <v>235</v>
      </c>
      <c r="AP458" s="35">
        <v>125</v>
      </c>
    </row>
    <row r="459" spans="41:42" x14ac:dyDescent="0.35">
      <c r="AO459" s="35">
        <v>235</v>
      </c>
      <c r="AP459" s="35">
        <v>125</v>
      </c>
    </row>
    <row r="460" spans="41:42" x14ac:dyDescent="0.35">
      <c r="AO460" s="35">
        <v>235</v>
      </c>
      <c r="AP460" s="35">
        <v>125</v>
      </c>
    </row>
    <row r="461" spans="41:42" x14ac:dyDescent="0.35">
      <c r="AO461" s="35">
        <v>235</v>
      </c>
      <c r="AP461" s="35">
        <v>125</v>
      </c>
    </row>
    <row r="462" spans="41:42" x14ac:dyDescent="0.35">
      <c r="AO462" s="35">
        <v>235</v>
      </c>
      <c r="AP462" s="35">
        <v>125</v>
      </c>
    </row>
    <row r="463" spans="41:42" x14ac:dyDescent="0.35">
      <c r="AO463" s="35">
        <v>235</v>
      </c>
      <c r="AP463" s="35">
        <v>125</v>
      </c>
    </row>
    <row r="464" spans="41:42" x14ac:dyDescent="0.35">
      <c r="AO464" s="35">
        <v>235</v>
      </c>
      <c r="AP464" s="35">
        <v>125</v>
      </c>
    </row>
    <row r="465" spans="41:42" x14ac:dyDescent="0.35">
      <c r="AO465" s="35">
        <v>235</v>
      </c>
      <c r="AP465" s="35">
        <v>125</v>
      </c>
    </row>
    <row r="466" spans="41:42" x14ac:dyDescent="0.35">
      <c r="AO466" s="35">
        <v>235</v>
      </c>
      <c r="AP466" s="35">
        <v>125</v>
      </c>
    </row>
    <row r="467" spans="41:42" x14ac:dyDescent="0.35">
      <c r="AO467" s="35">
        <v>235</v>
      </c>
      <c r="AP467" s="35">
        <v>125</v>
      </c>
    </row>
    <row r="468" spans="41:42" x14ac:dyDescent="0.35">
      <c r="AO468" s="35">
        <v>235</v>
      </c>
      <c r="AP468" s="35">
        <v>125</v>
      </c>
    </row>
    <row r="469" spans="41:42" x14ac:dyDescent="0.35">
      <c r="AO469" s="35">
        <v>235</v>
      </c>
      <c r="AP469" s="35">
        <v>125</v>
      </c>
    </row>
    <row r="470" spans="41:42" x14ac:dyDescent="0.35">
      <c r="AO470" s="35">
        <v>235</v>
      </c>
      <c r="AP470" s="35">
        <v>125</v>
      </c>
    </row>
    <row r="471" spans="41:42" x14ac:dyDescent="0.35">
      <c r="AO471" s="35">
        <v>235</v>
      </c>
      <c r="AP471" s="35">
        <v>125</v>
      </c>
    </row>
    <row r="472" spans="41:42" x14ac:dyDescent="0.35">
      <c r="AO472" s="35">
        <v>235</v>
      </c>
      <c r="AP472" s="35">
        <v>125</v>
      </c>
    </row>
    <row r="473" spans="41:42" x14ac:dyDescent="0.35">
      <c r="AO473" s="35">
        <v>235</v>
      </c>
      <c r="AP473" s="35">
        <v>125</v>
      </c>
    </row>
    <row r="474" spans="41:42" x14ac:dyDescent="0.35">
      <c r="AO474" s="35">
        <v>235</v>
      </c>
      <c r="AP474" s="35">
        <v>125</v>
      </c>
    </row>
    <row r="475" spans="41:42" x14ac:dyDescent="0.35">
      <c r="AO475" s="35">
        <v>235</v>
      </c>
      <c r="AP475" s="35">
        <v>125</v>
      </c>
    </row>
    <row r="476" spans="41:42" x14ac:dyDescent="0.35">
      <c r="AO476" s="35">
        <v>235</v>
      </c>
      <c r="AP476" s="35">
        <v>125</v>
      </c>
    </row>
    <row r="477" spans="41:42" x14ac:dyDescent="0.35">
      <c r="AO477" s="35">
        <v>235</v>
      </c>
      <c r="AP477" s="35">
        <v>125</v>
      </c>
    </row>
    <row r="478" spans="41:42" x14ac:dyDescent="0.35">
      <c r="AO478" s="35">
        <v>235</v>
      </c>
      <c r="AP478" s="35">
        <v>125</v>
      </c>
    </row>
    <row r="479" spans="41:42" x14ac:dyDescent="0.35">
      <c r="AO479" s="35">
        <v>235</v>
      </c>
      <c r="AP479" s="35">
        <v>125</v>
      </c>
    </row>
    <row r="480" spans="41:42" x14ac:dyDescent="0.35">
      <c r="AO480" s="35">
        <v>235</v>
      </c>
      <c r="AP480" s="35">
        <v>125</v>
      </c>
    </row>
    <row r="481" spans="41:42" x14ac:dyDescent="0.35">
      <c r="AO481" s="35">
        <v>235</v>
      </c>
      <c r="AP481" s="35">
        <v>125</v>
      </c>
    </row>
    <row r="482" spans="41:42" x14ac:dyDescent="0.35">
      <c r="AO482" s="35">
        <v>235</v>
      </c>
      <c r="AP482" s="35">
        <v>125</v>
      </c>
    </row>
    <row r="483" spans="41:42" x14ac:dyDescent="0.35">
      <c r="AO483" s="35">
        <v>235</v>
      </c>
      <c r="AP483" s="35">
        <v>125</v>
      </c>
    </row>
    <row r="484" spans="41:42" x14ac:dyDescent="0.35">
      <c r="AO484" s="35">
        <v>235</v>
      </c>
      <c r="AP484" s="35">
        <v>125</v>
      </c>
    </row>
    <row r="485" spans="41:42" x14ac:dyDescent="0.35">
      <c r="AO485" s="35">
        <v>235</v>
      </c>
      <c r="AP485" s="35">
        <v>125</v>
      </c>
    </row>
    <row r="486" spans="41:42" x14ac:dyDescent="0.35">
      <c r="AO486" s="35">
        <v>235</v>
      </c>
      <c r="AP486" s="35">
        <v>125</v>
      </c>
    </row>
    <row r="487" spans="41:42" x14ac:dyDescent="0.35">
      <c r="AO487" s="35">
        <v>235</v>
      </c>
      <c r="AP487" s="35">
        <v>125</v>
      </c>
    </row>
    <row r="488" spans="41:42" x14ac:dyDescent="0.35">
      <c r="AO488" s="35">
        <v>235</v>
      </c>
      <c r="AP488" s="35">
        <v>125</v>
      </c>
    </row>
    <row r="489" spans="41:42" x14ac:dyDescent="0.35">
      <c r="AO489" s="35">
        <v>235</v>
      </c>
      <c r="AP489" s="35">
        <v>125</v>
      </c>
    </row>
    <row r="490" spans="41:42" x14ac:dyDescent="0.35">
      <c r="AO490" s="35">
        <v>235</v>
      </c>
      <c r="AP490" s="35">
        <v>125</v>
      </c>
    </row>
    <row r="491" spans="41:42" x14ac:dyDescent="0.35">
      <c r="AO491" s="35">
        <v>235</v>
      </c>
      <c r="AP491" s="35">
        <v>125</v>
      </c>
    </row>
    <row r="492" spans="41:42" x14ac:dyDescent="0.35">
      <c r="AO492" s="35">
        <v>235</v>
      </c>
      <c r="AP492" s="35">
        <v>125</v>
      </c>
    </row>
    <row r="493" spans="41:42" x14ac:dyDescent="0.35">
      <c r="AO493" s="35">
        <v>235</v>
      </c>
      <c r="AP493" s="35">
        <v>125</v>
      </c>
    </row>
    <row r="494" spans="41:42" x14ac:dyDescent="0.35">
      <c r="AO494" s="35">
        <v>235</v>
      </c>
      <c r="AP494" s="35">
        <v>125</v>
      </c>
    </row>
    <row r="495" spans="41:42" x14ac:dyDescent="0.35">
      <c r="AO495" s="35">
        <v>235</v>
      </c>
      <c r="AP495" s="35">
        <v>125</v>
      </c>
    </row>
    <row r="496" spans="41:42" x14ac:dyDescent="0.35">
      <c r="AO496" s="35">
        <v>235</v>
      </c>
      <c r="AP496" s="35">
        <v>125</v>
      </c>
    </row>
    <row r="497" spans="41:42" x14ac:dyDescent="0.35">
      <c r="AO497" s="35">
        <v>235</v>
      </c>
      <c r="AP497" s="35">
        <v>125</v>
      </c>
    </row>
    <row r="498" spans="41:42" x14ac:dyDescent="0.35">
      <c r="AO498" s="35">
        <v>235</v>
      </c>
      <c r="AP498" s="35">
        <v>125</v>
      </c>
    </row>
    <row r="499" spans="41:42" x14ac:dyDescent="0.35">
      <c r="AO499" s="35">
        <v>235</v>
      </c>
      <c r="AP499" s="35">
        <v>125</v>
      </c>
    </row>
    <row r="500" spans="41:42" x14ac:dyDescent="0.35">
      <c r="AO500" s="35">
        <v>235</v>
      </c>
      <c r="AP500" s="35">
        <v>125</v>
      </c>
    </row>
    <row r="501" spans="41:42" x14ac:dyDescent="0.35">
      <c r="AO501" s="35">
        <v>235</v>
      </c>
      <c r="AP501" s="35">
        <v>125</v>
      </c>
    </row>
    <row r="502" spans="41:42" x14ac:dyDescent="0.35">
      <c r="AO502" s="35">
        <v>235</v>
      </c>
      <c r="AP502" s="35">
        <v>125</v>
      </c>
    </row>
    <row r="503" spans="41:42" x14ac:dyDescent="0.35">
      <c r="AO503" s="35">
        <v>235</v>
      </c>
      <c r="AP503" s="35">
        <v>125</v>
      </c>
    </row>
    <row r="504" spans="41:42" x14ac:dyDescent="0.35">
      <c r="AO504" s="35">
        <v>235</v>
      </c>
      <c r="AP504" s="35">
        <v>125</v>
      </c>
    </row>
    <row r="505" spans="41:42" x14ac:dyDescent="0.35">
      <c r="AO505" s="35">
        <v>235</v>
      </c>
      <c r="AP505" s="35">
        <v>125</v>
      </c>
    </row>
    <row r="506" spans="41:42" x14ac:dyDescent="0.35">
      <c r="AO506" s="35">
        <v>235</v>
      </c>
      <c r="AP506" s="35">
        <v>125</v>
      </c>
    </row>
    <row r="507" spans="41:42" x14ac:dyDescent="0.35">
      <c r="AO507" s="35">
        <v>235</v>
      </c>
      <c r="AP507" s="35">
        <v>125</v>
      </c>
    </row>
    <row r="508" spans="41:42" x14ac:dyDescent="0.35">
      <c r="AO508" s="35">
        <v>235</v>
      </c>
      <c r="AP508" s="35">
        <v>125</v>
      </c>
    </row>
    <row r="509" spans="41:42" x14ac:dyDescent="0.35">
      <c r="AO509" s="35">
        <v>235</v>
      </c>
      <c r="AP509" s="35">
        <v>125</v>
      </c>
    </row>
    <row r="510" spans="41:42" x14ac:dyDescent="0.35">
      <c r="AO510" s="35">
        <v>235</v>
      </c>
      <c r="AP510" s="35">
        <v>125</v>
      </c>
    </row>
    <row r="511" spans="41:42" x14ac:dyDescent="0.35">
      <c r="AO511" s="35">
        <v>235</v>
      </c>
      <c r="AP511" s="35">
        <v>125</v>
      </c>
    </row>
    <row r="512" spans="41:42" x14ac:dyDescent="0.35">
      <c r="AO512" s="35">
        <v>235</v>
      </c>
      <c r="AP512" s="35">
        <v>125</v>
      </c>
    </row>
    <row r="513" spans="41:42" x14ac:dyDescent="0.35">
      <c r="AO513" s="35">
        <v>235</v>
      </c>
      <c r="AP513" s="35">
        <v>125</v>
      </c>
    </row>
    <row r="514" spans="41:42" x14ac:dyDescent="0.35">
      <c r="AO514" s="35">
        <v>235</v>
      </c>
      <c r="AP514" s="35">
        <v>125</v>
      </c>
    </row>
    <row r="515" spans="41:42" x14ac:dyDescent="0.35">
      <c r="AO515" s="35">
        <v>235</v>
      </c>
      <c r="AP515" s="35">
        <v>125</v>
      </c>
    </row>
    <row r="516" spans="41:42" x14ac:dyDescent="0.35">
      <c r="AO516" s="35">
        <v>235</v>
      </c>
      <c r="AP516" s="35">
        <v>125</v>
      </c>
    </row>
    <row r="517" spans="41:42" x14ac:dyDescent="0.35">
      <c r="AO517" s="35">
        <v>235</v>
      </c>
      <c r="AP517" s="35">
        <v>125</v>
      </c>
    </row>
    <row r="518" spans="41:42" x14ac:dyDescent="0.35">
      <c r="AO518" s="35">
        <v>235</v>
      </c>
      <c r="AP518" s="35">
        <v>125</v>
      </c>
    </row>
    <row r="519" spans="41:42" x14ac:dyDescent="0.35">
      <c r="AO519" s="35">
        <v>235</v>
      </c>
      <c r="AP519" s="35">
        <v>125</v>
      </c>
    </row>
    <row r="520" spans="41:42" x14ac:dyDescent="0.35">
      <c r="AO520" s="35">
        <v>235</v>
      </c>
      <c r="AP520" s="35">
        <v>125</v>
      </c>
    </row>
    <row r="521" spans="41:42" x14ac:dyDescent="0.35">
      <c r="AO521" s="35">
        <v>235</v>
      </c>
      <c r="AP521" s="35">
        <v>125</v>
      </c>
    </row>
    <row r="522" spans="41:42" x14ac:dyDescent="0.35">
      <c r="AO522" s="35">
        <v>235</v>
      </c>
      <c r="AP522" s="35">
        <v>125</v>
      </c>
    </row>
    <row r="523" spans="41:42" x14ac:dyDescent="0.35">
      <c r="AO523" s="35">
        <v>235</v>
      </c>
      <c r="AP523" s="35">
        <v>125</v>
      </c>
    </row>
    <row r="524" spans="41:42" x14ac:dyDescent="0.35">
      <c r="AO524" s="35">
        <v>235</v>
      </c>
      <c r="AP524" s="35">
        <v>125</v>
      </c>
    </row>
    <row r="525" spans="41:42" x14ac:dyDescent="0.35">
      <c r="AO525" s="35">
        <v>235</v>
      </c>
      <c r="AP525" s="35">
        <v>125</v>
      </c>
    </row>
    <row r="526" spans="41:42" x14ac:dyDescent="0.35">
      <c r="AO526" s="35">
        <v>235</v>
      </c>
      <c r="AP526" s="35">
        <v>125</v>
      </c>
    </row>
    <row r="527" spans="41:42" x14ac:dyDescent="0.35">
      <c r="AO527" s="35">
        <v>235</v>
      </c>
      <c r="AP527" s="35">
        <v>125</v>
      </c>
    </row>
    <row r="528" spans="41:42" x14ac:dyDescent="0.35">
      <c r="AO528" s="35">
        <v>235</v>
      </c>
      <c r="AP528" s="35">
        <v>125</v>
      </c>
    </row>
    <row r="529" spans="41:42" x14ac:dyDescent="0.35">
      <c r="AO529" s="35">
        <v>235</v>
      </c>
      <c r="AP529" s="35">
        <v>125</v>
      </c>
    </row>
    <row r="530" spans="41:42" x14ac:dyDescent="0.35">
      <c r="AO530" s="35">
        <v>235</v>
      </c>
      <c r="AP530" s="35">
        <v>125</v>
      </c>
    </row>
    <row r="531" spans="41:42" x14ac:dyDescent="0.35">
      <c r="AO531" s="35">
        <v>235</v>
      </c>
      <c r="AP531" s="35">
        <v>125</v>
      </c>
    </row>
    <row r="532" spans="41:42" x14ac:dyDescent="0.35">
      <c r="AO532" s="35">
        <v>235</v>
      </c>
      <c r="AP532" s="35">
        <v>125</v>
      </c>
    </row>
    <row r="533" spans="41:42" x14ac:dyDescent="0.35">
      <c r="AO533" s="35">
        <v>235</v>
      </c>
      <c r="AP533" s="35">
        <v>125</v>
      </c>
    </row>
    <row r="534" spans="41:42" x14ac:dyDescent="0.35">
      <c r="AO534" s="35">
        <v>235</v>
      </c>
      <c r="AP534" s="35">
        <v>125</v>
      </c>
    </row>
    <row r="535" spans="41:42" x14ac:dyDescent="0.35">
      <c r="AO535" s="35">
        <v>235</v>
      </c>
      <c r="AP535" s="35">
        <v>125</v>
      </c>
    </row>
    <row r="536" spans="41:42" x14ac:dyDescent="0.35">
      <c r="AO536" s="35">
        <v>235</v>
      </c>
      <c r="AP536" s="35">
        <v>125</v>
      </c>
    </row>
    <row r="537" spans="41:42" x14ac:dyDescent="0.35">
      <c r="AO537" s="35">
        <v>235</v>
      </c>
      <c r="AP537" s="35">
        <v>125</v>
      </c>
    </row>
    <row r="538" spans="41:42" x14ac:dyDescent="0.35">
      <c r="AO538" s="35">
        <v>235</v>
      </c>
      <c r="AP538" s="35">
        <v>125</v>
      </c>
    </row>
    <row r="539" spans="41:42" x14ac:dyDescent="0.35">
      <c r="AO539" s="35">
        <v>235</v>
      </c>
      <c r="AP539" s="35">
        <v>125</v>
      </c>
    </row>
    <row r="540" spans="41:42" x14ac:dyDescent="0.35">
      <c r="AO540" s="35">
        <v>235</v>
      </c>
      <c r="AP540" s="35">
        <v>125</v>
      </c>
    </row>
    <row r="541" spans="41:42" x14ac:dyDescent="0.35">
      <c r="AO541" s="35">
        <v>235</v>
      </c>
      <c r="AP541" s="35">
        <v>125</v>
      </c>
    </row>
    <row r="542" spans="41:42" x14ac:dyDescent="0.35">
      <c r="AO542" s="35">
        <v>235</v>
      </c>
      <c r="AP542" s="35">
        <v>125</v>
      </c>
    </row>
    <row r="543" spans="41:42" x14ac:dyDescent="0.35">
      <c r="AO543" s="35">
        <v>235</v>
      </c>
      <c r="AP543" s="35">
        <v>125</v>
      </c>
    </row>
    <row r="544" spans="41:42" x14ac:dyDescent="0.35">
      <c r="AO544" s="35">
        <v>235</v>
      </c>
      <c r="AP544" s="35">
        <v>125</v>
      </c>
    </row>
    <row r="545" spans="41:42" x14ac:dyDescent="0.35">
      <c r="AO545" s="35">
        <v>235</v>
      </c>
      <c r="AP545" s="35">
        <v>125</v>
      </c>
    </row>
    <row r="546" spans="41:42" x14ac:dyDescent="0.35">
      <c r="AO546" s="35">
        <v>235</v>
      </c>
      <c r="AP546" s="35">
        <v>125</v>
      </c>
    </row>
    <row r="547" spans="41:42" x14ac:dyDescent="0.35">
      <c r="AO547" s="35">
        <v>235</v>
      </c>
      <c r="AP547" s="35">
        <v>125</v>
      </c>
    </row>
    <row r="548" spans="41:42" x14ac:dyDescent="0.35">
      <c r="AO548" s="35">
        <v>235</v>
      </c>
      <c r="AP548" s="35">
        <v>125</v>
      </c>
    </row>
    <row r="549" spans="41:42" x14ac:dyDescent="0.35">
      <c r="AO549" s="35">
        <v>235</v>
      </c>
      <c r="AP549" s="35">
        <v>125</v>
      </c>
    </row>
    <row r="550" spans="41:42" x14ac:dyDescent="0.35">
      <c r="AO550" s="35">
        <v>235</v>
      </c>
      <c r="AP550" s="35">
        <v>125</v>
      </c>
    </row>
    <row r="551" spans="41:42" x14ac:dyDescent="0.35">
      <c r="AO551" s="35">
        <v>235</v>
      </c>
      <c r="AP551" s="35">
        <v>125</v>
      </c>
    </row>
    <row r="552" spans="41:42" x14ac:dyDescent="0.35">
      <c r="AO552" s="35">
        <v>235</v>
      </c>
      <c r="AP552" s="35">
        <v>125</v>
      </c>
    </row>
    <row r="553" spans="41:42" x14ac:dyDescent="0.35">
      <c r="AO553" s="35">
        <v>235</v>
      </c>
      <c r="AP553" s="35">
        <v>125</v>
      </c>
    </row>
    <row r="554" spans="41:42" x14ac:dyDescent="0.35">
      <c r="AO554" s="35">
        <v>235</v>
      </c>
      <c r="AP554" s="35">
        <v>125</v>
      </c>
    </row>
    <row r="555" spans="41:42" x14ac:dyDescent="0.35">
      <c r="AO555" s="35">
        <v>235</v>
      </c>
      <c r="AP555" s="35">
        <v>125</v>
      </c>
    </row>
    <row r="556" spans="41:42" x14ac:dyDescent="0.35">
      <c r="AO556" s="35">
        <v>235</v>
      </c>
      <c r="AP556" s="35">
        <v>125</v>
      </c>
    </row>
    <row r="557" spans="41:42" x14ac:dyDescent="0.35">
      <c r="AO557" s="35">
        <v>235</v>
      </c>
      <c r="AP557" s="35">
        <v>125</v>
      </c>
    </row>
    <row r="558" spans="41:42" x14ac:dyDescent="0.35">
      <c r="AO558" s="35">
        <v>235</v>
      </c>
      <c r="AP558" s="35">
        <v>125</v>
      </c>
    </row>
    <row r="559" spans="41:42" x14ac:dyDescent="0.35">
      <c r="AO559" s="35">
        <v>235</v>
      </c>
      <c r="AP559" s="35">
        <v>125</v>
      </c>
    </row>
    <row r="560" spans="41:42" x14ac:dyDescent="0.35">
      <c r="AO560" s="35">
        <v>235</v>
      </c>
      <c r="AP560" s="35">
        <v>125</v>
      </c>
    </row>
    <row r="561" spans="41:42" x14ac:dyDescent="0.35">
      <c r="AO561" s="35">
        <v>235</v>
      </c>
      <c r="AP561" s="35">
        <v>125</v>
      </c>
    </row>
    <row r="562" spans="41:42" x14ac:dyDescent="0.35">
      <c r="AO562" s="35">
        <v>235</v>
      </c>
      <c r="AP562" s="35">
        <v>125</v>
      </c>
    </row>
    <row r="563" spans="41:42" x14ac:dyDescent="0.35">
      <c r="AO563" s="35">
        <v>235</v>
      </c>
      <c r="AP563" s="35">
        <v>125</v>
      </c>
    </row>
    <row r="564" spans="41:42" x14ac:dyDescent="0.35">
      <c r="AO564" s="35">
        <v>235</v>
      </c>
      <c r="AP564" s="35">
        <v>125</v>
      </c>
    </row>
    <row r="565" spans="41:42" x14ac:dyDescent="0.35">
      <c r="AO565" s="35">
        <v>235</v>
      </c>
      <c r="AP565" s="35">
        <v>125</v>
      </c>
    </row>
    <row r="566" spans="41:42" x14ac:dyDescent="0.35">
      <c r="AO566" s="35">
        <v>235</v>
      </c>
      <c r="AP566" s="35">
        <v>125</v>
      </c>
    </row>
    <row r="567" spans="41:42" x14ac:dyDescent="0.35">
      <c r="AO567" s="35">
        <v>235</v>
      </c>
      <c r="AP567" s="35">
        <v>125</v>
      </c>
    </row>
    <row r="568" spans="41:42" x14ac:dyDescent="0.35">
      <c r="AO568" s="35">
        <v>235</v>
      </c>
      <c r="AP568" s="35">
        <v>125</v>
      </c>
    </row>
    <row r="569" spans="41:42" x14ac:dyDescent="0.35">
      <c r="AO569" s="35">
        <v>235</v>
      </c>
      <c r="AP569" s="35">
        <v>125</v>
      </c>
    </row>
    <row r="570" spans="41:42" x14ac:dyDescent="0.35">
      <c r="AO570" s="35">
        <v>235</v>
      </c>
      <c r="AP570" s="35">
        <v>125</v>
      </c>
    </row>
    <row r="571" spans="41:42" x14ac:dyDescent="0.35">
      <c r="AO571" s="35">
        <v>235</v>
      </c>
      <c r="AP571" s="35">
        <v>125</v>
      </c>
    </row>
    <row r="572" spans="41:42" x14ac:dyDescent="0.35">
      <c r="AO572" s="35">
        <v>235</v>
      </c>
      <c r="AP572" s="35">
        <v>125</v>
      </c>
    </row>
    <row r="573" spans="41:42" x14ac:dyDescent="0.35">
      <c r="AO573" s="35">
        <v>235</v>
      </c>
      <c r="AP573" s="35">
        <v>125</v>
      </c>
    </row>
    <row r="574" spans="41:42" x14ac:dyDescent="0.35">
      <c r="AO574" s="35">
        <v>235</v>
      </c>
      <c r="AP574" s="35">
        <v>125</v>
      </c>
    </row>
    <row r="575" spans="41:42" x14ac:dyDescent="0.35">
      <c r="AO575" s="35">
        <v>235</v>
      </c>
      <c r="AP575" s="35">
        <v>125</v>
      </c>
    </row>
    <row r="576" spans="41:42" x14ac:dyDescent="0.35">
      <c r="AO576" s="35">
        <v>235</v>
      </c>
      <c r="AP576" s="35">
        <v>125</v>
      </c>
    </row>
    <row r="577" spans="41:42" x14ac:dyDescent="0.35">
      <c r="AO577" s="35">
        <v>235</v>
      </c>
      <c r="AP577" s="35">
        <v>125</v>
      </c>
    </row>
    <row r="578" spans="41:42" x14ac:dyDescent="0.35">
      <c r="AO578" s="35">
        <v>235</v>
      </c>
      <c r="AP578" s="35">
        <v>125</v>
      </c>
    </row>
    <row r="579" spans="41:42" x14ac:dyDescent="0.35">
      <c r="AO579" s="35">
        <v>235</v>
      </c>
      <c r="AP579" s="35">
        <v>125</v>
      </c>
    </row>
    <row r="580" spans="41:42" x14ac:dyDescent="0.35">
      <c r="AO580" s="35">
        <v>235</v>
      </c>
      <c r="AP580" s="35">
        <v>125</v>
      </c>
    </row>
    <row r="581" spans="41:42" x14ac:dyDescent="0.35">
      <c r="AO581" s="35">
        <v>235</v>
      </c>
      <c r="AP581" s="35">
        <v>125</v>
      </c>
    </row>
    <row r="582" spans="41:42" x14ac:dyDescent="0.35">
      <c r="AO582" s="35">
        <v>235</v>
      </c>
      <c r="AP582" s="35">
        <v>125</v>
      </c>
    </row>
    <row r="583" spans="41:42" x14ac:dyDescent="0.35">
      <c r="AO583" s="35">
        <v>235</v>
      </c>
      <c r="AP583" s="35">
        <v>125</v>
      </c>
    </row>
    <row r="584" spans="41:42" x14ac:dyDescent="0.35">
      <c r="AO584" s="35">
        <v>235</v>
      </c>
      <c r="AP584" s="35">
        <v>125</v>
      </c>
    </row>
    <row r="585" spans="41:42" x14ac:dyDescent="0.35">
      <c r="AO585" s="35">
        <v>235</v>
      </c>
      <c r="AP585" s="35">
        <v>125</v>
      </c>
    </row>
    <row r="586" spans="41:42" x14ac:dyDescent="0.35">
      <c r="AO586" s="35">
        <v>235</v>
      </c>
      <c r="AP586" s="35">
        <v>125</v>
      </c>
    </row>
    <row r="587" spans="41:42" x14ac:dyDescent="0.35">
      <c r="AO587" s="35">
        <v>235</v>
      </c>
      <c r="AP587" s="35">
        <v>125</v>
      </c>
    </row>
    <row r="588" spans="41:42" x14ac:dyDescent="0.35">
      <c r="AO588" s="35">
        <v>235</v>
      </c>
      <c r="AP588" s="35">
        <v>125</v>
      </c>
    </row>
    <row r="589" spans="41:42" x14ac:dyDescent="0.35">
      <c r="AO589" s="35">
        <v>235</v>
      </c>
      <c r="AP589" s="35">
        <v>125</v>
      </c>
    </row>
    <row r="590" spans="41:42" x14ac:dyDescent="0.35">
      <c r="AO590" s="35">
        <v>235</v>
      </c>
      <c r="AP590" s="35">
        <v>125</v>
      </c>
    </row>
    <row r="591" spans="41:42" x14ac:dyDescent="0.35">
      <c r="AO591" s="35">
        <v>235</v>
      </c>
      <c r="AP591" s="35">
        <v>125</v>
      </c>
    </row>
    <row r="592" spans="41:42" x14ac:dyDescent="0.35">
      <c r="AO592" s="35">
        <v>235</v>
      </c>
      <c r="AP592" s="35">
        <v>125</v>
      </c>
    </row>
    <row r="593" spans="41:42" x14ac:dyDescent="0.35">
      <c r="AO593" s="35">
        <v>235</v>
      </c>
      <c r="AP593" s="35">
        <v>125</v>
      </c>
    </row>
    <row r="594" spans="41:42" x14ac:dyDescent="0.35">
      <c r="AO594" s="35">
        <v>235</v>
      </c>
      <c r="AP594" s="35">
        <v>125</v>
      </c>
    </row>
    <row r="595" spans="41:42" x14ac:dyDescent="0.35">
      <c r="AO595" s="35">
        <v>235</v>
      </c>
      <c r="AP595" s="35">
        <v>125</v>
      </c>
    </row>
    <row r="596" spans="41:42" x14ac:dyDescent="0.35">
      <c r="AO596" s="35">
        <v>235</v>
      </c>
      <c r="AP596" s="35">
        <v>125</v>
      </c>
    </row>
    <row r="597" spans="41:42" x14ac:dyDescent="0.35">
      <c r="AO597" s="35">
        <v>235</v>
      </c>
      <c r="AP597" s="35">
        <v>125</v>
      </c>
    </row>
    <row r="598" spans="41:42" x14ac:dyDescent="0.35">
      <c r="AO598" s="35">
        <v>235</v>
      </c>
      <c r="AP598" s="35">
        <v>125</v>
      </c>
    </row>
    <row r="599" spans="41:42" x14ac:dyDescent="0.35">
      <c r="AO599" s="35">
        <v>235</v>
      </c>
      <c r="AP599" s="35">
        <v>125</v>
      </c>
    </row>
    <row r="600" spans="41:42" x14ac:dyDescent="0.35">
      <c r="AO600" s="35">
        <v>235</v>
      </c>
      <c r="AP600" s="35">
        <v>125</v>
      </c>
    </row>
    <row r="601" spans="41:42" x14ac:dyDescent="0.35">
      <c r="AO601" s="35">
        <v>235</v>
      </c>
      <c r="AP601" s="35">
        <v>125</v>
      </c>
    </row>
    <row r="602" spans="41:42" x14ac:dyDescent="0.35">
      <c r="AO602" s="35">
        <v>235</v>
      </c>
      <c r="AP602" s="35">
        <v>125</v>
      </c>
    </row>
    <row r="603" spans="41:42" x14ac:dyDescent="0.35">
      <c r="AO603" s="35">
        <v>235</v>
      </c>
      <c r="AP603" s="35">
        <v>125</v>
      </c>
    </row>
    <row r="604" spans="41:42" x14ac:dyDescent="0.35">
      <c r="AO604" s="35">
        <v>235</v>
      </c>
      <c r="AP604" s="35">
        <v>125</v>
      </c>
    </row>
    <row r="605" spans="41:42" x14ac:dyDescent="0.35">
      <c r="AO605" s="35">
        <v>235</v>
      </c>
      <c r="AP605" s="35">
        <v>125</v>
      </c>
    </row>
    <row r="606" spans="41:42" x14ac:dyDescent="0.35">
      <c r="AO606" s="35">
        <v>235</v>
      </c>
      <c r="AP606" s="35">
        <v>125</v>
      </c>
    </row>
    <row r="607" spans="41:42" x14ac:dyDescent="0.35">
      <c r="AO607" s="35">
        <v>235</v>
      </c>
      <c r="AP607" s="35">
        <v>125</v>
      </c>
    </row>
    <row r="608" spans="41:42" x14ac:dyDescent="0.35">
      <c r="AO608" s="35">
        <v>235</v>
      </c>
      <c r="AP608" s="35">
        <v>125</v>
      </c>
    </row>
    <row r="609" spans="41:42" x14ac:dyDescent="0.35">
      <c r="AO609" s="35">
        <v>235</v>
      </c>
      <c r="AP609" s="35">
        <v>125</v>
      </c>
    </row>
    <row r="610" spans="41:42" x14ac:dyDescent="0.35">
      <c r="AO610" s="35">
        <v>235</v>
      </c>
      <c r="AP610" s="35">
        <v>125</v>
      </c>
    </row>
    <row r="611" spans="41:42" x14ac:dyDescent="0.35">
      <c r="AO611" s="35">
        <v>235</v>
      </c>
      <c r="AP611" s="35">
        <v>125</v>
      </c>
    </row>
    <row r="612" spans="41:42" x14ac:dyDescent="0.35">
      <c r="AO612" s="35">
        <v>235</v>
      </c>
      <c r="AP612" s="35">
        <v>125</v>
      </c>
    </row>
    <row r="613" spans="41:42" x14ac:dyDescent="0.35">
      <c r="AO613" s="35">
        <v>235</v>
      </c>
      <c r="AP613" s="35">
        <v>125</v>
      </c>
    </row>
    <row r="614" spans="41:42" x14ac:dyDescent="0.35">
      <c r="AO614" s="35">
        <v>235</v>
      </c>
      <c r="AP614" s="35">
        <v>125</v>
      </c>
    </row>
    <row r="615" spans="41:42" x14ac:dyDescent="0.35">
      <c r="AO615" s="35">
        <v>235</v>
      </c>
      <c r="AP615" s="35">
        <v>125</v>
      </c>
    </row>
    <row r="616" spans="41:42" x14ac:dyDescent="0.35">
      <c r="AO616" s="35">
        <v>235</v>
      </c>
      <c r="AP616" s="35">
        <v>125</v>
      </c>
    </row>
    <row r="617" spans="41:42" x14ac:dyDescent="0.35">
      <c r="AO617" s="35">
        <v>235</v>
      </c>
      <c r="AP617" s="35">
        <v>125</v>
      </c>
    </row>
    <row r="618" spans="41:42" x14ac:dyDescent="0.35">
      <c r="AO618" s="35">
        <v>235</v>
      </c>
      <c r="AP618" s="35">
        <v>125</v>
      </c>
    </row>
    <row r="619" spans="41:42" x14ac:dyDescent="0.35">
      <c r="AO619" s="35">
        <v>235</v>
      </c>
      <c r="AP619" s="35">
        <v>125</v>
      </c>
    </row>
    <row r="620" spans="41:42" x14ac:dyDescent="0.35">
      <c r="AO620" s="35">
        <v>235</v>
      </c>
      <c r="AP620" s="35">
        <v>125</v>
      </c>
    </row>
    <row r="621" spans="41:42" x14ac:dyDescent="0.35">
      <c r="AO621" s="35">
        <v>235</v>
      </c>
      <c r="AP621" s="35">
        <v>125</v>
      </c>
    </row>
    <row r="622" spans="41:42" x14ac:dyDescent="0.35">
      <c r="AO622" s="35">
        <v>235</v>
      </c>
      <c r="AP622" s="35">
        <v>125</v>
      </c>
    </row>
    <row r="623" spans="41:42" x14ac:dyDescent="0.35">
      <c r="AO623" s="35">
        <v>235</v>
      </c>
      <c r="AP623" s="35">
        <v>125</v>
      </c>
    </row>
    <row r="624" spans="41:42" x14ac:dyDescent="0.35">
      <c r="AO624" s="35">
        <v>235</v>
      </c>
      <c r="AP624" s="35">
        <v>125</v>
      </c>
    </row>
    <row r="625" spans="41:42" x14ac:dyDescent="0.35">
      <c r="AO625" s="35">
        <v>235</v>
      </c>
      <c r="AP625" s="35">
        <v>125</v>
      </c>
    </row>
    <row r="626" spans="41:42" x14ac:dyDescent="0.35">
      <c r="AO626" s="35">
        <v>235</v>
      </c>
      <c r="AP626" s="35">
        <v>125</v>
      </c>
    </row>
    <row r="627" spans="41:42" x14ac:dyDescent="0.35">
      <c r="AO627" s="35">
        <v>235</v>
      </c>
      <c r="AP627" s="35">
        <v>125</v>
      </c>
    </row>
    <row r="628" spans="41:42" x14ac:dyDescent="0.35">
      <c r="AO628" s="35">
        <v>235</v>
      </c>
      <c r="AP628" s="35">
        <v>125</v>
      </c>
    </row>
    <row r="629" spans="41:42" x14ac:dyDescent="0.35">
      <c r="AO629" s="35">
        <v>235</v>
      </c>
      <c r="AP629" s="35">
        <v>125</v>
      </c>
    </row>
    <row r="630" spans="41:42" x14ac:dyDescent="0.35">
      <c r="AO630" s="35">
        <v>235</v>
      </c>
      <c r="AP630" s="35">
        <v>125</v>
      </c>
    </row>
    <row r="631" spans="41:42" x14ac:dyDescent="0.35">
      <c r="AO631" s="35">
        <v>235</v>
      </c>
      <c r="AP631" s="35">
        <v>125</v>
      </c>
    </row>
    <row r="632" spans="41:42" x14ac:dyDescent="0.35">
      <c r="AO632" s="35">
        <v>235</v>
      </c>
      <c r="AP632" s="35">
        <v>125</v>
      </c>
    </row>
    <row r="633" spans="41:42" x14ac:dyDescent="0.35">
      <c r="AO633" s="35">
        <v>235</v>
      </c>
      <c r="AP633" s="35">
        <v>125</v>
      </c>
    </row>
    <row r="634" spans="41:42" x14ac:dyDescent="0.35">
      <c r="AO634" s="35">
        <v>235</v>
      </c>
      <c r="AP634" s="35">
        <v>125</v>
      </c>
    </row>
    <row r="635" spans="41:42" x14ac:dyDescent="0.35">
      <c r="AO635" s="35">
        <v>235</v>
      </c>
      <c r="AP635" s="35">
        <v>125</v>
      </c>
    </row>
    <row r="636" spans="41:42" x14ac:dyDescent="0.35">
      <c r="AO636" s="35">
        <v>235</v>
      </c>
      <c r="AP636" s="35">
        <v>125</v>
      </c>
    </row>
    <row r="637" spans="41:42" x14ac:dyDescent="0.35">
      <c r="AO637" s="35">
        <v>235</v>
      </c>
      <c r="AP637" s="35">
        <v>125</v>
      </c>
    </row>
    <row r="638" spans="41:42" x14ac:dyDescent="0.35">
      <c r="AO638" s="35">
        <v>235</v>
      </c>
      <c r="AP638" s="35">
        <v>125</v>
      </c>
    </row>
    <row r="639" spans="41:42" x14ac:dyDescent="0.35">
      <c r="AO639" s="35">
        <v>235</v>
      </c>
      <c r="AP639" s="35">
        <v>125</v>
      </c>
    </row>
    <row r="640" spans="41:42" x14ac:dyDescent="0.35">
      <c r="AO640" s="35">
        <v>235</v>
      </c>
      <c r="AP640" s="35">
        <v>125</v>
      </c>
    </row>
    <row r="641" spans="41:42" x14ac:dyDescent="0.35">
      <c r="AO641" s="35">
        <v>235</v>
      </c>
      <c r="AP641" s="35">
        <v>125</v>
      </c>
    </row>
    <row r="642" spans="41:42" x14ac:dyDescent="0.35">
      <c r="AO642" s="35">
        <v>235</v>
      </c>
      <c r="AP642" s="35">
        <v>125</v>
      </c>
    </row>
    <row r="643" spans="41:42" x14ac:dyDescent="0.35">
      <c r="AO643" s="35">
        <v>235</v>
      </c>
      <c r="AP643" s="35">
        <v>125</v>
      </c>
    </row>
    <row r="644" spans="41:42" x14ac:dyDescent="0.35">
      <c r="AO644" s="35">
        <v>235</v>
      </c>
      <c r="AP644" s="35">
        <v>125</v>
      </c>
    </row>
    <row r="645" spans="41:42" x14ac:dyDescent="0.35">
      <c r="AO645" s="35">
        <v>235</v>
      </c>
      <c r="AP645" s="35">
        <v>125</v>
      </c>
    </row>
    <row r="646" spans="41:42" x14ac:dyDescent="0.35">
      <c r="AO646" s="35">
        <v>235</v>
      </c>
      <c r="AP646" s="35">
        <v>125</v>
      </c>
    </row>
    <row r="647" spans="41:42" x14ac:dyDescent="0.35">
      <c r="AO647" s="35">
        <v>235</v>
      </c>
      <c r="AP647" s="35">
        <v>125</v>
      </c>
    </row>
    <row r="648" spans="41:42" x14ac:dyDescent="0.35">
      <c r="AO648" s="35">
        <v>235</v>
      </c>
      <c r="AP648" s="35">
        <v>125</v>
      </c>
    </row>
    <row r="649" spans="41:42" x14ac:dyDescent="0.35">
      <c r="AO649" s="35">
        <v>235</v>
      </c>
      <c r="AP649" s="35">
        <v>125</v>
      </c>
    </row>
    <row r="650" spans="41:42" x14ac:dyDescent="0.35">
      <c r="AO650" s="35">
        <v>235</v>
      </c>
      <c r="AP650" s="35">
        <v>125</v>
      </c>
    </row>
    <row r="651" spans="41:42" x14ac:dyDescent="0.35">
      <c r="AO651" s="35">
        <v>235</v>
      </c>
      <c r="AP651" s="35">
        <v>125</v>
      </c>
    </row>
    <row r="652" spans="41:42" x14ac:dyDescent="0.35">
      <c r="AO652" s="35">
        <v>235</v>
      </c>
      <c r="AP652" s="35">
        <v>125</v>
      </c>
    </row>
    <row r="653" spans="41:42" x14ac:dyDescent="0.35">
      <c r="AO653" s="35">
        <v>235</v>
      </c>
      <c r="AP653" s="35">
        <v>125</v>
      </c>
    </row>
    <row r="654" spans="41:42" x14ac:dyDescent="0.35">
      <c r="AO654" s="35">
        <v>235</v>
      </c>
      <c r="AP654" s="35">
        <v>125</v>
      </c>
    </row>
    <row r="655" spans="41:42" x14ac:dyDescent="0.35">
      <c r="AO655" s="35">
        <v>235</v>
      </c>
      <c r="AP655" s="35">
        <v>125</v>
      </c>
    </row>
    <row r="656" spans="41:42" x14ac:dyDescent="0.35">
      <c r="AO656" s="35">
        <v>235</v>
      </c>
      <c r="AP656" s="35">
        <v>125</v>
      </c>
    </row>
    <row r="657" spans="1:42" x14ac:dyDescent="0.35">
      <c r="AO657" s="35">
        <v>235</v>
      </c>
      <c r="AP657" s="35">
        <v>125</v>
      </c>
    </row>
    <row r="658" spans="1:42" x14ac:dyDescent="0.35">
      <c r="AO658" s="35">
        <v>235</v>
      </c>
      <c r="AP658" s="35">
        <v>125</v>
      </c>
    </row>
    <row r="659" spans="1:42" x14ac:dyDescent="0.35">
      <c r="A659" s="63">
        <v>40183</v>
      </c>
      <c r="K659" s="65"/>
      <c r="AO659" s="35">
        <v>235</v>
      </c>
      <c r="AP659" s="35">
        <v>125</v>
      </c>
    </row>
    <row r="660" spans="1:42" x14ac:dyDescent="0.35">
      <c r="A660" s="63">
        <v>40189</v>
      </c>
      <c r="AO660" s="35">
        <v>235</v>
      </c>
      <c r="AP660" s="35">
        <v>125</v>
      </c>
    </row>
    <row r="661" spans="1:42" x14ac:dyDescent="0.35">
      <c r="A661" s="63">
        <v>40198</v>
      </c>
      <c r="K661" s="65"/>
      <c r="AO661" s="35">
        <v>235</v>
      </c>
      <c r="AP661" s="35">
        <v>125</v>
      </c>
    </row>
    <row r="662" spans="1:42" x14ac:dyDescent="0.35">
      <c r="A662" s="63">
        <v>40203</v>
      </c>
      <c r="K662" s="65"/>
      <c r="AO662" s="35">
        <v>235</v>
      </c>
      <c r="AP662" s="35">
        <v>125</v>
      </c>
    </row>
    <row r="663" spans="1:42" x14ac:dyDescent="0.35">
      <c r="A663" s="63">
        <v>40206</v>
      </c>
      <c r="K663" s="65"/>
      <c r="AO663" s="35">
        <v>235</v>
      </c>
      <c r="AP663" s="35">
        <v>125</v>
      </c>
    </row>
    <row r="664" spans="1:42" x14ac:dyDescent="0.35">
      <c r="A664" s="63">
        <v>40211</v>
      </c>
      <c r="K664" s="65">
        <v>52</v>
      </c>
      <c r="AO664" s="35">
        <v>235</v>
      </c>
      <c r="AP664" s="35">
        <v>125</v>
      </c>
    </row>
    <row r="665" spans="1:42" x14ac:dyDescent="0.35">
      <c r="A665" s="63">
        <v>40224</v>
      </c>
      <c r="B665" s="47">
        <v>104754</v>
      </c>
      <c r="C665" s="47">
        <v>4146</v>
      </c>
      <c r="D665" s="47">
        <v>2.653</v>
      </c>
      <c r="E665" s="47">
        <v>16.54</v>
      </c>
      <c r="F665" s="47">
        <v>7.91</v>
      </c>
      <c r="G665" s="47">
        <v>0.5</v>
      </c>
      <c r="H665" s="64" t="s">
        <v>170</v>
      </c>
      <c r="I665" s="47">
        <v>0.6</v>
      </c>
      <c r="J665" s="47">
        <v>8.1999999999999993</v>
      </c>
      <c r="K665" s="65">
        <v>638</v>
      </c>
      <c r="AO665" s="35">
        <v>235</v>
      </c>
      <c r="AP665" s="35">
        <v>125</v>
      </c>
    </row>
    <row r="666" spans="1:42" x14ac:dyDescent="0.35">
      <c r="A666" s="63">
        <v>40227</v>
      </c>
      <c r="B666" s="47">
        <v>103830</v>
      </c>
      <c r="C666" s="47">
        <v>4120</v>
      </c>
      <c r="D666" s="47">
        <v>2.637</v>
      </c>
      <c r="E666" s="47">
        <v>13.29</v>
      </c>
      <c r="F666" s="47">
        <v>7.95</v>
      </c>
      <c r="G666" s="47">
        <v>0.27</v>
      </c>
      <c r="H666" s="64" t="s">
        <v>170</v>
      </c>
      <c r="I666" s="47">
        <v>0.08</v>
      </c>
      <c r="J666" s="47">
        <v>7.8</v>
      </c>
      <c r="K666" s="65">
        <v>110</v>
      </c>
      <c r="AO666" s="35">
        <v>235</v>
      </c>
      <c r="AP666" s="35">
        <v>125</v>
      </c>
    </row>
    <row r="667" spans="1:42" x14ac:dyDescent="0.35">
      <c r="A667" s="63">
        <v>40232</v>
      </c>
      <c r="B667" s="47">
        <v>102106</v>
      </c>
      <c r="C667" s="47">
        <v>2998</v>
      </c>
      <c r="D667" s="47">
        <v>1.919</v>
      </c>
      <c r="E667" s="47">
        <v>12.72</v>
      </c>
      <c r="F667" s="47">
        <v>7.97</v>
      </c>
      <c r="G667" s="47">
        <v>1.73</v>
      </c>
      <c r="H667" s="64" t="s">
        <v>170</v>
      </c>
      <c r="I667" s="47">
        <v>0.34</v>
      </c>
      <c r="J667" s="75">
        <v>7.6</v>
      </c>
      <c r="K667" s="65">
        <v>408</v>
      </c>
      <c r="AO667" s="35">
        <v>235</v>
      </c>
      <c r="AP667" s="35">
        <v>125</v>
      </c>
    </row>
    <row r="668" spans="1:42" x14ac:dyDescent="0.35">
      <c r="A668" s="63">
        <v>40233</v>
      </c>
      <c r="B668" s="47">
        <v>101159</v>
      </c>
      <c r="C668" s="47">
        <v>2129</v>
      </c>
      <c r="D668" s="47">
        <v>1.363</v>
      </c>
      <c r="E668" s="47">
        <v>14.15</v>
      </c>
      <c r="F668" s="47">
        <v>7.81</v>
      </c>
      <c r="G668" s="47">
        <v>0.79</v>
      </c>
      <c r="H668" s="64" t="s">
        <v>170</v>
      </c>
      <c r="I668" s="47">
        <v>0.14000000000000001</v>
      </c>
      <c r="J668" s="47">
        <v>7.5</v>
      </c>
      <c r="K668" s="65">
        <v>134</v>
      </c>
      <c r="L668" s="74">
        <f>AVERAGE(K664:K668)</f>
        <v>268.39999999999998</v>
      </c>
      <c r="M668" s="41">
        <f>GEOMEAN(K664:K668)</f>
        <v>181.968549721182</v>
      </c>
      <c r="N668" s="76" t="s">
        <v>318</v>
      </c>
      <c r="AO668" s="35">
        <v>235</v>
      </c>
      <c r="AP668" s="35">
        <v>125</v>
      </c>
    </row>
    <row r="669" spans="1:42" x14ac:dyDescent="0.35">
      <c r="A669" s="63">
        <v>40238</v>
      </c>
      <c r="B669" s="47">
        <v>105743</v>
      </c>
      <c r="C669" s="47">
        <v>1972</v>
      </c>
      <c r="D669" s="47">
        <v>1.262</v>
      </c>
      <c r="E669" s="47">
        <v>15.02</v>
      </c>
      <c r="F669" s="47">
        <v>8.1300000000000008</v>
      </c>
      <c r="G669" s="47">
        <v>7.3</v>
      </c>
      <c r="H669" s="64" t="s">
        <v>170</v>
      </c>
      <c r="I669" s="47">
        <v>0</v>
      </c>
      <c r="J669" s="47">
        <v>7.9</v>
      </c>
      <c r="K669" s="65">
        <v>20</v>
      </c>
      <c r="AO669" s="35">
        <v>235</v>
      </c>
      <c r="AP669" s="35">
        <v>125</v>
      </c>
    </row>
    <row r="670" spans="1:42" x14ac:dyDescent="0.35">
      <c r="A670" s="63">
        <v>40241</v>
      </c>
      <c r="B670" s="47">
        <v>103308</v>
      </c>
      <c r="C670" s="47">
        <v>1639</v>
      </c>
      <c r="D670" s="47">
        <v>1.0489999999999999</v>
      </c>
      <c r="E670" s="47">
        <v>14.58</v>
      </c>
      <c r="F670" s="47">
        <v>7.88</v>
      </c>
      <c r="G670" s="47">
        <v>2.0099999999999998</v>
      </c>
      <c r="H670" s="64" t="s">
        <v>170</v>
      </c>
      <c r="I670" s="47">
        <v>0.1</v>
      </c>
      <c r="J670" s="47">
        <v>7.9</v>
      </c>
      <c r="K670" s="65">
        <v>52</v>
      </c>
      <c r="AO670" s="35">
        <v>235</v>
      </c>
      <c r="AP670" s="35">
        <v>125</v>
      </c>
    </row>
    <row r="671" spans="1:42" x14ac:dyDescent="0.35">
      <c r="A671" s="63">
        <v>40247</v>
      </c>
      <c r="B671" s="47">
        <v>102936</v>
      </c>
      <c r="C671" s="47">
        <v>1647</v>
      </c>
      <c r="D671" s="47">
        <v>1.054</v>
      </c>
      <c r="E671" s="47">
        <v>12.31</v>
      </c>
      <c r="F671" s="47">
        <v>7.77</v>
      </c>
      <c r="G671" s="47">
        <v>9.98</v>
      </c>
      <c r="H671" s="64" t="s">
        <v>170</v>
      </c>
      <c r="I671" s="47">
        <v>0.14000000000000001</v>
      </c>
      <c r="J671" s="47">
        <v>7.3</v>
      </c>
      <c r="K671" s="65">
        <v>52</v>
      </c>
      <c r="AO671" s="35">
        <v>235</v>
      </c>
      <c r="AP671" s="35">
        <v>125</v>
      </c>
    </row>
    <row r="672" spans="1:42" x14ac:dyDescent="0.35">
      <c r="A672" s="63">
        <v>40253</v>
      </c>
      <c r="B672" s="47">
        <v>103132</v>
      </c>
      <c r="C672" s="47">
        <v>1241</v>
      </c>
      <c r="D672" s="47">
        <v>0.79430000000000001</v>
      </c>
      <c r="E672" s="47">
        <v>14.43</v>
      </c>
      <c r="F672" s="47">
        <v>7.79</v>
      </c>
      <c r="G672" s="47">
        <v>7.34</v>
      </c>
      <c r="H672" s="64" t="s">
        <v>170</v>
      </c>
      <c r="I672" s="47">
        <v>0.05</v>
      </c>
      <c r="J672" s="47">
        <v>7.3</v>
      </c>
      <c r="K672" s="65">
        <v>119</v>
      </c>
      <c r="O672" s="30">
        <v>1</v>
      </c>
      <c r="P672" s="30">
        <v>64.900000000000006</v>
      </c>
      <c r="Q672" s="30" t="s">
        <v>107</v>
      </c>
      <c r="R672" s="30" t="s">
        <v>107</v>
      </c>
      <c r="S672" s="30" t="s">
        <v>107</v>
      </c>
      <c r="T672" s="30">
        <v>2.1</v>
      </c>
      <c r="U672" s="30" t="s">
        <v>107</v>
      </c>
      <c r="V672" s="30">
        <v>1.1000000000000001</v>
      </c>
      <c r="W672" s="30">
        <v>12</v>
      </c>
      <c r="X672" s="30">
        <v>268</v>
      </c>
      <c r="Y672" s="30" t="s">
        <v>107</v>
      </c>
      <c r="Z672" s="30">
        <v>0.41</v>
      </c>
      <c r="AA672" s="30" t="s">
        <v>107</v>
      </c>
      <c r="AB672" s="30">
        <v>45</v>
      </c>
      <c r="AC672" s="30" t="s">
        <v>107</v>
      </c>
      <c r="AD672" s="30">
        <v>243</v>
      </c>
      <c r="AE672" s="30" t="s">
        <v>107</v>
      </c>
      <c r="AO672" s="35">
        <v>235</v>
      </c>
      <c r="AP672" s="35">
        <v>125</v>
      </c>
    </row>
    <row r="673" spans="1:42" x14ac:dyDescent="0.35">
      <c r="A673" s="63">
        <v>40259</v>
      </c>
      <c r="B673" s="47">
        <v>101616</v>
      </c>
      <c r="C673" s="47">
        <v>1241</v>
      </c>
      <c r="D673" s="47">
        <v>0.79449999999999998</v>
      </c>
      <c r="E673" s="47">
        <v>10.53</v>
      </c>
      <c r="F673" s="47">
        <v>7.72</v>
      </c>
      <c r="G673" s="47">
        <v>7.69</v>
      </c>
      <c r="H673" s="64" t="s">
        <v>170</v>
      </c>
      <c r="I673" s="47">
        <v>0.25</v>
      </c>
      <c r="J673" s="47">
        <v>7.8</v>
      </c>
      <c r="K673" s="65">
        <v>1789</v>
      </c>
      <c r="L673" s="74">
        <f>AVERAGE(K669:K673)</f>
        <v>406.4</v>
      </c>
      <c r="M673" s="41">
        <f>GEOMEAN(K669:K673)</f>
        <v>102.85817086929359</v>
      </c>
      <c r="N673" s="76" t="s">
        <v>319</v>
      </c>
      <c r="AO673" s="35">
        <v>235</v>
      </c>
      <c r="AP673" s="35">
        <v>125</v>
      </c>
    </row>
    <row r="674" spans="1:42" x14ac:dyDescent="0.35">
      <c r="A674" s="63">
        <v>40276</v>
      </c>
      <c r="B674" s="47">
        <v>104024</v>
      </c>
      <c r="C674" s="47">
        <v>956.9</v>
      </c>
      <c r="D674" s="47">
        <v>0.61240000000000006</v>
      </c>
      <c r="E674" s="47">
        <v>10.01</v>
      </c>
      <c r="F674" s="47">
        <v>7.76</v>
      </c>
      <c r="G674" s="47">
        <v>13.74</v>
      </c>
      <c r="H674" s="64" t="s">
        <v>170</v>
      </c>
      <c r="I674" s="47">
        <v>0.35</v>
      </c>
      <c r="J674" s="47">
        <v>7.5</v>
      </c>
      <c r="K674" s="65">
        <v>1376</v>
      </c>
      <c r="AO674" s="35">
        <v>235</v>
      </c>
      <c r="AP674" s="35">
        <v>125</v>
      </c>
    </row>
    <row r="675" spans="1:42" x14ac:dyDescent="0.35">
      <c r="A675" s="63">
        <v>40282</v>
      </c>
      <c r="B675" s="47">
        <v>102315</v>
      </c>
      <c r="C675" s="47">
        <v>1204</v>
      </c>
      <c r="D675" s="47">
        <v>0.77100000000000002</v>
      </c>
      <c r="E675" s="47">
        <v>10.050000000000001</v>
      </c>
      <c r="F675" s="47">
        <v>7.94</v>
      </c>
      <c r="G675" s="47">
        <v>14.49</v>
      </c>
      <c r="H675" s="64" t="s">
        <v>170</v>
      </c>
      <c r="I675" s="47">
        <v>0.4</v>
      </c>
      <c r="J675" s="47">
        <v>7.6</v>
      </c>
      <c r="K675" s="65">
        <v>959</v>
      </c>
      <c r="AO675" s="35">
        <v>235</v>
      </c>
      <c r="AP675" s="35">
        <v>125</v>
      </c>
    </row>
    <row r="676" spans="1:42" x14ac:dyDescent="0.35">
      <c r="A676" s="63">
        <v>40287</v>
      </c>
      <c r="B676" s="47">
        <v>102628</v>
      </c>
      <c r="C676" s="47">
        <v>1290</v>
      </c>
      <c r="D676" s="47">
        <v>0.8256</v>
      </c>
      <c r="E676" s="47">
        <v>11.58</v>
      </c>
      <c r="F676" s="47">
        <v>7.93</v>
      </c>
      <c r="G676" s="47">
        <v>11.76</v>
      </c>
      <c r="H676" s="64" t="s">
        <v>170</v>
      </c>
      <c r="I676" s="47">
        <v>0.09</v>
      </c>
      <c r="J676" s="47">
        <v>7.4</v>
      </c>
      <c r="K676" s="65">
        <v>243</v>
      </c>
      <c r="AO676" s="35">
        <v>235</v>
      </c>
      <c r="AP676" s="35">
        <v>125</v>
      </c>
    </row>
    <row r="677" spans="1:42" x14ac:dyDescent="0.35">
      <c r="A677" s="63">
        <v>40290</v>
      </c>
      <c r="B677" s="47">
        <v>102041</v>
      </c>
      <c r="C677" s="47">
        <v>1381</v>
      </c>
      <c r="D677" s="47">
        <v>0.8841</v>
      </c>
      <c r="E677" s="47">
        <v>9.89</v>
      </c>
      <c r="F677" s="47">
        <v>7.86</v>
      </c>
      <c r="G677" s="47">
        <v>13.31</v>
      </c>
      <c r="H677" s="64" t="s">
        <v>170</v>
      </c>
      <c r="I677" s="47">
        <v>0.18</v>
      </c>
      <c r="J677" s="47">
        <v>7.3</v>
      </c>
      <c r="K677" s="65">
        <v>10</v>
      </c>
      <c r="AO677" s="35">
        <v>235</v>
      </c>
      <c r="AP677" s="35">
        <v>125</v>
      </c>
    </row>
    <row r="678" spans="1:42" x14ac:dyDescent="0.35">
      <c r="A678" s="63">
        <v>40297</v>
      </c>
      <c r="B678" s="47">
        <v>102846</v>
      </c>
      <c r="C678" s="47">
        <v>1041</v>
      </c>
      <c r="D678" s="47">
        <v>0.66620000000000001</v>
      </c>
      <c r="E678" s="47">
        <v>10.62</v>
      </c>
      <c r="F678" s="47">
        <v>7.61</v>
      </c>
      <c r="G678" s="47">
        <v>13.38</v>
      </c>
      <c r="H678" s="64" t="s">
        <v>170</v>
      </c>
      <c r="I678" s="47">
        <v>0.26</v>
      </c>
      <c r="J678" s="47">
        <v>7.6</v>
      </c>
      <c r="K678" s="65">
        <v>278</v>
      </c>
      <c r="L678" s="74">
        <f>AVERAGE(K674:K678)</f>
        <v>573.20000000000005</v>
      </c>
      <c r="M678" s="41">
        <f>GEOMEAN(K674:K678)</f>
        <v>245.48085210171186</v>
      </c>
      <c r="N678" s="76" t="s">
        <v>320</v>
      </c>
      <c r="AO678" s="35">
        <v>235</v>
      </c>
      <c r="AP678" s="35">
        <v>125</v>
      </c>
    </row>
    <row r="679" spans="1:42" x14ac:dyDescent="0.35">
      <c r="A679" s="63">
        <v>40303</v>
      </c>
      <c r="B679" s="47">
        <v>103434</v>
      </c>
      <c r="C679" s="47">
        <v>590</v>
      </c>
      <c r="D679" s="47">
        <v>0.378</v>
      </c>
      <c r="E679" s="47">
        <v>8.43</v>
      </c>
      <c r="F679" s="47">
        <v>7.73</v>
      </c>
      <c r="G679" s="47">
        <v>17.649999999999999</v>
      </c>
      <c r="H679" s="64" t="s">
        <v>170</v>
      </c>
      <c r="I679" s="47">
        <v>0</v>
      </c>
      <c r="J679" s="47">
        <v>7.4</v>
      </c>
      <c r="K679" s="65">
        <v>2909</v>
      </c>
      <c r="AO679" s="35">
        <v>235</v>
      </c>
      <c r="AP679" s="35">
        <v>125</v>
      </c>
    </row>
    <row r="680" spans="1:42" x14ac:dyDescent="0.35">
      <c r="A680" s="63">
        <v>40309</v>
      </c>
      <c r="B680" s="47">
        <v>100309</v>
      </c>
      <c r="C680" s="47">
        <v>748.8</v>
      </c>
      <c r="D680" s="47">
        <v>0.47920000000000001</v>
      </c>
      <c r="E680" s="47">
        <v>8.32</v>
      </c>
      <c r="F680" s="47">
        <v>7.91</v>
      </c>
      <c r="G680" s="47">
        <v>12.42</v>
      </c>
      <c r="H680" s="64" t="s">
        <v>170</v>
      </c>
      <c r="I680" s="47">
        <v>0.14000000000000001</v>
      </c>
      <c r="J680" s="47">
        <v>7.3</v>
      </c>
      <c r="K680" s="65">
        <v>11199</v>
      </c>
      <c r="AO680" s="35">
        <v>235</v>
      </c>
      <c r="AP680" s="35">
        <v>125</v>
      </c>
    </row>
    <row r="681" spans="1:42" x14ac:dyDescent="0.35">
      <c r="A681" s="63">
        <v>40318</v>
      </c>
      <c r="B681" s="47">
        <v>104648</v>
      </c>
      <c r="C681" s="47">
        <v>766</v>
      </c>
      <c r="D681" s="47">
        <v>0.49</v>
      </c>
      <c r="E681" s="47">
        <v>7.51</v>
      </c>
      <c r="F681" s="47">
        <v>7.94</v>
      </c>
      <c r="G681" s="47">
        <v>16.149999999999999</v>
      </c>
      <c r="H681" s="64" t="s">
        <v>170</v>
      </c>
      <c r="I681" s="47">
        <v>0.3</v>
      </c>
      <c r="J681" s="47">
        <v>7.9</v>
      </c>
      <c r="K681" s="65">
        <v>416</v>
      </c>
      <c r="AO681" s="35">
        <v>235</v>
      </c>
      <c r="AP681" s="35">
        <v>125</v>
      </c>
    </row>
    <row r="682" spans="1:42" x14ac:dyDescent="0.35">
      <c r="A682" s="63">
        <v>40322</v>
      </c>
      <c r="B682" s="47">
        <v>111931</v>
      </c>
      <c r="C682" s="47">
        <v>891.2</v>
      </c>
      <c r="D682" s="47">
        <v>0.57040000000000002</v>
      </c>
      <c r="E682" s="47">
        <v>8.2100000000000009</v>
      </c>
      <c r="F682" s="47">
        <v>7.89</v>
      </c>
      <c r="G682" s="47">
        <v>22.64</v>
      </c>
      <c r="H682" s="64" t="s">
        <v>170</v>
      </c>
      <c r="I682" s="47">
        <v>0.06</v>
      </c>
      <c r="J682" s="47">
        <v>7.7</v>
      </c>
      <c r="K682" s="65">
        <v>156</v>
      </c>
      <c r="AO682" s="35">
        <v>235</v>
      </c>
      <c r="AP682" s="35">
        <v>125</v>
      </c>
    </row>
    <row r="683" spans="1:42" x14ac:dyDescent="0.35">
      <c r="A683" s="63">
        <v>40325</v>
      </c>
      <c r="B683" s="47">
        <v>101245</v>
      </c>
      <c r="C683" s="47">
        <v>1068</v>
      </c>
      <c r="D683" s="47">
        <v>0.6835</v>
      </c>
      <c r="E683" s="47">
        <v>5.1100000000000003</v>
      </c>
      <c r="F683" s="47">
        <v>7.88</v>
      </c>
      <c r="G683" s="47">
        <v>22.15</v>
      </c>
      <c r="H683" s="64" t="s">
        <v>170</v>
      </c>
      <c r="I683" s="47">
        <v>0.14000000000000001</v>
      </c>
      <c r="J683" s="47">
        <v>7.6</v>
      </c>
      <c r="K683" s="65">
        <v>512</v>
      </c>
      <c r="L683" s="74">
        <f>AVERAGE(K679:K683)</f>
        <v>3038.4</v>
      </c>
      <c r="M683" s="41">
        <f>GEOMEAN(K679:K683)</f>
        <v>1015.9730109150851</v>
      </c>
      <c r="N683" s="76" t="s">
        <v>321</v>
      </c>
      <c r="AO683" s="35">
        <v>235</v>
      </c>
      <c r="AP683" s="35">
        <v>125</v>
      </c>
    </row>
    <row r="684" spans="1:42" x14ac:dyDescent="0.35">
      <c r="A684" s="63">
        <v>40332</v>
      </c>
      <c r="B684" s="35">
        <v>94715</v>
      </c>
      <c r="C684" s="35">
        <v>387</v>
      </c>
      <c r="D684" s="35">
        <v>0.248</v>
      </c>
      <c r="E684" s="35">
        <v>6.33</v>
      </c>
      <c r="F684" s="35">
        <v>8.01</v>
      </c>
      <c r="G684" s="35">
        <v>22.14</v>
      </c>
      <c r="H684" s="64" t="s">
        <v>170</v>
      </c>
      <c r="I684" s="35">
        <v>0.1</v>
      </c>
      <c r="J684" s="35">
        <v>7.9</v>
      </c>
      <c r="K684" s="65">
        <v>24192</v>
      </c>
      <c r="AO684" s="35">
        <v>235</v>
      </c>
      <c r="AP684" s="35">
        <v>125</v>
      </c>
    </row>
    <row r="685" spans="1:42" x14ac:dyDescent="0.35">
      <c r="A685" s="63">
        <v>40338</v>
      </c>
      <c r="B685" s="47">
        <v>102149</v>
      </c>
      <c r="C685" s="47">
        <v>350</v>
      </c>
      <c r="D685" s="47">
        <v>0.224</v>
      </c>
      <c r="E685" s="47">
        <v>7.14</v>
      </c>
      <c r="F685" s="47">
        <v>7.57</v>
      </c>
      <c r="G685" s="47">
        <v>21.66</v>
      </c>
      <c r="H685" s="64" t="s">
        <v>170</v>
      </c>
      <c r="I685" s="47">
        <v>0.25</v>
      </c>
      <c r="J685" s="47">
        <v>7.8</v>
      </c>
      <c r="K685" s="65">
        <v>9804</v>
      </c>
      <c r="AO685" s="35">
        <v>235</v>
      </c>
      <c r="AP685" s="35">
        <v>125</v>
      </c>
    </row>
    <row r="686" spans="1:42" x14ac:dyDescent="0.35">
      <c r="A686" s="63">
        <v>40345</v>
      </c>
      <c r="B686" s="47">
        <v>95645</v>
      </c>
      <c r="C686" s="47">
        <v>517</v>
      </c>
      <c r="D686" s="47">
        <v>0.33090000000000003</v>
      </c>
      <c r="E686" s="47">
        <v>5.67</v>
      </c>
      <c r="F686" s="47">
        <v>7.91</v>
      </c>
      <c r="G686" s="47">
        <v>23.43</v>
      </c>
      <c r="H686" s="64" t="s">
        <v>170</v>
      </c>
      <c r="I686" s="47">
        <v>0.44</v>
      </c>
      <c r="J686" s="75">
        <v>7.4</v>
      </c>
      <c r="K686" s="65">
        <v>987</v>
      </c>
      <c r="AO686" s="35">
        <v>235</v>
      </c>
      <c r="AP686" s="35">
        <v>125</v>
      </c>
    </row>
    <row r="687" spans="1:42" x14ac:dyDescent="0.35">
      <c r="A687" s="63">
        <v>40350</v>
      </c>
      <c r="B687" s="47">
        <v>95533</v>
      </c>
      <c r="C687" s="47">
        <v>358</v>
      </c>
      <c r="D687" s="47">
        <v>0.22900000000000001</v>
      </c>
      <c r="E687" s="47">
        <v>7.44</v>
      </c>
      <c r="F687" s="47">
        <v>7.73</v>
      </c>
      <c r="G687" s="47">
        <v>24.53</v>
      </c>
      <c r="H687" s="64" t="s">
        <v>170</v>
      </c>
      <c r="I687" s="47">
        <v>0.1</v>
      </c>
      <c r="J687" s="47">
        <v>8.1</v>
      </c>
      <c r="K687" s="65">
        <v>24192</v>
      </c>
      <c r="AO687" s="35">
        <v>235</v>
      </c>
      <c r="AP687" s="35">
        <v>125</v>
      </c>
    </row>
    <row r="688" spans="1:42" x14ac:dyDescent="0.35">
      <c r="A688" s="63">
        <v>40352</v>
      </c>
      <c r="B688" s="47"/>
      <c r="C688" s="30" t="s">
        <v>232</v>
      </c>
      <c r="D688" s="30" t="s">
        <v>232</v>
      </c>
      <c r="E688" s="30" t="s">
        <v>232</v>
      </c>
      <c r="F688" s="30" t="s">
        <v>232</v>
      </c>
      <c r="G688" s="30" t="s">
        <v>232</v>
      </c>
      <c r="H688" s="64" t="s">
        <v>170</v>
      </c>
      <c r="I688" s="30" t="s">
        <v>232</v>
      </c>
      <c r="J688" s="47">
        <v>7.5</v>
      </c>
      <c r="K688" s="65">
        <v>4611</v>
      </c>
      <c r="L688" s="74">
        <f>AVERAGE(K684:K688)</f>
        <v>12757.2</v>
      </c>
      <c r="M688" s="41">
        <f>GEOMEAN(K684:K688)</f>
        <v>7644.9002829871715</v>
      </c>
      <c r="N688" s="76" t="s">
        <v>322</v>
      </c>
      <c r="AO688" s="35">
        <v>235</v>
      </c>
      <c r="AP688" s="35">
        <v>125</v>
      </c>
    </row>
    <row r="689" spans="1:42" x14ac:dyDescent="0.35">
      <c r="A689" s="63">
        <v>40365</v>
      </c>
      <c r="B689" s="47">
        <v>95714</v>
      </c>
      <c r="C689" s="47">
        <v>1057</v>
      </c>
      <c r="D689" s="47">
        <v>0.67700000000000005</v>
      </c>
      <c r="E689" s="47">
        <v>8.2200000000000006</v>
      </c>
      <c r="F689" s="47">
        <v>8.02</v>
      </c>
      <c r="G689" s="47">
        <v>23.45</v>
      </c>
      <c r="H689" s="64" t="s">
        <v>170</v>
      </c>
      <c r="I689" s="47">
        <v>0.3</v>
      </c>
      <c r="J689" s="75">
        <v>7.5</v>
      </c>
      <c r="K689" s="65">
        <v>379</v>
      </c>
      <c r="AO689" s="35">
        <v>235</v>
      </c>
      <c r="AP689" s="35">
        <v>125</v>
      </c>
    </row>
    <row r="690" spans="1:42" x14ac:dyDescent="0.35">
      <c r="A690" s="63">
        <v>40366</v>
      </c>
      <c r="B690" s="47">
        <v>95738</v>
      </c>
      <c r="C690" s="47">
        <v>1001</v>
      </c>
      <c r="D690" s="47">
        <v>0.64090000000000003</v>
      </c>
      <c r="E690" s="47">
        <v>7.01</v>
      </c>
      <c r="F690" s="47">
        <v>7.82</v>
      </c>
      <c r="G690" s="47">
        <v>24.03</v>
      </c>
      <c r="H690" s="64" t="s">
        <v>170</v>
      </c>
      <c r="I690" s="47">
        <v>0.88</v>
      </c>
      <c r="J690" s="75">
        <v>7.8</v>
      </c>
      <c r="K690" s="65">
        <v>537</v>
      </c>
      <c r="AO690" s="35">
        <v>235</v>
      </c>
      <c r="AP690" s="35">
        <v>125</v>
      </c>
    </row>
    <row r="691" spans="1:42" x14ac:dyDescent="0.35">
      <c r="A691" s="63">
        <v>40373</v>
      </c>
      <c r="B691" s="47">
        <v>101746</v>
      </c>
      <c r="C691" s="47">
        <v>707</v>
      </c>
      <c r="D691" s="47">
        <v>0.45300000000000001</v>
      </c>
      <c r="E691" s="47">
        <v>7.33</v>
      </c>
      <c r="F691" s="47">
        <v>7.84</v>
      </c>
      <c r="G691" s="47">
        <v>23.91</v>
      </c>
      <c r="H691" s="64" t="s">
        <v>170</v>
      </c>
      <c r="I691" s="47">
        <v>0</v>
      </c>
      <c r="J691" s="47">
        <v>7.8</v>
      </c>
      <c r="K691" s="65">
        <v>557</v>
      </c>
      <c r="O691" s="35">
        <v>2.2000000000000002</v>
      </c>
      <c r="P691" s="35">
        <v>49.4</v>
      </c>
      <c r="Q691" s="30" t="s">
        <v>107</v>
      </c>
      <c r="R691" s="30" t="s">
        <v>107</v>
      </c>
      <c r="S691" s="30" t="s">
        <v>107</v>
      </c>
      <c r="T691" s="30" t="s">
        <v>107</v>
      </c>
      <c r="U691" s="30" t="s">
        <v>107</v>
      </c>
      <c r="V691" s="35">
        <v>1.2</v>
      </c>
      <c r="W691" s="30" t="s">
        <v>107</v>
      </c>
      <c r="X691" s="35">
        <v>107</v>
      </c>
      <c r="Y691" s="30" t="s">
        <v>107</v>
      </c>
      <c r="Z691" s="35">
        <v>0.39</v>
      </c>
      <c r="AA691" s="30" t="s">
        <v>107</v>
      </c>
      <c r="AB691" s="35">
        <v>44.6</v>
      </c>
      <c r="AC691" s="30" t="s">
        <v>107</v>
      </c>
      <c r="AD691" s="35">
        <v>201</v>
      </c>
      <c r="AE691" s="30" t="s">
        <v>107</v>
      </c>
      <c r="AO691" s="35">
        <v>235</v>
      </c>
      <c r="AP691" s="35">
        <v>125</v>
      </c>
    </row>
    <row r="692" spans="1:42" x14ac:dyDescent="0.35">
      <c r="A692" s="63">
        <v>40374</v>
      </c>
      <c r="B692" s="47">
        <v>102356</v>
      </c>
      <c r="C692" s="47">
        <v>741.2</v>
      </c>
      <c r="D692" s="47">
        <v>0.47439999999999999</v>
      </c>
      <c r="E692" s="47">
        <v>8.52</v>
      </c>
      <c r="F692" s="47">
        <v>7.87</v>
      </c>
      <c r="G692" s="47">
        <v>24.57</v>
      </c>
      <c r="H692" s="64" t="s">
        <v>170</v>
      </c>
      <c r="I692" s="47">
        <v>0.06</v>
      </c>
      <c r="J692" s="47">
        <v>7.5</v>
      </c>
      <c r="K692" s="65">
        <v>448</v>
      </c>
      <c r="AO692" s="35">
        <v>235</v>
      </c>
      <c r="AP692" s="35">
        <v>125</v>
      </c>
    </row>
    <row r="693" spans="1:42" x14ac:dyDescent="0.35">
      <c r="A693" s="63">
        <v>40380</v>
      </c>
      <c r="B693" s="47">
        <v>102023</v>
      </c>
      <c r="C693" s="47">
        <v>243.1</v>
      </c>
      <c r="D693" s="47">
        <v>0.15559999999999999</v>
      </c>
      <c r="E693" s="47">
        <v>5.23</v>
      </c>
      <c r="F693" s="47">
        <v>8.07</v>
      </c>
      <c r="G693" s="47">
        <v>24.56</v>
      </c>
      <c r="H693" s="64" t="s">
        <v>170</v>
      </c>
      <c r="I693" s="47">
        <v>0.55000000000000004</v>
      </c>
      <c r="J693" s="47">
        <v>7.5</v>
      </c>
      <c r="K693" s="65">
        <v>4611</v>
      </c>
      <c r="L693" s="74">
        <f>AVERAGE(K689:K693)</f>
        <v>1306.4000000000001</v>
      </c>
      <c r="M693" s="41">
        <f>GEOMEAN(K689:K693)</f>
        <v>748.01165606529196</v>
      </c>
      <c r="N693" s="76" t="s">
        <v>323</v>
      </c>
      <c r="AO693" s="35">
        <v>235</v>
      </c>
      <c r="AP693" s="35">
        <v>125</v>
      </c>
    </row>
    <row r="694" spans="1:42" x14ac:dyDescent="0.35">
      <c r="A694" s="63">
        <v>40393</v>
      </c>
      <c r="B694" s="47">
        <v>101215</v>
      </c>
      <c r="C694" s="47">
        <v>875</v>
      </c>
      <c r="D694" s="47">
        <v>0.56000000000000005</v>
      </c>
      <c r="E694" s="47">
        <v>7.53</v>
      </c>
      <c r="F694" s="47">
        <v>7.88</v>
      </c>
      <c r="G694" s="47">
        <v>24</v>
      </c>
      <c r="H694" s="64" t="s">
        <v>170</v>
      </c>
      <c r="I694" s="47">
        <v>0.1</v>
      </c>
      <c r="J694" s="47">
        <v>7.9</v>
      </c>
      <c r="K694" s="65">
        <v>233</v>
      </c>
      <c r="AO694" s="35">
        <v>235</v>
      </c>
      <c r="AP694" s="35">
        <v>125</v>
      </c>
    </row>
    <row r="695" spans="1:42" x14ac:dyDescent="0.35">
      <c r="A695" s="63">
        <v>40401</v>
      </c>
      <c r="B695" s="47">
        <v>94400</v>
      </c>
      <c r="C695" s="47">
        <v>1001</v>
      </c>
      <c r="D695" s="47">
        <v>0.64039999999999997</v>
      </c>
      <c r="E695" s="47">
        <v>5.13</v>
      </c>
      <c r="F695" s="47">
        <v>7.33</v>
      </c>
      <c r="G695" s="47">
        <v>26.57</v>
      </c>
      <c r="H695" s="64" t="s">
        <v>170</v>
      </c>
      <c r="I695" s="47">
        <v>0.56999999999999995</v>
      </c>
      <c r="J695" s="47">
        <v>7.3</v>
      </c>
      <c r="K695" s="65">
        <v>135</v>
      </c>
      <c r="AO695" s="35">
        <v>235</v>
      </c>
      <c r="AP695" s="35">
        <v>125</v>
      </c>
    </row>
    <row r="696" spans="1:42" x14ac:dyDescent="0.35">
      <c r="A696" s="63">
        <v>40409</v>
      </c>
      <c r="B696" s="47">
        <v>102233</v>
      </c>
      <c r="C696" s="47">
        <v>726</v>
      </c>
      <c r="D696" s="47">
        <v>0.46500000000000002</v>
      </c>
      <c r="E696" s="47">
        <v>6.7</v>
      </c>
      <c r="F696" s="47">
        <v>7.54</v>
      </c>
      <c r="G696" s="47">
        <v>22.47</v>
      </c>
      <c r="H696" s="64" t="s">
        <v>170</v>
      </c>
      <c r="I696" s="47">
        <v>0.4</v>
      </c>
      <c r="J696" s="47">
        <v>7.8</v>
      </c>
      <c r="K696" s="65">
        <v>158</v>
      </c>
      <c r="AO696" s="35">
        <v>235</v>
      </c>
      <c r="AP696" s="35">
        <v>125</v>
      </c>
    </row>
    <row r="697" spans="1:42" x14ac:dyDescent="0.35">
      <c r="A697" s="63">
        <v>40415</v>
      </c>
      <c r="B697" s="47">
        <v>104403</v>
      </c>
      <c r="C697" s="47">
        <v>988.6</v>
      </c>
      <c r="D697" s="47">
        <v>0.63270000000000004</v>
      </c>
      <c r="E697" s="47">
        <v>7.87</v>
      </c>
      <c r="F697" s="47">
        <v>7.56</v>
      </c>
      <c r="G697" s="47">
        <v>21.9</v>
      </c>
      <c r="H697" s="64" t="s">
        <v>170</v>
      </c>
      <c r="I697" s="47">
        <v>0.04</v>
      </c>
      <c r="J697" s="47">
        <v>7.5</v>
      </c>
      <c r="K697" s="65">
        <v>158</v>
      </c>
      <c r="AO697" s="35">
        <v>235</v>
      </c>
      <c r="AP697" s="35">
        <v>125</v>
      </c>
    </row>
    <row r="698" spans="1:42" x14ac:dyDescent="0.35">
      <c r="A698" s="63">
        <v>40420</v>
      </c>
      <c r="B698" s="47">
        <v>102808</v>
      </c>
      <c r="C698" s="47">
        <v>1099</v>
      </c>
      <c r="D698" s="47">
        <v>0.70399999999999996</v>
      </c>
      <c r="E698" s="47">
        <v>3.73</v>
      </c>
      <c r="F698" s="47">
        <v>7.62</v>
      </c>
      <c r="G698" s="47">
        <v>23.23</v>
      </c>
      <c r="H698" s="64" t="s">
        <v>170</v>
      </c>
      <c r="I698" s="47">
        <v>0.3</v>
      </c>
      <c r="J698" s="47">
        <v>7.6</v>
      </c>
      <c r="K698" s="65">
        <v>41</v>
      </c>
      <c r="L698" s="74">
        <f>AVERAGE(K694:K698)</f>
        <v>145</v>
      </c>
      <c r="M698" s="41">
        <f>GEOMEAN(K694:K698)</f>
        <v>126.34484996755421</v>
      </c>
      <c r="N698" s="76" t="s">
        <v>324</v>
      </c>
      <c r="AO698" s="35">
        <v>235</v>
      </c>
      <c r="AP698" s="35">
        <v>125</v>
      </c>
    </row>
    <row r="699" spans="1:42" x14ac:dyDescent="0.35">
      <c r="A699" s="63">
        <v>40423</v>
      </c>
      <c r="B699" s="47">
        <v>95347</v>
      </c>
      <c r="C699" s="47">
        <v>1119</v>
      </c>
      <c r="D699" s="47">
        <v>0.71599999999999997</v>
      </c>
      <c r="E699" s="47">
        <v>4.83</v>
      </c>
      <c r="F699" s="47">
        <v>7.57</v>
      </c>
      <c r="G699" s="47">
        <v>22.41</v>
      </c>
      <c r="H699" s="64" t="s">
        <v>170</v>
      </c>
      <c r="I699" s="47">
        <v>0.1</v>
      </c>
      <c r="J699" s="47">
        <v>7.7</v>
      </c>
      <c r="K699" s="65">
        <v>41</v>
      </c>
      <c r="AO699" s="35">
        <v>235</v>
      </c>
      <c r="AP699" s="35">
        <v>125</v>
      </c>
    </row>
    <row r="700" spans="1:42" x14ac:dyDescent="0.35">
      <c r="A700" s="63">
        <v>40430</v>
      </c>
      <c r="B700" s="47">
        <v>100438</v>
      </c>
      <c r="C700" s="47">
        <v>1339</v>
      </c>
      <c r="D700" s="47">
        <v>0.85699999999999998</v>
      </c>
      <c r="E700" s="47">
        <v>5.72</v>
      </c>
      <c r="F700" s="47">
        <v>7.56</v>
      </c>
      <c r="G700" s="47">
        <v>16.47</v>
      </c>
      <c r="H700" s="64" t="s">
        <v>170</v>
      </c>
      <c r="I700" s="47">
        <v>0</v>
      </c>
      <c r="J700" s="47">
        <v>7.4</v>
      </c>
      <c r="K700" s="65">
        <v>10</v>
      </c>
      <c r="AO700" s="35">
        <v>235</v>
      </c>
      <c r="AP700" s="35">
        <v>125</v>
      </c>
    </row>
    <row r="701" spans="1:42" x14ac:dyDescent="0.35">
      <c r="A701" s="63">
        <v>40434</v>
      </c>
      <c r="B701" s="47">
        <v>94933</v>
      </c>
      <c r="C701" s="47">
        <v>1309</v>
      </c>
      <c r="D701" s="47">
        <v>0.8377</v>
      </c>
      <c r="E701" s="47">
        <v>5.87</v>
      </c>
      <c r="F701" s="47">
        <v>7.57</v>
      </c>
      <c r="G701" s="47">
        <v>18.510000000000002</v>
      </c>
      <c r="H701" s="64" t="s">
        <v>170</v>
      </c>
      <c r="I701" s="47">
        <v>0.05</v>
      </c>
      <c r="J701" s="47">
        <v>7.9</v>
      </c>
      <c r="K701" s="65">
        <v>2187</v>
      </c>
      <c r="AO701" s="35">
        <v>235</v>
      </c>
      <c r="AP701" s="35">
        <v>125</v>
      </c>
    </row>
    <row r="702" spans="1:42" x14ac:dyDescent="0.35">
      <c r="A702" s="63">
        <v>40442</v>
      </c>
      <c r="B702" s="47">
        <v>102147</v>
      </c>
      <c r="C702" s="47">
        <v>1339</v>
      </c>
      <c r="D702" s="47">
        <v>0.85699999999999998</v>
      </c>
      <c r="E702" s="47">
        <v>3.78</v>
      </c>
      <c r="F702" s="47">
        <v>7.64</v>
      </c>
      <c r="G702" s="47">
        <v>20.25</v>
      </c>
      <c r="H702" s="64" t="s">
        <v>170</v>
      </c>
      <c r="I702" s="47">
        <v>0</v>
      </c>
      <c r="J702" s="75">
        <v>7.7</v>
      </c>
      <c r="K702" s="65">
        <v>187</v>
      </c>
      <c r="AO702" s="35">
        <v>235</v>
      </c>
      <c r="AP702" s="35">
        <v>125</v>
      </c>
    </row>
    <row r="703" spans="1:42" x14ac:dyDescent="0.35">
      <c r="A703" s="63">
        <v>40444</v>
      </c>
      <c r="B703" s="47">
        <v>102914</v>
      </c>
      <c r="C703" s="47">
        <v>1197</v>
      </c>
      <c r="D703" s="47">
        <v>0.76639999999999997</v>
      </c>
      <c r="E703" s="47">
        <v>5.04</v>
      </c>
      <c r="F703" s="47">
        <v>7.83</v>
      </c>
      <c r="G703" s="47">
        <v>21.11</v>
      </c>
      <c r="H703" s="64" t="s">
        <v>170</v>
      </c>
      <c r="I703" s="47">
        <v>0.6</v>
      </c>
      <c r="J703" s="47">
        <v>7.8</v>
      </c>
      <c r="K703" s="65">
        <v>41</v>
      </c>
      <c r="L703" s="74">
        <f>AVERAGE(K699:K703)</f>
        <v>493.2</v>
      </c>
      <c r="M703" s="41">
        <f>GEOMEAN(K699:K703)</f>
        <v>92.779413025772968</v>
      </c>
      <c r="N703" s="76" t="s">
        <v>325</v>
      </c>
      <c r="AO703" s="35">
        <v>235</v>
      </c>
      <c r="AP703" s="35">
        <v>125</v>
      </c>
    </row>
    <row r="704" spans="1:42" x14ac:dyDescent="0.35">
      <c r="A704" s="63">
        <v>40450</v>
      </c>
      <c r="B704" s="47">
        <v>95213</v>
      </c>
      <c r="C704" s="47">
        <v>853</v>
      </c>
      <c r="D704" s="47">
        <v>0.54600000000000004</v>
      </c>
      <c r="E704" s="47">
        <v>5.83</v>
      </c>
      <c r="F704" s="47">
        <v>7.65</v>
      </c>
      <c r="G704" s="47">
        <v>14.89</v>
      </c>
      <c r="H704" s="64" t="s">
        <v>170</v>
      </c>
      <c r="I704" s="47">
        <v>0.2</v>
      </c>
      <c r="J704" s="47">
        <v>7.5</v>
      </c>
      <c r="K704" s="65">
        <v>63</v>
      </c>
      <c r="AO704" s="35">
        <v>235</v>
      </c>
      <c r="AP704" s="35">
        <v>125</v>
      </c>
    </row>
    <row r="705" spans="1:42" x14ac:dyDescent="0.35">
      <c r="A705" s="63">
        <v>40455</v>
      </c>
      <c r="B705" s="47">
        <v>102650</v>
      </c>
      <c r="C705" s="47">
        <v>1187</v>
      </c>
      <c r="D705" s="47">
        <v>0.75900000000000001</v>
      </c>
      <c r="E705" s="47">
        <v>9.2899999999999991</v>
      </c>
      <c r="F705" s="47">
        <v>7.79</v>
      </c>
      <c r="G705" s="47">
        <v>10.039999999999999</v>
      </c>
      <c r="H705" s="64" t="s">
        <v>170</v>
      </c>
      <c r="I705" s="47">
        <v>0.4</v>
      </c>
      <c r="J705" s="47">
        <v>7.6</v>
      </c>
      <c r="K705" s="65">
        <v>601</v>
      </c>
      <c r="AO705" s="35">
        <v>235</v>
      </c>
      <c r="AP705" s="35">
        <v>125</v>
      </c>
    </row>
    <row r="706" spans="1:42" x14ac:dyDescent="0.35">
      <c r="A706" s="63">
        <v>40465</v>
      </c>
      <c r="B706" s="47">
        <v>101140</v>
      </c>
      <c r="C706" s="47">
        <v>820.1</v>
      </c>
      <c r="D706" s="47">
        <v>0.52480000000000004</v>
      </c>
      <c r="E706" s="47">
        <v>8.1</v>
      </c>
      <c r="F706" s="47">
        <v>7.64</v>
      </c>
      <c r="G706" s="47">
        <v>13.49</v>
      </c>
      <c r="H706" s="64" t="s">
        <v>170</v>
      </c>
      <c r="I706" s="47">
        <v>0.03</v>
      </c>
      <c r="J706" s="47">
        <v>7.6</v>
      </c>
      <c r="K706" s="65">
        <v>2481</v>
      </c>
      <c r="AO706" s="35">
        <v>235</v>
      </c>
      <c r="AP706" s="35">
        <v>125</v>
      </c>
    </row>
    <row r="707" spans="1:42" x14ac:dyDescent="0.35">
      <c r="A707" s="63">
        <v>40470</v>
      </c>
      <c r="B707" s="47">
        <v>102456</v>
      </c>
      <c r="C707" s="47">
        <v>1093</v>
      </c>
      <c r="D707" s="47">
        <v>0.7</v>
      </c>
      <c r="E707" s="47">
        <v>8.9</v>
      </c>
      <c r="F707" s="47">
        <v>7.79</v>
      </c>
      <c r="G707" s="47">
        <v>10.6</v>
      </c>
      <c r="H707" s="64" t="s">
        <v>170</v>
      </c>
      <c r="I707" s="47">
        <v>0.1</v>
      </c>
      <c r="J707" s="47">
        <v>7.8</v>
      </c>
      <c r="K707" s="65">
        <v>1054</v>
      </c>
      <c r="O707" s="35">
        <v>1.5</v>
      </c>
      <c r="P707" s="35">
        <v>76.8</v>
      </c>
      <c r="Q707" s="30" t="s">
        <v>107</v>
      </c>
      <c r="R707" s="30" t="s">
        <v>107</v>
      </c>
      <c r="S707" s="30" t="s">
        <v>107</v>
      </c>
      <c r="T707" s="35">
        <v>2.8</v>
      </c>
      <c r="U707" s="30" t="s">
        <v>107</v>
      </c>
      <c r="V707" s="35">
        <v>3</v>
      </c>
      <c r="W707" s="35">
        <v>11.4</v>
      </c>
      <c r="X707" s="35">
        <v>192</v>
      </c>
      <c r="Y707" s="30" t="s">
        <v>107</v>
      </c>
      <c r="Z707" s="30" t="s">
        <v>107</v>
      </c>
      <c r="AA707" s="30" t="s">
        <v>107</v>
      </c>
      <c r="AB707" s="35">
        <v>79.2</v>
      </c>
      <c r="AC707" s="30" t="s">
        <v>107</v>
      </c>
      <c r="AD707" s="35">
        <v>323</v>
      </c>
      <c r="AE707" s="30" t="s">
        <v>107</v>
      </c>
      <c r="AO707" s="35">
        <v>235</v>
      </c>
      <c r="AP707" s="35">
        <v>125</v>
      </c>
    </row>
    <row r="708" spans="1:42" x14ac:dyDescent="0.35">
      <c r="A708" s="63">
        <v>40478</v>
      </c>
      <c r="B708" s="47">
        <v>102215</v>
      </c>
      <c r="C708" s="47">
        <v>808.8</v>
      </c>
      <c r="D708" s="47">
        <v>0.51759999999999995</v>
      </c>
      <c r="E708" s="47">
        <v>8.42</v>
      </c>
      <c r="F708" s="47">
        <v>7.8</v>
      </c>
      <c r="G708" s="47">
        <v>13.43</v>
      </c>
      <c r="H708" s="64" t="s">
        <v>170</v>
      </c>
      <c r="I708" s="47">
        <v>0.18</v>
      </c>
      <c r="J708" s="75">
        <v>7.7</v>
      </c>
      <c r="K708" s="65">
        <v>2481</v>
      </c>
      <c r="L708" s="74">
        <f>AVERAGE(K704:K708)</f>
        <v>1336</v>
      </c>
      <c r="M708" s="41">
        <f>GEOMEAN(K704:K708)</f>
        <v>755.19974070290925</v>
      </c>
      <c r="N708" s="76" t="s">
        <v>326</v>
      </c>
      <c r="AO708" s="35">
        <v>235</v>
      </c>
      <c r="AP708" s="35">
        <v>125</v>
      </c>
    </row>
    <row r="709" spans="1:42" x14ac:dyDescent="0.35">
      <c r="A709" s="63">
        <v>40486</v>
      </c>
      <c r="B709" s="47">
        <v>94802</v>
      </c>
      <c r="C709" s="47">
        <v>1062</v>
      </c>
      <c r="D709" s="47">
        <v>0.68</v>
      </c>
      <c r="E709" s="47">
        <v>9.83</v>
      </c>
      <c r="F709" s="47">
        <v>7.58</v>
      </c>
      <c r="G709" s="47">
        <v>7.52</v>
      </c>
      <c r="H709" s="64" t="s">
        <v>170</v>
      </c>
      <c r="I709" s="47">
        <v>0.2</v>
      </c>
      <c r="J709" s="47">
        <v>7.6</v>
      </c>
      <c r="K709" s="65">
        <v>232</v>
      </c>
      <c r="AO709" s="35">
        <v>235</v>
      </c>
      <c r="AP709" s="35">
        <v>125</v>
      </c>
    </row>
    <row r="710" spans="1:42" x14ac:dyDescent="0.35">
      <c r="A710" s="63">
        <v>40491</v>
      </c>
      <c r="B710" s="47">
        <v>102354</v>
      </c>
      <c r="C710" s="47">
        <v>1204</v>
      </c>
      <c r="D710" s="47">
        <v>0.77100000000000002</v>
      </c>
      <c r="E710" s="47">
        <v>10.5</v>
      </c>
      <c r="F710" s="47">
        <v>7.69</v>
      </c>
      <c r="G710" s="47">
        <v>7.63</v>
      </c>
      <c r="H710" s="64" t="s">
        <v>170</v>
      </c>
      <c r="I710" s="47">
        <v>0.1</v>
      </c>
      <c r="J710" s="47">
        <v>7.7</v>
      </c>
      <c r="K710" s="65">
        <v>24192</v>
      </c>
      <c r="AO710" s="35">
        <v>235</v>
      </c>
      <c r="AP710" s="35">
        <v>125</v>
      </c>
    </row>
    <row r="711" spans="1:42" x14ac:dyDescent="0.35">
      <c r="A711" s="63">
        <v>40493</v>
      </c>
      <c r="B711" s="47">
        <v>102345</v>
      </c>
      <c r="C711" s="47">
        <v>1209</v>
      </c>
      <c r="D711" s="47">
        <v>0.77359999999999995</v>
      </c>
      <c r="E711" s="47">
        <v>7.92</v>
      </c>
      <c r="F711" s="47">
        <v>7.87</v>
      </c>
      <c r="G711" s="47">
        <v>9.91</v>
      </c>
      <c r="H711" s="64" t="s">
        <v>170</v>
      </c>
      <c r="I711" s="47">
        <v>0.52</v>
      </c>
      <c r="J711" s="47">
        <v>7.8</v>
      </c>
      <c r="K711" s="65">
        <v>2143</v>
      </c>
      <c r="AO711" s="35">
        <v>235</v>
      </c>
      <c r="AP711" s="35">
        <v>125</v>
      </c>
    </row>
    <row r="712" spans="1:42" x14ac:dyDescent="0.35">
      <c r="A712" s="63">
        <v>40500</v>
      </c>
      <c r="B712" s="47">
        <v>102400</v>
      </c>
      <c r="C712" s="47">
        <v>679.4</v>
      </c>
      <c r="D712" s="47">
        <v>0.43480000000000002</v>
      </c>
      <c r="E712" s="47">
        <v>10.4</v>
      </c>
      <c r="F712" s="47">
        <v>7.85</v>
      </c>
      <c r="G712" s="47">
        <v>6.76</v>
      </c>
      <c r="H712" s="64" t="s">
        <v>170</v>
      </c>
      <c r="I712" s="47">
        <v>0.18</v>
      </c>
      <c r="J712" s="47">
        <v>7.7</v>
      </c>
      <c r="K712" s="65">
        <v>882</v>
      </c>
      <c r="AO712" s="35">
        <v>235</v>
      </c>
      <c r="AP712" s="35">
        <v>125</v>
      </c>
    </row>
    <row r="713" spans="1:42" x14ac:dyDescent="0.35">
      <c r="A713" s="63">
        <v>40505</v>
      </c>
      <c r="B713" s="47">
        <v>102255</v>
      </c>
      <c r="C713" s="47">
        <v>388.3</v>
      </c>
      <c r="D713" s="47">
        <v>0.2485</v>
      </c>
      <c r="E713" s="47">
        <v>9.24</v>
      </c>
      <c r="F713" s="47">
        <v>7.73</v>
      </c>
      <c r="G713" s="47">
        <v>9.7200000000000006</v>
      </c>
      <c r="H713" s="64" t="s">
        <v>170</v>
      </c>
      <c r="I713" s="47">
        <v>0.06</v>
      </c>
      <c r="J713" s="47">
        <v>7.7</v>
      </c>
      <c r="K713" s="65">
        <v>8164</v>
      </c>
      <c r="L713" s="74">
        <f>AVERAGE(K709:K713)</f>
        <v>7122.6</v>
      </c>
      <c r="M713" s="41">
        <f>GEOMEAN(K709:K713)</f>
        <v>2440.6792122114225</v>
      </c>
      <c r="N713" s="76" t="s">
        <v>327</v>
      </c>
      <c r="AO713" s="35">
        <v>235</v>
      </c>
      <c r="AP713" s="35">
        <v>125</v>
      </c>
    </row>
    <row r="714" spans="1:42" x14ac:dyDescent="0.35">
      <c r="A714" s="63">
        <v>40512</v>
      </c>
      <c r="B714" s="47">
        <v>100026</v>
      </c>
      <c r="C714" s="47">
        <v>392.5</v>
      </c>
      <c r="D714" s="47">
        <v>0.25119999999999998</v>
      </c>
      <c r="E714" s="47">
        <v>8.85</v>
      </c>
      <c r="F714" s="47">
        <v>7.95</v>
      </c>
      <c r="G714" s="47">
        <v>10.76</v>
      </c>
      <c r="H714" s="64" t="s">
        <v>170</v>
      </c>
      <c r="I714" s="47">
        <v>0.22</v>
      </c>
      <c r="J714" s="47">
        <v>7.8</v>
      </c>
      <c r="K714" s="65">
        <v>1291</v>
      </c>
      <c r="AO714" s="35">
        <v>235</v>
      </c>
      <c r="AP714" s="35">
        <v>125</v>
      </c>
    </row>
    <row r="715" spans="1:42" x14ac:dyDescent="0.35">
      <c r="A715" s="63">
        <v>40520</v>
      </c>
      <c r="C715" s="30" t="s">
        <v>232</v>
      </c>
      <c r="D715" s="30" t="s">
        <v>232</v>
      </c>
      <c r="E715" s="30" t="s">
        <v>232</v>
      </c>
      <c r="F715" s="30" t="s">
        <v>232</v>
      </c>
      <c r="G715" s="30" t="s">
        <v>232</v>
      </c>
      <c r="H715" s="64" t="s">
        <v>170</v>
      </c>
      <c r="I715" s="30" t="s">
        <v>232</v>
      </c>
      <c r="J715" s="30" t="s">
        <v>232</v>
      </c>
      <c r="K715" s="65">
        <v>109</v>
      </c>
      <c r="AO715" s="35">
        <v>235</v>
      </c>
      <c r="AP715" s="35">
        <v>125</v>
      </c>
    </row>
    <row r="716" spans="1:42" x14ac:dyDescent="0.35">
      <c r="A716" s="63">
        <v>40526</v>
      </c>
      <c r="B716" s="47">
        <v>104231</v>
      </c>
      <c r="C716" s="47">
        <v>1594</v>
      </c>
      <c r="D716" s="47">
        <v>1.02</v>
      </c>
      <c r="E716" s="47">
        <v>12.73</v>
      </c>
      <c r="F716" s="47">
        <v>7.34</v>
      </c>
      <c r="G716" s="47">
        <v>-0.34</v>
      </c>
      <c r="H716" s="64" t="s">
        <v>170</v>
      </c>
      <c r="I716" s="47">
        <v>0.15</v>
      </c>
      <c r="J716" s="47">
        <v>7.8</v>
      </c>
      <c r="K716" s="65">
        <v>74</v>
      </c>
      <c r="AO716" s="35">
        <v>235</v>
      </c>
      <c r="AP716" s="35">
        <v>125</v>
      </c>
    </row>
    <row r="717" spans="1:42" x14ac:dyDescent="0.35">
      <c r="A717" s="63">
        <v>40528</v>
      </c>
      <c r="G717" s="35" t="s">
        <v>328</v>
      </c>
      <c r="AO717" s="35">
        <v>235</v>
      </c>
      <c r="AP717" s="35">
        <v>125</v>
      </c>
    </row>
    <row r="718" spans="1:42" x14ac:dyDescent="0.35">
      <c r="A718" s="63">
        <v>40532</v>
      </c>
      <c r="B718" s="47">
        <v>101115</v>
      </c>
      <c r="C718" s="47">
        <v>1565</v>
      </c>
      <c r="D718" s="47">
        <v>1.002</v>
      </c>
      <c r="E718" s="47">
        <v>13.16</v>
      </c>
      <c r="F718" s="47">
        <v>7.7</v>
      </c>
      <c r="G718" s="47">
        <v>0.28000000000000003</v>
      </c>
      <c r="H718" s="64" t="s">
        <v>170</v>
      </c>
      <c r="I718" s="47">
        <v>0.1</v>
      </c>
      <c r="J718" s="75">
        <v>8.1</v>
      </c>
      <c r="K718" s="65">
        <v>41</v>
      </c>
      <c r="L718" s="74">
        <f>AVERAGE(K714:K718)</f>
        <v>378.75</v>
      </c>
      <c r="M718" s="41">
        <f>GEOMEAN(K714:K718)</f>
        <v>143.74477888905682</v>
      </c>
      <c r="N718" s="76" t="s">
        <v>329</v>
      </c>
      <c r="AO718" s="35">
        <v>235</v>
      </c>
      <c r="AP718" s="35">
        <v>125</v>
      </c>
    </row>
    <row r="719" spans="1:42" x14ac:dyDescent="0.35">
      <c r="A719" s="63">
        <v>40547</v>
      </c>
      <c r="B719" s="47">
        <v>101107</v>
      </c>
      <c r="C719" s="47">
        <v>1170</v>
      </c>
      <c r="D719" s="47">
        <v>0.74890000000000001</v>
      </c>
      <c r="E719" s="47">
        <v>13.43</v>
      </c>
      <c r="F719" s="47">
        <v>7.79</v>
      </c>
      <c r="G719" s="47">
        <v>1.23</v>
      </c>
      <c r="H719" s="64" t="s">
        <v>170</v>
      </c>
      <c r="I719" s="47">
        <v>0.04</v>
      </c>
      <c r="J719" s="47">
        <v>7.6</v>
      </c>
      <c r="K719" s="65">
        <v>238</v>
      </c>
      <c r="AO719" s="35">
        <v>235</v>
      </c>
      <c r="AP719" s="35">
        <v>125</v>
      </c>
    </row>
    <row r="720" spans="1:42" x14ac:dyDescent="0.35">
      <c r="A720" s="63">
        <v>40553</v>
      </c>
      <c r="B720" s="47">
        <v>95647</v>
      </c>
      <c r="C720" s="47">
        <v>1465</v>
      </c>
      <c r="D720" s="47">
        <v>0.9375</v>
      </c>
      <c r="E720" s="47">
        <v>13.7</v>
      </c>
      <c r="F720" s="47">
        <v>7.57</v>
      </c>
      <c r="G720" s="47">
        <v>0.47</v>
      </c>
      <c r="H720" s="64" t="s">
        <v>170</v>
      </c>
      <c r="I720" s="47">
        <v>0.43</v>
      </c>
      <c r="J720" s="47">
        <v>7.3</v>
      </c>
      <c r="K720" s="65">
        <v>160</v>
      </c>
      <c r="AO720" s="35">
        <v>235</v>
      </c>
      <c r="AP720" s="35">
        <v>125</v>
      </c>
    </row>
    <row r="721" spans="1:42" x14ac:dyDescent="0.35">
      <c r="A721" s="63">
        <v>40562</v>
      </c>
      <c r="B721" s="47">
        <v>101412</v>
      </c>
      <c r="C721" s="47">
        <v>1789</v>
      </c>
      <c r="D721" s="47">
        <v>1.145</v>
      </c>
      <c r="E721" s="47">
        <v>13.31</v>
      </c>
      <c r="F721" s="47">
        <v>7.88</v>
      </c>
      <c r="G721" s="47">
        <v>0.16</v>
      </c>
      <c r="H721" s="64" t="s">
        <v>170</v>
      </c>
      <c r="I721" s="47">
        <v>0.05</v>
      </c>
      <c r="J721" s="47">
        <v>7.6</v>
      </c>
      <c r="K721" s="65">
        <v>74</v>
      </c>
      <c r="AO721" s="35">
        <v>235</v>
      </c>
      <c r="AP721" s="35">
        <v>125</v>
      </c>
    </row>
    <row r="722" spans="1:42" x14ac:dyDescent="0.35">
      <c r="A722" s="63">
        <v>40567</v>
      </c>
      <c r="B722" s="47">
        <v>111242</v>
      </c>
      <c r="C722" s="47">
        <v>2312</v>
      </c>
      <c r="D722" s="47">
        <v>1.4790000000000001</v>
      </c>
      <c r="E722" s="47">
        <v>13.28</v>
      </c>
      <c r="F722" s="47">
        <v>7.62</v>
      </c>
      <c r="G722" s="47">
        <v>0.81</v>
      </c>
      <c r="H722" s="64" t="s">
        <v>170</v>
      </c>
      <c r="I722" s="47">
        <v>0</v>
      </c>
      <c r="J722" s="47">
        <v>8</v>
      </c>
      <c r="K722" s="65">
        <v>4352</v>
      </c>
      <c r="AO722" s="35">
        <v>235</v>
      </c>
      <c r="AP722" s="35">
        <v>125</v>
      </c>
    </row>
    <row r="723" spans="1:42" x14ac:dyDescent="0.35">
      <c r="A723" s="63">
        <v>40570</v>
      </c>
      <c r="B723" s="47">
        <v>103920</v>
      </c>
      <c r="C723" s="47">
        <v>2295</v>
      </c>
      <c r="D723" s="47">
        <v>1.4690000000000001</v>
      </c>
      <c r="E723" s="47">
        <v>13.52</v>
      </c>
      <c r="F723" s="47">
        <v>7.74</v>
      </c>
      <c r="G723" s="47">
        <v>0.28000000000000003</v>
      </c>
      <c r="H723" s="64" t="s">
        <v>170</v>
      </c>
      <c r="I723" s="47">
        <v>0.5</v>
      </c>
      <c r="J723" s="47">
        <v>7.8</v>
      </c>
      <c r="K723" s="65">
        <v>74</v>
      </c>
      <c r="L723" s="74">
        <f>AVERAGE(K719:K723)</f>
        <v>979.6</v>
      </c>
      <c r="M723" s="41">
        <f>GEOMEAN(K719:K723)</f>
        <v>246.35980585633507</v>
      </c>
      <c r="N723" s="76" t="s">
        <v>330</v>
      </c>
      <c r="AO723" s="35">
        <v>235</v>
      </c>
      <c r="AP723" s="35">
        <v>125</v>
      </c>
    </row>
    <row r="724" spans="1:42" x14ac:dyDescent="0.35">
      <c r="A724" s="63">
        <v>40583</v>
      </c>
      <c r="B724" s="47">
        <v>104114</v>
      </c>
      <c r="C724" s="47">
        <v>4442</v>
      </c>
      <c r="D724" s="47">
        <v>2.843</v>
      </c>
      <c r="E724" s="47">
        <v>14.09</v>
      </c>
      <c r="F724" s="47">
        <v>8.0299999999999994</v>
      </c>
      <c r="G724" s="47">
        <v>-0.08</v>
      </c>
      <c r="H724" s="64" t="s">
        <v>170</v>
      </c>
      <c r="I724" s="47">
        <v>0.2</v>
      </c>
      <c r="J724" s="47">
        <v>7.6</v>
      </c>
      <c r="K724" s="65">
        <v>120</v>
      </c>
      <c r="AO724" s="35">
        <v>235</v>
      </c>
      <c r="AP724" s="35">
        <v>125</v>
      </c>
    </row>
    <row r="725" spans="1:42" x14ac:dyDescent="0.35">
      <c r="A725" s="63">
        <v>40588</v>
      </c>
      <c r="B725" s="47">
        <v>105337</v>
      </c>
      <c r="C725" s="47">
        <v>3901</v>
      </c>
      <c r="D725" s="47">
        <v>2.4980000000000002</v>
      </c>
      <c r="E725" s="47">
        <v>11.77</v>
      </c>
      <c r="F725" s="47">
        <v>8</v>
      </c>
      <c r="G725" s="47">
        <v>2.61</v>
      </c>
      <c r="H725" s="64" t="s">
        <v>170</v>
      </c>
      <c r="I725" s="47">
        <v>0.1</v>
      </c>
      <c r="J725" s="47">
        <v>7.9</v>
      </c>
      <c r="K725" s="65">
        <v>12033</v>
      </c>
      <c r="AO725" s="35">
        <v>235</v>
      </c>
      <c r="AP725" s="35">
        <v>125</v>
      </c>
    </row>
    <row r="726" spans="1:42" x14ac:dyDescent="0.35">
      <c r="A726" s="63">
        <v>40591</v>
      </c>
      <c r="B726" s="47">
        <v>100952</v>
      </c>
      <c r="C726" s="47">
        <v>2068</v>
      </c>
      <c r="D726" s="47">
        <v>1.323</v>
      </c>
      <c r="E726" s="47">
        <v>12.54</v>
      </c>
      <c r="F726" s="47">
        <v>7.99</v>
      </c>
      <c r="G726" s="47">
        <v>4.47</v>
      </c>
      <c r="H726" s="64" t="s">
        <v>170</v>
      </c>
      <c r="I726" s="47">
        <v>0.7</v>
      </c>
      <c r="J726" s="47">
        <v>7.8</v>
      </c>
      <c r="K726" s="65">
        <v>292</v>
      </c>
      <c r="AO726" s="35">
        <v>235</v>
      </c>
      <c r="AP726" s="35">
        <v>125</v>
      </c>
    </row>
    <row r="727" spans="1:42" x14ac:dyDescent="0.35">
      <c r="A727" s="63">
        <v>40595</v>
      </c>
      <c r="B727" s="47">
        <v>103557</v>
      </c>
      <c r="C727" s="47">
        <v>1591</v>
      </c>
      <c r="D727" s="47">
        <v>1.018</v>
      </c>
      <c r="E727" s="47">
        <v>10.66</v>
      </c>
      <c r="F727" s="47">
        <v>8.01</v>
      </c>
      <c r="G727" s="47">
        <v>7.62</v>
      </c>
      <c r="H727" s="64" t="s">
        <v>170</v>
      </c>
      <c r="I727" s="47">
        <v>0.95</v>
      </c>
      <c r="J727" s="47">
        <v>7.7</v>
      </c>
      <c r="K727" s="65">
        <v>457</v>
      </c>
      <c r="AO727" s="35">
        <v>235</v>
      </c>
      <c r="AP727" s="35">
        <v>125</v>
      </c>
    </row>
    <row r="728" spans="1:42" x14ac:dyDescent="0.35">
      <c r="A728" s="63">
        <v>40597</v>
      </c>
      <c r="B728" s="47">
        <v>103228</v>
      </c>
      <c r="C728" s="47">
        <v>1210</v>
      </c>
      <c r="D728" s="47">
        <v>0.7742</v>
      </c>
      <c r="E728" s="47">
        <v>13.12</v>
      </c>
      <c r="F728" s="47">
        <v>7.94</v>
      </c>
      <c r="G728" s="47">
        <v>2.48</v>
      </c>
      <c r="H728" s="64" t="s">
        <v>170</v>
      </c>
      <c r="I728" s="47">
        <v>0.1</v>
      </c>
      <c r="J728" s="47">
        <v>7.7</v>
      </c>
      <c r="K728" s="65">
        <v>586</v>
      </c>
      <c r="L728" s="74">
        <f>AVERAGE(K724:K728)</f>
        <v>2697.6</v>
      </c>
      <c r="M728" s="41">
        <f>GEOMEAN(K724:K728)</f>
        <v>646.472962500177</v>
      </c>
      <c r="N728" s="76" t="s">
        <v>331</v>
      </c>
      <c r="AO728" s="35">
        <v>235</v>
      </c>
      <c r="AP728" s="35">
        <v>125</v>
      </c>
    </row>
    <row r="729" spans="1:42" x14ac:dyDescent="0.35">
      <c r="A729" s="63">
        <v>40603</v>
      </c>
      <c r="B729" s="47">
        <v>101743</v>
      </c>
      <c r="C729" s="47">
        <v>676.9</v>
      </c>
      <c r="D729" s="47">
        <v>0.43319999999999997</v>
      </c>
      <c r="E729" s="47">
        <v>11.98</v>
      </c>
      <c r="F729" s="47">
        <v>7.85</v>
      </c>
      <c r="G729" s="47">
        <v>6.79</v>
      </c>
      <c r="H729" s="64" t="s">
        <v>170</v>
      </c>
      <c r="I729" s="47">
        <v>0.04</v>
      </c>
      <c r="J729" s="47">
        <v>7.7</v>
      </c>
      <c r="K729" s="65">
        <v>1956</v>
      </c>
      <c r="AO729" s="35">
        <v>235</v>
      </c>
      <c r="AP729" s="35">
        <v>125</v>
      </c>
    </row>
    <row r="730" spans="1:42" x14ac:dyDescent="0.35">
      <c r="A730" s="63">
        <v>40611</v>
      </c>
      <c r="B730" s="47">
        <v>102938</v>
      </c>
      <c r="C730" s="47">
        <v>1066</v>
      </c>
      <c r="D730" s="47">
        <v>0.6825</v>
      </c>
      <c r="E730" s="47">
        <v>9.76</v>
      </c>
      <c r="F730" s="47">
        <v>7.96</v>
      </c>
      <c r="G730" s="47">
        <v>8.17</v>
      </c>
      <c r="H730" s="64" t="s">
        <v>170</v>
      </c>
      <c r="I730" s="47">
        <v>0.46</v>
      </c>
      <c r="J730" s="47">
        <v>7.7</v>
      </c>
      <c r="K730" s="65">
        <v>201</v>
      </c>
      <c r="AO730" s="35">
        <v>235</v>
      </c>
      <c r="AP730" s="35">
        <v>125</v>
      </c>
    </row>
    <row r="731" spans="1:42" x14ac:dyDescent="0.35">
      <c r="A731" s="63">
        <v>40617</v>
      </c>
      <c r="B731" s="47">
        <v>84557</v>
      </c>
      <c r="C731" s="47">
        <v>1267</v>
      </c>
      <c r="D731" s="47">
        <v>0.81120000000000003</v>
      </c>
      <c r="E731" s="47">
        <v>11.19</v>
      </c>
      <c r="F731" s="47">
        <v>7.79</v>
      </c>
      <c r="G731" s="47">
        <v>6.25</v>
      </c>
      <c r="H731" s="64" t="s">
        <v>170</v>
      </c>
      <c r="I731" s="47">
        <v>0</v>
      </c>
      <c r="J731" s="47">
        <v>7.8</v>
      </c>
      <c r="K731" s="65">
        <v>341</v>
      </c>
      <c r="O731" s="30">
        <v>1.3</v>
      </c>
      <c r="P731" s="30">
        <v>71.099999999999994</v>
      </c>
      <c r="Q731" s="30" t="s">
        <v>107</v>
      </c>
      <c r="R731" s="30" t="s">
        <v>107</v>
      </c>
      <c r="S731" s="30" t="s">
        <v>107</v>
      </c>
      <c r="T731" s="30">
        <v>3.8</v>
      </c>
      <c r="U731" s="30" t="s">
        <v>107</v>
      </c>
      <c r="V731" s="30">
        <v>1.4</v>
      </c>
      <c r="W731" s="30">
        <v>29.2</v>
      </c>
      <c r="X731" s="30">
        <v>262</v>
      </c>
      <c r="Y731" s="30" t="s">
        <v>107</v>
      </c>
      <c r="Z731" s="30">
        <v>0.79</v>
      </c>
      <c r="AA731" s="30" t="s">
        <v>107</v>
      </c>
      <c r="AB731" s="30">
        <v>69.3</v>
      </c>
      <c r="AC731" s="30" t="s">
        <v>107</v>
      </c>
      <c r="AD731" s="30">
        <v>268</v>
      </c>
      <c r="AE731" s="30" t="s">
        <v>107</v>
      </c>
      <c r="AO731" s="35">
        <v>235</v>
      </c>
      <c r="AP731" s="35">
        <v>125</v>
      </c>
    </row>
    <row r="732" spans="1:42" x14ac:dyDescent="0.35">
      <c r="A732" s="63">
        <v>40623</v>
      </c>
      <c r="B732" s="47">
        <v>101914</v>
      </c>
      <c r="C732" s="47">
        <v>1379</v>
      </c>
      <c r="D732" s="47">
        <v>0.88200000000000001</v>
      </c>
      <c r="E732" s="47">
        <v>10.050000000000001</v>
      </c>
      <c r="F732" s="47">
        <v>7.83</v>
      </c>
      <c r="G732" s="47">
        <v>12.83</v>
      </c>
      <c r="H732" s="64" t="s">
        <v>170</v>
      </c>
      <c r="I732" s="47">
        <v>0.1</v>
      </c>
      <c r="J732" s="47">
        <v>7.8</v>
      </c>
      <c r="K732" s="65">
        <v>61</v>
      </c>
      <c r="AO732" s="35">
        <v>235</v>
      </c>
      <c r="AP732" s="35">
        <v>125</v>
      </c>
    </row>
    <row r="733" spans="1:42" x14ac:dyDescent="0.35">
      <c r="A733" s="63">
        <v>40633</v>
      </c>
      <c r="B733" s="47">
        <v>101229</v>
      </c>
      <c r="C733" s="47">
        <v>1671</v>
      </c>
      <c r="D733" s="47">
        <v>1.07</v>
      </c>
      <c r="E733" s="47">
        <v>13.18</v>
      </c>
      <c r="F733" s="47">
        <v>7.84</v>
      </c>
      <c r="G733" s="47">
        <v>3.98</v>
      </c>
      <c r="H733" s="64" t="s">
        <v>170</v>
      </c>
      <c r="I733" s="47">
        <v>0.2</v>
      </c>
      <c r="J733" s="47">
        <v>7.6</v>
      </c>
      <c r="K733" s="65">
        <v>63</v>
      </c>
      <c r="L733" s="74">
        <f>AVERAGE(K729:K733)</f>
        <v>524.4</v>
      </c>
      <c r="M733" s="41">
        <f>GEOMEAN(K729:K733)</f>
        <v>219.98746452572288</v>
      </c>
      <c r="N733" s="76" t="s">
        <v>332</v>
      </c>
      <c r="AO733" s="35">
        <v>235</v>
      </c>
      <c r="AP733" s="35">
        <v>125</v>
      </c>
    </row>
    <row r="734" spans="1:42" x14ac:dyDescent="0.35">
      <c r="A734" s="63">
        <v>40640</v>
      </c>
      <c r="B734" s="79">
        <v>0.44762731481481483</v>
      </c>
      <c r="C734" s="35">
        <v>872</v>
      </c>
      <c r="D734" s="35">
        <v>0.5655</v>
      </c>
      <c r="E734" s="35">
        <v>10.41</v>
      </c>
      <c r="F734" s="35">
        <v>8.2799999999999994</v>
      </c>
      <c r="G734" s="35">
        <v>11.1</v>
      </c>
      <c r="K734" s="65">
        <v>160</v>
      </c>
      <c r="AO734" s="35">
        <v>235</v>
      </c>
      <c r="AP734" s="35">
        <v>125</v>
      </c>
    </row>
    <row r="735" spans="1:42" x14ac:dyDescent="0.35">
      <c r="A735" s="63">
        <v>40651</v>
      </c>
      <c r="B735" s="55">
        <v>0.43826388888888884</v>
      </c>
      <c r="C735" s="35">
        <v>921</v>
      </c>
      <c r="D735" s="35">
        <v>0.59799999999999998</v>
      </c>
      <c r="E735" s="35">
        <v>10.4</v>
      </c>
      <c r="F735" s="35">
        <v>8.16</v>
      </c>
      <c r="G735" s="35">
        <v>13</v>
      </c>
      <c r="K735" s="65">
        <v>332</v>
      </c>
      <c r="AO735" s="35">
        <v>235</v>
      </c>
      <c r="AP735" s="35">
        <v>125</v>
      </c>
    </row>
    <row r="736" spans="1:42" x14ac:dyDescent="0.35">
      <c r="A736" s="63">
        <v>40654</v>
      </c>
      <c r="B736" s="55">
        <v>0.42488425925925927</v>
      </c>
      <c r="C736" s="35">
        <v>454.2</v>
      </c>
      <c r="D736" s="35">
        <v>0.29509999999999997</v>
      </c>
      <c r="E736" s="35">
        <v>10.39</v>
      </c>
      <c r="F736" s="35">
        <v>7.92</v>
      </c>
      <c r="G736" s="35">
        <v>10.7</v>
      </c>
      <c r="K736" s="65">
        <v>8164</v>
      </c>
      <c r="AO736" s="35">
        <v>235</v>
      </c>
      <c r="AP736" s="35">
        <v>125</v>
      </c>
    </row>
    <row r="737" spans="1:42" x14ac:dyDescent="0.35">
      <c r="A737" s="63">
        <v>40660</v>
      </c>
      <c r="B737" s="47">
        <v>103313</v>
      </c>
      <c r="C737" s="47">
        <v>620.6</v>
      </c>
      <c r="D737" s="47">
        <v>0.3972</v>
      </c>
      <c r="E737" s="47">
        <v>8.77</v>
      </c>
      <c r="F737" s="47">
        <v>8.07</v>
      </c>
      <c r="G737" s="47">
        <v>15.36</v>
      </c>
      <c r="K737" s="65">
        <v>2247</v>
      </c>
      <c r="AO737" s="35">
        <v>235</v>
      </c>
      <c r="AP737" s="35">
        <v>125</v>
      </c>
    </row>
    <row r="738" spans="1:42" x14ac:dyDescent="0.35">
      <c r="A738" s="63">
        <v>40661</v>
      </c>
      <c r="B738" s="55">
        <v>0.41887731481481483</v>
      </c>
      <c r="C738" s="35">
        <v>631</v>
      </c>
      <c r="D738" s="35">
        <v>0.41010000000000002</v>
      </c>
      <c r="E738" s="35">
        <v>9</v>
      </c>
      <c r="F738" s="35">
        <v>8.0299999999999994</v>
      </c>
      <c r="G738" s="35">
        <v>13.3</v>
      </c>
      <c r="K738" s="65">
        <v>1850</v>
      </c>
      <c r="L738" s="74">
        <f>AVERAGE(K734:K738)</f>
        <v>2550.6</v>
      </c>
      <c r="M738" s="41">
        <f>GEOMEAN(K734:K738)</f>
        <v>1125.0897617384321</v>
      </c>
      <c r="N738" s="76" t="s">
        <v>333</v>
      </c>
      <c r="AO738" s="35">
        <v>235</v>
      </c>
      <c r="AP738" s="35">
        <v>125</v>
      </c>
    </row>
    <row r="739" spans="1:42" x14ac:dyDescent="0.35">
      <c r="A739" s="63">
        <v>40665</v>
      </c>
      <c r="B739" s="55">
        <v>0.45366898148148144</v>
      </c>
      <c r="C739" s="35">
        <v>799</v>
      </c>
      <c r="D739" s="35">
        <v>0.52</v>
      </c>
      <c r="E739" s="35">
        <v>9.68</v>
      </c>
      <c r="F739" s="35">
        <v>7.99</v>
      </c>
      <c r="G739" s="35">
        <v>13</v>
      </c>
      <c r="K739" s="65">
        <v>1291</v>
      </c>
      <c r="AO739" s="35">
        <v>235</v>
      </c>
      <c r="AP739" s="35">
        <v>125</v>
      </c>
    </row>
    <row r="740" spans="1:42" x14ac:dyDescent="0.35">
      <c r="A740" s="63">
        <v>40668</v>
      </c>
      <c r="B740" s="55">
        <v>0.43103009259259256</v>
      </c>
      <c r="C740" s="35">
        <v>1019</v>
      </c>
      <c r="D740" s="35">
        <v>0.66300000000000003</v>
      </c>
      <c r="E740" s="35">
        <v>9.23</v>
      </c>
      <c r="F740" s="35">
        <v>8.18</v>
      </c>
      <c r="G740" s="35">
        <v>17.899999999999999</v>
      </c>
      <c r="K740" s="65">
        <v>350</v>
      </c>
      <c r="AO740" s="35">
        <v>235</v>
      </c>
      <c r="AP740" s="35">
        <v>125</v>
      </c>
    </row>
    <row r="741" spans="1:42" x14ac:dyDescent="0.35">
      <c r="A741" s="63">
        <v>40682</v>
      </c>
      <c r="B741" s="55">
        <v>0.4210416666666667</v>
      </c>
      <c r="C741" s="35">
        <v>955</v>
      </c>
      <c r="D741" s="35">
        <v>0.624</v>
      </c>
      <c r="E741" s="35">
        <v>10.53</v>
      </c>
      <c r="F741" s="35">
        <v>8.15</v>
      </c>
      <c r="G741" s="35">
        <v>14.3</v>
      </c>
      <c r="K741" s="65">
        <v>836</v>
      </c>
      <c r="AO741" s="35">
        <v>235</v>
      </c>
      <c r="AP741" s="35">
        <v>125</v>
      </c>
    </row>
    <row r="742" spans="1:42" x14ac:dyDescent="0.35">
      <c r="A742" s="63">
        <v>40686</v>
      </c>
      <c r="B742" s="55">
        <v>0.42662037037037037</v>
      </c>
      <c r="C742" s="35">
        <v>753</v>
      </c>
      <c r="D742" s="35">
        <v>0.48749999999999999</v>
      </c>
      <c r="E742" s="35">
        <v>8.69</v>
      </c>
      <c r="F742" s="35">
        <v>7.92</v>
      </c>
      <c r="G742" s="35">
        <v>19.399999999999999</v>
      </c>
      <c r="K742" s="65">
        <v>5475</v>
      </c>
      <c r="AO742" s="35">
        <v>235</v>
      </c>
      <c r="AP742" s="35">
        <v>125</v>
      </c>
    </row>
    <row r="743" spans="1:42" x14ac:dyDescent="0.35">
      <c r="A743" s="63">
        <v>40689</v>
      </c>
      <c r="B743" s="55">
        <v>0.4347569444444444</v>
      </c>
      <c r="C743" s="35">
        <v>497</v>
      </c>
      <c r="D743" s="35">
        <v>0.3231</v>
      </c>
      <c r="E743" s="35">
        <v>7.48</v>
      </c>
      <c r="F743" s="35">
        <v>7.93</v>
      </c>
      <c r="G743" s="35">
        <v>19.600000000000001</v>
      </c>
      <c r="K743" s="65">
        <v>10462</v>
      </c>
      <c r="L743" s="74">
        <f>AVERAGE(K739:K743)</f>
        <v>3682.8</v>
      </c>
      <c r="M743" s="41">
        <f>GEOMEAN(K739:K743)</f>
        <v>1849.4384425133562</v>
      </c>
      <c r="N743" s="76" t="s">
        <v>334</v>
      </c>
      <c r="AO743" s="35">
        <v>235</v>
      </c>
      <c r="AP743" s="35">
        <v>125</v>
      </c>
    </row>
    <row r="744" spans="1:42" x14ac:dyDescent="0.35">
      <c r="A744" s="63">
        <v>40696</v>
      </c>
      <c r="B744" s="55">
        <v>0.41734953703703703</v>
      </c>
      <c r="C744" s="35">
        <v>1004</v>
      </c>
      <c r="D744" s="35">
        <v>0.65</v>
      </c>
      <c r="E744" s="35">
        <v>8.52</v>
      </c>
      <c r="F744" s="35">
        <v>8.0500000000000007</v>
      </c>
      <c r="G744" s="35">
        <v>20</v>
      </c>
      <c r="K744" s="65">
        <v>959</v>
      </c>
      <c r="AO744" s="35">
        <v>235</v>
      </c>
      <c r="AP744" s="35">
        <v>125</v>
      </c>
    </row>
    <row r="745" spans="1:42" x14ac:dyDescent="0.35">
      <c r="A745" s="63">
        <v>40703</v>
      </c>
      <c r="B745" s="55">
        <v>0.39826388888888892</v>
      </c>
      <c r="C745" s="35">
        <v>931</v>
      </c>
      <c r="D745" s="35">
        <v>0.60450000000000004</v>
      </c>
      <c r="E745" s="35">
        <v>7.58</v>
      </c>
      <c r="F745" s="35">
        <v>7.99</v>
      </c>
      <c r="G745" s="35">
        <v>23.1</v>
      </c>
      <c r="K745" s="65">
        <v>1515</v>
      </c>
      <c r="AO745" s="35">
        <v>235</v>
      </c>
      <c r="AP745" s="35">
        <v>125</v>
      </c>
    </row>
    <row r="746" spans="1:42" x14ac:dyDescent="0.35">
      <c r="A746" s="63">
        <v>40709</v>
      </c>
      <c r="B746" s="55">
        <v>0.41175925925925921</v>
      </c>
      <c r="C746" s="35">
        <v>280.7</v>
      </c>
      <c r="D746" s="35">
        <v>0.18260000000000001</v>
      </c>
      <c r="E746" s="35">
        <v>7.99</v>
      </c>
      <c r="F746" s="35">
        <v>8.25</v>
      </c>
      <c r="G746" s="35">
        <v>18.100000000000001</v>
      </c>
      <c r="K746" s="65">
        <v>17329</v>
      </c>
      <c r="AO746" s="35">
        <v>235</v>
      </c>
      <c r="AP746" s="35">
        <v>125</v>
      </c>
    </row>
    <row r="747" spans="1:42" x14ac:dyDescent="0.35">
      <c r="A747" s="63">
        <v>40714</v>
      </c>
      <c r="B747" s="55">
        <v>0.45188657407407407</v>
      </c>
      <c r="C747" s="35">
        <v>204.1</v>
      </c>
      <c r="D747" s="35">
        <v>0.1326</v>
      </c>
      <c r="E747" s="35">
        <v>7.36</v>
      </c>
      <c r="F747" s="35">
        <v>8.18</v>
      </c>
      <c r="G747" s="35">
        <v>19.600000000000001</v>
      </c>
      <c r="K747" s="65">
        <v>24192</v>
      </c>
      <c r="AO747" s="35">
        <v>235</v>
      </c>
      <c r="AP747" s="35">
        <v>125</v>
      </c>
    </row>
    <row r="748" spans="1:42" x14ac:dyDescent="0.35">
      <c r="A748" s="63">
        <v>40716</v>
      </c>
      <c r="B748" s="55">
        <v>0.42824074074074076</v>
      </c>
      <c r="C748" s="35">
        <v>327.39999999999998</v>
      </c>
      <c r="D748" s="35">
        <v>0.21249999999999999</v>
      </c>
      <c r="E748" s="35">
        <v>7.52</v>
      </c>
      <c r="F748" s="35">
        <v>8</v>
      </c>
      <c r="G748" s="35">
        <v>21.6</v>
      </c>
      <c r="K748" s="65">
        <v>2282</v>
      </c>
      <c r="L748" s="74">
        <f>AVERAGE(K744:K748)</f>
        <v>9255.4</v>
      </c>
      <c r="M748" s="41">
        <f>GEOMEAN(K744:K748)</f>
        <v>4252.0506693102789</v>
      </c>
      <c r="N748" s="76" t="s">
        <v>336</v>
      </c>
      <c r="AO748" s="35">
        <v>235</v>
      </c>
      <c r="AP748" s="35">
        <v>125</v>
      </c>
    </row>
    <row r="749" spans="1:42" x14ac:dyDescent="0.35">
      <c r="A749" s="63">
        <v>40729</v>
      </c>
      <c r="B749" s="55">
        <v>0.42328703703703702</v>
      </c>
      <c r="C749" s="35">
        <v>1051</v>
      </c>
      <c r="D749" s="35">
        <v>0.6825</v>
      </c>
      <c r="E749" s="35">
        <v>8.0299999999999994</v>
      </c>
      <c r="F749" s="35">
        <v>8.1199999999999992</v>
      </c>
      <c r="G749" s="35">
        <v>21.4</v>
      </c>
      <c r="K749" s="65">
        <v>2142</v>
      </c>
      <c r="AO749" s="35">
        <v>235</v>
      </c>
      <c r="AP749" s="35">
        <v>125</v>
      </c>
    </row>
    <row r="750" spans="1:42" x14ac:dyDescent="0.35">
      <c r="A750" s="63">
        <v>40730</v>
      </c>
      <c r="B750" s="55">
        <v>0.42491898148148149</v>
      </c>
      <c r="C750" s="35">
        <v>1066</v>
      </c>
      <c r="D750" s="47"/>
      <c r="E750" s="35">
        <v>7.36</v>
      </c>
      <c r="F750" s="35">
        <v>8.0500000000000007</v>
      </c>
      <c r="G750" s="35">
        <v>22.9</v>
      </c>
      <c r="K750" s="65">
        <v>2247</v>
      </c>
      <c r="AO750" s="35">
        <v>235</v>
      </c>
      <c r="AP750" s="35">
        <v>125</v>
      </c>
    </row>
    <row r="751" spans="1:42" x14ac:dyDescent="0.35">
      <c r="A751" s="63">
        <v>40737</v>
      </c>
      <c r="B751" s="39">
        <v>0.42843750000000003</v>
      </c>
      <c r="C751" s="35">
        <v>628</v>
      </c>
      <c r="D751" s="35">
        <v>0.40949999999999998</v>
      </c>
      <c r="E751" s="35">
        <v>7.59</v>
      </c>
      <c r="F751" s="35">
        <v>8.07</v>
      </c>
      <c r="G751" s="35">
        <v>24.2</v>
      </c>
      <c r="K751" s="65">
        <v>1789</v>
      </c>
      <c r="O751" s="35">
        <v>2</v>
      </c>
      <c r="P751" s="35">
        <v>59.4</v>
      </c>
      <c r="Q751" s="30" t="s">
        <v>107</v>
      </c>
      <c r="R751" s="30" t="s">
        <v>107</v>
      </c>
      <c r="S751" s="30" t="s">
        <v>107</v>
      </c>
      <c r="T751" s="30">
        <v>2.1</v>
      </c>
      <c r="U751" s="30" t="s">
        <v>107</v>
      </c>
      <c r="V751" s="30">
        <v>2.1</v>
      </c>
      <c r="W751" s="35">
        <v>19.399999999999999</v>
      </c>
      <c r="X751" s="30">
        <v>145</v>
      </c>
      <c r="Y751" s="30" t="s">
        <v>107</v>
      </c>
      <c r="Z751" s="30">
        <v>0.49</v>
      </c>
      <c r="AA751" s="30" t="s">
        <v>107</v>
      </c>
      <c r="AB751" s="30">
        <v>64.599999999999994</v>
      </c>
      <c r="AC751" s="30" t="s">
        <v>107</v>
      </c>
      <c r="AD751" s="35">
        <v>230</v>
      </c>
      <c r="AE751" s="30" t="s">
        <v>107</v>
      </c>
      <c r="AO751" s="35">
        <v>235</v>
      </c>
      <c r="AP751" s="35">
        <v>125</v>
      </c>
    </row>
    <row r="752" spans="1:42" x14ac:dyDescent="0.35">
      <c r="A752" s="63">
        <v>40738</v>
      </c>
      <c r="B752" s="55">
        <v>0.41690972222222222</v>
      </c>
      <c r="C752" s="35">
        <v>951</v>
      </c>
      <c r="D752" s="35">
        <v>0.61750000000000005</v>
      </c>
      <c r="E752" s="35">
        <v>8.44</v>
      </c>
      <c r="F752" s="35">
        <v>8</v>
      </c>
      <c r="G752" s="35">
        <v>21.4</v>
      </c>
      <c r="K752" s="65">
        <v>1396</v>
      </c>
      <c r="AO752" s="35">
        <v>235</v>
      </c>
      <c r="AP752" s="35">
        <v>125</v>
      </c>
    </row>
    <row r="753" spans="1:42" x14ac:dyDescent="0.35">
      <c r="A753" s="63">
        <v>40744</v>
      </c>
      <c r="B753" s="55">
        <v>0.41219907407407402</v>
      </c>
      <c r="C753" s="35">
        <v>1065</v>
      </c>
      <c r="D753" s="35">
        <v>0.69550000000000001</v>
      </c>
      <c r="E753" s="35">
        <v>6.14</v>
      </c>
      <c r="F753" s="35">
        <v>7.75</v>
      </c>
      <c r="G753" s="35">
        <v>26.7</v>
      </c>
      <c r="K753" s="65">
        <v>613</v>
      </c>
      <c r="L753" s="74">
        <f>AVERAGE(K749:K753)</f>
        <v>1637.4</v>
      </c>
      <c r="M753" s="41">
        <f>GEOMEAN(K749:K753)</f>
        <v>1490.9935148012319</v>
      </c>
      <c r="N753" s="76" t="s">
        <v>337</v>
      </c>
      <c r="AO753" s="35">
        <v>235</v>
      </c>
      <c r="AP753" s="35">
        <v>125</v>
      </c>
    </row>
    <row r="754" spans="1:42" x14ac:dyDescent="0.35">
      <c r="A754" s="63">
        <v>40757</v>
      </c>
      <c r="B754" s="55">
        <v>0.40947916666666667</v>
      </c>
      <c r="C754" s="35">
        <v>777</v>
      </c>
      <c r="D754" s="35">
        <v>0.50700000000000001</v>
      </c>
      <c r="E754" s="35">
        <v>5.74</v>
      </c>
      <c r="F754" s="35">
        <v>7.89</v>
      </c>
      <c r="G754" s="35">
        <v>25.8</v>
      </c>
      <c r="K754" s="65">
        <v>733</v>
      </c>
      <c r="AO754" s="35">
        <v>235</v>
      </c>
      <c r="AP754" s="35">
        <v>125</v>
      </c>
    </row>
    <row r="755" spans="1:42" x14ac:dyDescent="0.35">
      <c r="A755" s="63">
        <v>40766</v>
      </c>
      <c r="B755" s="80">
        <v>0.41765046296296293</v>
      </c>
      <c r="C755" s="35">
        <v>433.8</v>
      </c>
      <c r="D755" s="35">
        <v>0.28210000000000002</v>
      </c>
      <c r="E755" s="35">
        <v>6.91</v>
      </c>
      <c r="F755" s="35">
        <v>8.26</v>
      </c>
      <c r="G755" s="35">
        <v>21.3</v>
      </c>
      <c r="K755" s="65">
        <v>1935</v>
      </c>
      <c r="AO755" s="35">
        <v>235</v>
      </c>
      <c r="AP755" s="35">
        <v>125</v>
      </c>
    </row>
    <row r="756" spans="1:42" x14ac:dyDescent="0.35">
      <c r="A756" s="63">
        <v>40773</v>
      </c>
      <c r="B756" s="55">
        <v>0.41341435185185182</v>
      </c>
      <c r="C756" s="35">
        <v>691</v>
      </c>
      <c r="D756" s="35">
        <v>0.44850000000000001</v>
      </c>
      <c r="E756" s="35">
        <v>7.56</v>
      </c>
      <c r="F756" s="35">
        <v>8.11</v>
      </c>
      <c r="G756" s="35">
        <v>22.4</v>
      </c>
      <c r="K756" s="65">
        <v>1376</v>
      </c>
      <c r="AO756" s="35">
        <v>235</v>
      </c>
      <c r="AP756" s="35">
        <v>125</v>
      </c>
    </row>
    <row r="757" spans="1:42" x14ac:dyDescent="0.35">
      <c r="A757" s="63">
        <v>40779</v>
      </c>
      <c r="B757" s="55">
        <v>0.3880439814814815</v>
      </c>
      <c r="C757" s="35">
        <v>566</v>
      </c>
      <c r="D757" s="35">
        <v>0.3705</v>
      </c>
      <c r="E757" s="35">
        <v>6.39</v>
      </c>
      <c r="F757" s="35">
        <v>8.06</v>
      </c>
      <c r="G757" s="35">
        <v>21.4</v>
      </c>
      <c r="K757" s="65">
        <v>905</v>
      </c>
      <c r="AO757" s="35">
        <v>235</v>
      </c>
      <c r="AP757" s="35">
        <v>125</v>
      </c>
    </row>
    <row r="758" spans="1:42" x14ac:dyDescent="0.35">
      <c r="A758" s="63">
        <v>40785</v>
      </c>
      <c r="B758" s="55">
        <v>0.41630787037037037</v>
      </c>
      <c r="C758" s="35">
        <v>977</v>
      </c>
      <c r="D758" s="35">
        <v>0.63700000000000001</v>
      </c>
      <c r="E758" s="35">
        <v>7.32</v>
      </c>
      <c r="F758" s="35">
        <v>8.14</v>
      </c>
      <c r="G758" s="35">
        <v>18.600000000000001</v>
      </c>
      <c r="K758" s="65">
        <v>988</v>
      </c>
      <c r="L758" s="74">
        <f>AVERAGE(K754:K758)</f>
        <v>1187.4000000000001</v>
      </c>
      <c r="M758" s="41">
        <f>GEOMEAN(K754:K758)</f>
        <v>1117.7940160108999</v>
      </c>
      <c r="N758" s="76" t="s">
        <v>338</v>
      </c>
      <c r="AO758" s="35">
        <v>235</v>
      </c>
      <c r="AP758" s="35">
        <v>125</v>
      </c>
    </row>
    <row r="759" spans="1:42" x14ac:dyDescent="0.35">
      <c r="A759" s="63">
        <v>40787</v>
      </c>
      <c r="B759" s="55">
        <v>0.54247685185185179</v>
      </c>
      <c r="C759" s="35">
        <v>915</v>
      </c>
      <c r="D759" s="35">
        <v>0.59150000000000003</v>
      </c>
      <c r="E759" s="35">
        <v>5.5</v>
      </c>
      <c r="F759" s="35">
        <v>7.96</v>
      </c>
      <c r="G759" s="35">
        <v>22.6</v>
      </c>
      <c r="K759" s="65">
        <v>1317</v>
      </c>
      <c r="AO759" s="35">
        <v>235</v>
      </c>
      <c r="AP759" s="35">
        <v>125</v>
      </c>
    </row>
    <row r="760" spans="1:42" x14ac:dyDescent="0.35">
      <c r="A760" s="63">
        <v>40794</v>
      </c>
      <c r="B760" s="55">
        <v>0.42607638888888894</v>
      </c>
      <c r="C760" s="35">
        <v>899</v>
      </c>
      <c r="D760" s="35">
        <v>0.58499999999999996</v>
      </c>
      <c r="E760" s="35">
        <v>9.09</v>
      </c>
      <c r="F760" s="35">
        <v>8.0399999999999991</v>
      </c>
      <c r="G760" s="35">
        <v>15.9</v>
      </c>
      <c r="K760" s="65">
        <v>617</v>
      </c>
      <c r="AO760" s="35">
        <v>235</v>
      </c>
      <c r="AP760" s="35">
        <v>125</v>
      </c>
    </row>
    <row r="761" spans="1:42" x14ac:dyDescent="0.35">
      <c r="A761" s="63">
        <v>40798</v>
      </c>
      <c r="B761" s="55">
        <v>0.44226851851851851</v>
      </c>
      <c r="C761" s="35">
        <v>372.9</v>
      </c>
      <c r="D761" s="35">
        <v>0.2424</v>
      </c>
      <c r="E761" s="35">
        <v>6.82</v>
      </c>
      <c r="F761" s="35">
        <v>8.14</v>
      </c>
      <c r="G761" s="35">
        <v>18.8</v>
      </c>
      <c r="K761" s="65">
        <v>12997</v>
      </c>
      <c r="AO761" s="35">
        <v>235</v>
      </c>
      <c r="AP761" s="35">
        <v>125</v>
      </c>
    </row>
    <row r="762" spans="1:42" x14ac:dyDescent="0.35">
      <c r="A762" s="63">
        <v>40806</v>
      </c>
      <c r="B762" s="39">
        <v>0.40781250000000002</v>
      </c>
      <c r="C762" s="35">
        <v>381.5</v>
      </c>
      <c r="D762" s="35">
        <v>0.2477</v>
      </c>
      <c r="E762" s="35">
        <v>7.86</v>
      </c>
      <c r="F762" s="35">
        <v>8.1</v>
      </c>
      <c r="G762" s="35">
        <v>18.7</v>
      </c>
      <c r="K762" s="65">
        <v>6867</v>
      </c>
      <c r="AO762" s="35">
        <v>235</v>
      </c>
      <c r="AP762" s="35">
        <v>125</v>
      </c>
    </row>
    <row r="763" spans="1:42" x14ac:dyDescent="0.35">
      <c r="A763" s="63">
        <v>40814</v>
      </c>
      <c r="B763" s="39">
        <v>0.4262037037037037</v>
      </c>
      <c r="C763" s="35">
        <v>362.1</v>
      </c>
      <c r="D763" s="35">
        <v>0.23530000000000001</v>
      </c>
      <c r="E763" s="35">
        <v>8.74</v>
      </c>
      <c r="F763" s="35">
        <v>8.09</v>
      </c>
      <c r="G763" s="35">
        <v>15.2</v>
      </c>
      <c r="K763" s="65">
        <v>472</v>
      </c>
      <c r="L763" s="74">
        <f>AVERAGE(K759:K763)</f>
        <v>4454</v>
      </c>
      <c r="M763" s="41">
        <f>GEOMEAN(K759:K763)</f>
        <v>2027.1440957042553</v>
      </c>
      <c r="N763" s="76" t="s">
        <v>339</v>
      </c>
      <c r="AO763" s="35">
        <v>235</v>
      </c>
      <c r="AP763" s="35">
        <v>125</v>
      </c>
    </row>
    <row r="764" spans="1:42" x14ac:dyDescent="0.35">
      <c r="A764" s="63">
        <v>40819</v>
      </c>
      <c r="B764" s="39">
        <v>0.45858796296296295</v>
      </c>
      <c r="C764" s="35">
        <v>768</v>
      </c>
      <c r="D764" s="35">
        <v>0.50049999999999994</v>
      </c>
      <c r="E764" s="35">
        <v>10.44</v>
      </c>
      <c r="F764" s="35">
        <v>8.11</v>
      </c>
      <c r="G764" s="35">
        <v>10.7</v>
      </c>
      <c r="K764" s="81">
        <v>166</v>
      </c>
      <c r="AO764" s="35">
        <v>235</v>
      </c>
      <c r="AP764" s="35">
        <v>125</v>
      </c>
    </row>
    <row r="765" spans="1:42" x14ac:dyDescent="0.35">
      <c r="A765" s="63">
        <v>40829</v>
      </c>
      <c r="B765" s="55">
        <v>0.4246875</v>
      </c>
      <c r="C765" s="35">
        <v>413.5</v>
      </c>
      <c r="D765" s="35">
        <v>0.26850000000000002</v>
      </c>
      <c r="E765" s="35">
        <v>8.23</v>
      </c>
      <c r="F765" s="35">
        <v>8.24</v>
      </c>
      <c r="G765" s="35">
        <v>16.2</v>
      </c>
      <c r="K765" s="81">
        <v>24192</v>
      </c>
      <c r="AO765" s="35">
        <v>235</v>
      </c>
      <c r="AP765" s="35">
        <v>125</v>
      </c>
    </row>
    <row r="766" spans="1:42" x14ac:dyDescent="0.35">
      <c r="A766" s="63">
        <v>40834</v>
      </c>
      <c r="B766" s="55">
        <v>0.41909722222222223</v>
      </c>
      <c r="C766" s="35">
        <v>952</v>
      </c>
      <c r="D766" s="35">
        <v>0.61750000000000005</v>
      </c>
      <c r="E766" s="35">
        <v>8.11</v>
      </c>
      <c r="F766" s="35">
        <v>8.24</v>
      </c>
      <c r="G766" s="35">
        <v>11.4</v>
      </c>
      <c r="K766" s="81">
        <v>350</v>
      </c>
      <c r="O766" s="30">
        <v>1.3</v>
      </c>
      <c r="P766" s="30">
        <v>58.6</v>
      </c>
      <c r="Q766" s="30" t="s">
        <v>107</v>
      </c>
      <c r="R766" s="30" t="s">
        <v>107</v>
      </c>
      <c r="S766" s="30" t="s">
        <v>107</v>
      </c>
      <c r="T766" s="30" t="s">
        <v>107</v>
      </c>
      <c r="U766" s="30" t="s">
        <v>107</v>
      </c>
      <c r="V766" s="30">
        <v>1.3</v>
      </c>
      <c r="W766" s="30" t="s">
        <v>107</v>
      </c>
      <c r="X766" s="30">
        <v>154</v>
      </c>
      <c r="Y766" s="30" t="s">
        <v>107</v>
      </c>
      <c r="Z766" s="30">
        <v>0.32</v>
      </c>
      <c r="AA766" s="30" t="s">
        <v>107</v>
      </c>
      <c r="AB766" s="30">
        <v>72.400000000000006</v>
      </c>
      <c r="AC766" s="30" t="s">
        <v>107</v>
      </c>
      <c r="AD766" s="30">
        <v>259</v>
      </c>
      <c r="AE766" s="30" t="s">
        <v>107</v>
      </c>
      <c r="AO766" s="35">
        <v>235</v>
      </c>
      <c r="AP766" s="35">
        <v>125</v>
      </c>
    </row>
    <row r="767" spans="1:42" x14ac:dyDescent="0.35">
      <c r="A767" s="63">
        <v>40842</v>
      </c>
      <c r="B767" s="39">
        <v>0.43099537037037039</v>
      </c>
      <c r="C767" s="35">
        <v>753</v>
      </c>
      <c r="D767" s="35">
        <v>0.48749999999999999</v>
      </c>
      <c r="E767" s="35">
        <v>8.73</v>
      </c>
      <c r="F767" s="35">
        <v>8.14</v>
      </c>
      <c r="G767" s="35">
        <v>13.5</v>
      </c>
      <c r="K767" s="81">
        <v>238</v>
      </c>
      <c r="AO767" s="35">
        <v>235</v>
      </c>
      <c r="AP767" s="35">
        <v>125</v>
      </c>
    </row>
    <row r="768" spans="1:42" x14ac:dyDescent="0.35">
      <c r="A768" s="63">
        <v>40848</v>
      </c>
      <c r="B768" s="38">
        <v>0.45460648148148147</v>
      </c>
      <c r="C768" s="35">
        <v>916</v>
      </c>
      <c r="D768" s="35">
        <v>0.59799999999999998</v>
      </c>
      <c r="E768" s="35">
        <v>11.37</v>
      </c>
      <c r="F768" s="35">
        <v>8.16</v>
      </c>
      <c r="G768" s="35">
        <v>7.6</v>
      </c>
      <c r="K768" s="81">
        <v>1850</v>
      </c>
      <c r="L768" s="74">
        <f>AVERAGE(K764:K768)</f>
        <v>5359.2</v>
      </c>
      <c r="M768" s="41">
        <f>GEOMEAN(K764:K768)</f>
        <v>908.4882576010915</v>
      </c>
      <c r="N768" s="42" t="s">
        <v>340</v>
      </c>
      <c r="AO768" s="35">
        <v>235</v>
      </c>
      <c r="AP768" s="35">
        <v>125</v>
      </c>
    </row>
    <row r="769" spans="1:42" x14ac:dyDescent="0.35">
      <c r="A769" s="63">
        <v>40850</v>
      </c>
      <c r="B769" s="38">
        <v>0.43081018518518516</v>
      </c>
      <c r="C769" s="35">
        <v>916</v>
      </c>
      <c r="D769" s="35">
        <v>0.59799999999999998</v>
      </c>
      <c r="E769" s="35">
        <v>8.25</v>
      </c>
      <c r="F769" s="35">
        <v>7.98</v>
      </c>
      <c r="G769" s="35">
        <v>10.3</v>
      </c>
      <c r="K769" s="81">
        <v>697</v>
      </c>
      <c r="AO769" s="35">
        <v>235</v>
      </c>
      <c r="AP769" s="35">
        <v>125</v>
      </c>
    </row>
    <row r="770" spans="1:42" x14ac:dyDescent="0.35">
      <c r="A770" s="63">
        <v>40854</v>
      </c>
      <c r="B770" s="55">
        <v>0.50028935185185186</v>
      </c>
      <c r="C770" s="35">
        <v>940</v>
      </c>
      <c r="D770" s="35">
        <v>0.61099999999999999</v>
      </c>
      <c r="E770" s="35">
        <v>10.73</v>
      </c>
      <c r="F770" s="35">
        <v>8.19</v>
      </c>
      <c r="G770" s="35">
        <v>11.6</v>
      </c>
      <c r="K770" s="65">
        <v>24192</v>
      </c>
      <c r="AO770" s="35">
        <v>235</v>
      </c>
      <c r="AP770" s="35">
        <v>125</v>
      </c>
    </row>
    <row r="771" spans="1:42" x14ac:dyDescent="0.35">
      <c r="A771" s="63">
        <v>40857</v>
      </c>
      <c r="B771" s="55">
        <v>0.43748842592592596</v>
      </c>
      <c r="C771" s="35">
        <v>941</v>
      </c>
      <c r="D771" s="35">
        <v>0.61099999999999999</v>
      </c>
      <c r="E771" s="35">
        <v>8.99</v>
      </c>
      <c r="F771" s="35">
        <v>8.1</v>
      </c>
      <c r="G771" s="35">
        <v>7.3</v>
      </c>
      <c r="K771" s="81">
        <v>12033</v>
      </c>
      <c r="AO771" s="35">
        <v>235</v>
      </c>
      <c r="AP771" s="35">
        <v>125</v>
      </c>
    </row>
    <row r="772" spans="1:42" x14ac:dyDescent="0.35">
      <c r="A772" s="63">
        <v>40862</v>
      </c>
      <c r="B772" s="38">
        <v>0.46645833333333336</v>
      </c>
      <c r="C772" s="75" t="s">
        <v>197</v>
      </c>
      <c r="D772" s="75" t="s">
        <v>197</v>
      </c>
      <c r="E772" s="35">
        <v>10.63</v>
      </c>
      <c r="F772" s="35">
        <v>8.1199999999999992</v>
      </c>
      <c r="G772" s="35">
        <v>12.4</v>
      </c>
      <c r="K772" s="81">
        <v>2046</v>
      </c>
      <c r="AO772" s="35">
        <v>235</v>
      </c>
      <c r="AP772" s="35">
        <v>125</v>
      </c>
    </row>
    <row r="773" spans="1:42" x14ac:dyDescent="0.35">
      <c r="A773" s="63">
        <v>40864</v>
      </c>
      <c r="B773" s="38">
        <v>0.48018518518518521</v>
      </c>
      <c r="C773" s="35">
        <v>718</v>
      </c>
      <c r="D773" s="35">
        <v>0.4667</v>
      </c>
      <c r="E773" s="35">
        <v>9.42</v>
      </c>
      <c r="F773" s="35">
        <v>8.2799999999999994</v>
      </c>
      <c r="G773" s="35">
        <v>6.1</v>
      </c>
      <c r="K773" s="81">
        <v>1223</v>
      </c>
      <c r="L773" s="74">
        <f>AVERAGE(K769:K773)</f>
        <v>8038.2</v>
      </c>
      <c r="M773" s="41">
        <f>GEOMEAN(K769:K773)</f>
        <v>3476.338922663856</v>
      </c>
      <c r="N773" s="42" t="s">
        <v>341</v>
      </c>
      <c r="AO773" s="35">
        <v>235</v>
      </c>
      <c r="AP773" s="35">
        <v>125</v>
      </c>
    </row>
    <row r="774" spans="1:42" x14ac:dyDescent="0.35">
      <c r="A774" s="63">
        <v>40869</v>
      </c>
      <c r="B774" s="55">
        <v>0.43047453703703703</v>
      </c>
      <c r="C774" s="35">
        <v>430.9</v>
      </c>
      <c r="D774" s="35">
        <v>0.2802</v>
      </c>
      <c r="E774" s="35">
        <v>10.31</v>
      </c>
      <c r="F774" s="35">
        <v>8.18</v>
      </c>
      <c r="G774" s="35">
        <v>9.1</v>
      </c>
      <c r="K774" s="65">
        <v>24192</v>
      </c>
      <c r="AO774" s="35">
        <v>235</v>
      </c>
      <c r="AP774" s="35">
        <v>125</v>
      </c>
    </row>
    <row r="775" spans="1:42" x14ac:dyDescent="0.35">
      <c r="A775" s="63">
        <v>40876</v>
      </c>
      <c r="B775" s="38">
        <v>0.41398148148148151</v>
      </c>
      <c r="C775" s="35">
        <v>472.1</v>
      </c>
      <c r="D775" s="35">
        <v>0.30680000000000002</v>
      </c>
      <c r="E775" s="35">
        <v>11.73</v>
      </c>
      <c r="F775" s="35">
        <v>8.1300000000000008</v>
      </c>
      <c r="G775" s="35">
        <v>7.4</v>
      </c>
      <c r="K775" s="81">
        <v>4106</v>
      </c>
      <c r="AO775" s="35">
        <v>235</v>
      </c>
      <c r="AP775" s="35">
        <v>125</v>
      </c>
    </row>
    <row r="776" spans="1:42" x14ac:dyDescent="0.35">
      <c r="A776" s="63">
        <v>40885</v>
      </c>
      <c r="B776" s="39">
        <v>0.44306712962962963</v>
      </c>
      <c r="C776" s="35">
        <v>784</v>
      </c>
      <c r="D776" s="35">
        <v>0.50900000000000001</v>
      </c>
      <c r="E776" s="35">
        <v>14.3</v>
      </c>
      <c r="F776" s="35">
        <v>7.96</v>
      </c>
      <c r="G776" s="35">
        <v>3.3</v>
      </c>
      <c r="K776" s="81">
        <v>645</v>
      </c>
      <c r="AO776" s="35">
        <v>235</v>
      </c>
      <c r="AP776" s="35">
        <v>125</v>
      </c>
    </row>
    <row r="777" spans="1:42" x14ac:dyDescent="0.35">
      <c r="A777" s="63">
        <v>40890</v>
      </c>
      <c r="B777" s="39">
        <v>0.41488425925925926</v>
      </c>
      <c r="C777" s="35">
        <v>946</v>
      </c>
      <c r="D777" s="35">
        <v>0.61750000000000005</v>
      </c>
      <c r="E777" s="35">
        <v>13.91</v>
      </c>
      <c r="F777" s="35">
        <v>8.16</v>
      </c>
      <c r="G777" s="35">
        <v>3.1</v>
      </c>
      <c r="K777" s="81">
        <v>2282</v>
      </c>
      <c r="AO777" s="35">
        <v>235</v>
      </c>
      <c r="AP777" s="35">
        <v>125</v>
      </c>
    </row>
    <row r="778" spans="1:42" x14ac:dyDescent="0.35">
      <c r="A778" s="63">
        <v>40892</v>
      </c>
      <c r="B778" s="39">
        <v>0.37953703703703701</v>
      </c>
      <c r="C778" s="35">
        <v>463.2</v>
      </c>
      <c r="D778" s="35">
        <v>0.30099999999999999</v>
      </c>
      <c r="E778" s="35">
        <v>11.2</v>
      </c>
      <c r="F778" s="35">
        <v>8.2100000000000009</v>
      </c>
      <c r="G778" s="35">
        <v>10.1</v>
      </c>
      <c r="K778" s="81">
        <v>2613</v>
      </c>
      <c r="L778" s="74">
        <f>AVERAGE(K774:K778)</f>
        <v>6767.6</v>
      </c>
      <c r="M778" s="41">
        <f>GEOMEAN(K774:K778)</f>
        <v>3284.135721614959</v>
      </c>
      <c r="N778" s="42" t="s">
        <v>342</v>
      </c>
      <c r="AO778" s="35">
        <v>235</v>
      </c>
      <c r="AP778" s="35">
        <v>125</v>
      </c>
    </row>
    <row r="779" spans="1:42" x14ac:dyDescent="0.35">
      <c r="A779" s="63">
        <v>40913</v>
      </c>
      <c r="B779" s="39">
        <v>0.42409722222222218</v>
      </c>
      <c r="C779" s="35">
        <v>1089</v>
      </c>
      <c r="D779" s="35">
        <v>0.70850000000000002</v>
      </c>
      <c r="E779" s="35">
        <v>14.96</v>
      </c>
      <c r="F779" s="35">
        <v>8.5399999999999991</v>
      </c>
      <c r="G779" s="35">
        <v>0.8</v>
      </c>
      <c r="K779" s="81">
        <v>7701</v>
      </c>
      <c r="AO779" s="35">
        <v>235</v>
      </c>
      <c r="AP779" s="35">
        <v>125</v>
      </c>
    </row>
    <row r="780" spans="1:42" x14ac:dyDescent="0.35">
      <c r="A780" s="63">
        <v>40918</v>
      </c>
      <c r="B780" s="55">
        <v>0.39003472222222224</v>
      </c>
      <c r="C780" s="35">
        <v>1097</v>
      </c>
      <c r="D780" s="35">
        <v>0.71499999999999997</v>
      </c>
      <c r="E780" s="35">
        <v>13.72</v>
      </c>
      <c r="F780" s="35">
        <v>8.0399999999999991</v>
      </c>
      <c r="G780" s="35">
        <v>2.2999999999999998</v>
      </c>
      <c r="K780" s="81">
        <v>2046</v>
      </c>
      <c r="AO780" s="35">
        <v>235</v>
      </c>
      <c r="AP780" s="35">
        <v>125</v>
      </c>
    </row>
    <row r="781" spans="1:42" x14ac:dyDescent="0.35">
      <c r="A781" s="63">
        <v>40926</v>
      </c>
      <c r="B781" s="39">
        <v>0.44065972222222222</v>
      </c>
      <c r="C781" s="35">
        <v>1152</v>
      </c>
      <c r="D781" s="35">
        <v>0.74750000000000005</v>
      </c>
      <c r="E781" s="35">
        <v>14.5</v>
      </c>
      <c r="F781" s="35">
        <v>8.23</v>
      </c>
      <c r="G781" s="35">
        <v>1.9</v>
      </c>
      <c r="K781" s="81">
        <v>1019</v>
      </c>
      <c r="AO781" s="35">
        <v>235</v>
      </c>
      <c r="AP781" s="35">
        <v>125</v>
      </c>
    </row>
    <row r="782" spans="1:42" x14ac:dyDescent="0.35">
      <c r="A782" s="63">
        <v>40931</v>
      </c>
      <c r="B782" s="39">
        <v>0.43600694444444449</v>
      </c>
      <c r="C782" s="35">
        <v>1328</v>
      </c>
      <c r="D782" s="35">
        <v>0.86450000000000005</v>
      </c>
      <c r="E782" s="35">
        <v>13.31</v>
      </c>
      <c r="F782" s="35">
        <v>7.85</v>
      </c>
      <c r="G782" s="35">
        <v>4.0999999999999996</v>
      </c>
      <c r="K782" s="81">
        <v>8664</v>
      </c>
      <c r="AO782" s="35">
        <v>235</v>
      </c>
      <c r="AP782" s="35">
        <v>125</v>
      </c>
    </row>
    <row r="783" spans="1:42" x14ac:dyDescent="0.35">
      <c r="A783" s="63">
        <v>40934</v>
      </c>
      <c r="B783" s="55">
        <v>0.44104166666666672</v>
      </c>
      <c r="C783" s="35">
        <v>1303</v>
      </c>
      <c r="D783" s="35">
        <v>0.84499999999999997</v>
      </c>
      <c r="E783" s="35">
        <v>13.39</v>
      </c>
      <c r="F783" s="35">
        <v>8.0399999999999991</v>
      </c>
      <c r="G783" s="35">
        <v>3.2</v>
      </c>
      <c r="K783" s="81">
        <v>10462</v>
      </c>
      <c r="L783" s="74">
        <f>AVERAGE(K779:K783)</f>
        <v>5978.4</v>
      </c>
      <c r="M783" s="41">
        <f>GEOMEAN(K779:K783)</f>
        <v>4291.3310522007559</v>
      </c>
      <c r="N783" s="42" t="s">
        <v>343</v>
      </c>
      <c r="AO783" s="35">
        <v>235</v>
      </c>
      <c r="AP783" s="35">
        <v>125</v>
      </c>
    </row>
    <row r="784" spans="1:42" x14ac:dyDescent="0.35">
      <c r="A784" s="63">
        <v>40945</v>
      </c>
      <c r="B784" s="55">
        <v>0.41781249999999998</v>
      </c>
      <c r="C784" s="35">
        <v>1276</v>
      </c>
      <c r="D784" s="35">
        <v>0.83199999999999996</v>
      </c>
      <c r="E784" s="35">
        <v>14.46</v>
      </c>
      <c r="F784" s="35">
        <v>8.23</v>
      </c>
      <c r="G784" s="35">
        <v>3.1</v>
      </c>
      <c r="K784" s="81">
        <v>298</v>
      </c>
      <c r="AO784" s="35">
        <v>235</v>
      </c>
      <c r="AP784" s="35">
        <v>125</v>
      </c>
    </row>
    <row r="785" spans="1:42" x14ac:dyDescent="0.35">
      <c r="A785" s="63">
        <v>40948</v>
      </c>
      <c r="B785" s="55">
        <v>0.44484953703703706</v>
      </c>
      <c r="C785" s="35">
        <v>1353</v>
      </c>
      <c r="D785" s="35">
        <v>0.87749999999999995</v>
      </c>
      <c r="E785" s="35">
        <v>16.57</v>
      </c>
      <c r="F785" s="35">
        <v>8.35</v>
      </c>
      <c r="G785" s="35">
        <v>2.2999999999999998</v>
      </c>
      <c r="K785" s="81">
        <v>556</v>
      </c>
      <c r="U785" s="84"/>
      <c r="V785" s="55"/>
      <c r="AO785" s="35">
        <v>235</v>
      </c>
      <c r="AP785" s="35">
        <v>125</v>
      </c>
    </row>
    <row r="786" spans="1:42" x14ac:dyDescent="0.35">
      <c r="A786" s="63">
        <v>40953</v>
      </c>
      <c r="B786" s="39">
        <v>0.42328703703703702</v>
      </c>
      <c r="C786" s="35">
        <v>2931</v>
      </c>
      <c r="D786" s="35">
        <v>1.9045000000000001</v>
      </c>
      <c r="E786" s="35">
        <v>16.940000000000001</v>
      </c>
      <c r="F786" s="35">
        <v>8.2100000000000009</v>
      </c>
      <c r="G786" s="35">
        <v>0.4</v>
      </c>
      <c r="K786" s="81">
        <v>1723</v>
      </c>
      <c r="U786" s="84"/>
      <c r="V786" s="55"/>
      <c r="AO786" s="35">
        <v>235</v>
      </c>
      <c r="AP786" s="35">
        <v>125</v>
      </c>
    </row>
    <row r="787" spans="1:42" x14ac:dyDescent="0.35">
      <c r="A787" s="63">
        <v>40960</v>
      </c>
      <c r="B787" s="55">
        <v>0.43981481481481483</v>
      </c>
      <c r="C787" s="35">
        <v>1842</v>
      </c>
      <c r="D787" s="35">
        <v>1.196</v>
      </c>
      <c r="E787" s="35">
        <v>13.92</v>
      </c>
      <c r="F787" s="35">
        <v>8.1300000000000008</v>
      </c>
      <c r="G787" s="35">
        <v>4.0999999999999996</v>
      </c>
      <c r="K787" s="81">
        <v>2143</v>
      </c>
      <c r="U787" s="84"/>
      <c r="V787" s="55"/>
      <c r="AO787" s="35">
        <v>235</v>
      </c>
      <c r="AP787" s="35">
        <v>125</v>
      </c>
    </row>
    <row r="788" spans="1:42" x14ac:dyDescent="0.35">
      <c r="A788" s="63">
        <v>40966</v>
      </c>
      <c r="B788" s="39">
        <v>0.42121527777777779</v>
      </c>
      <c r="C788" s="35">
        <v>1660</v>
      </c>
      <c r="D788" s="35">
        <v>1.079</v>
      </c>
      <c r="E788" s="35">
        <v>15.18</v>
      </c>
      <c r="F788" s="35">
        <v>7.69</v>
      </c>
      <c r="G788" s="35">
        <v>3.5</v>
      </c>
      <c r="K788" s="81">
        <v>1081</v>
      </c>
      <c r="L788" s="74">
        <f>AVERAGE(K784:K788)</f>
        <v>1160.2</v>
      </c>
      <c r="M788" s="41">
        <f>GEOMEAN(K784:K788)</f>
        <v>920.62939955075149</v>
      </c>
      <c r="N788" s="42" t="s">
        <v>344</v>
      </c>
      <c r="U788" s="84"/>
      <c r="V788" s="55"/>
      <c r="AO788" s="35">
        <v>235</v>
      </c>
      <c r="AP788" s="35">
        <v>125</v>
      </c>
    </row>
    <row r="789" spans="1:42" x14ac:dyDescent="0.35">
      <c r="A789" s="63">
        <v>40976</v>
      </c>
      <c r="B789" s="55">
        <v>0.40050925925925923</v>
      </c>
      <c r="C789" s="35">
        <v>846</v>
      </c>
      <c r="D789" s="35">
        <v>0.55249999999999999</v>
      </c>
      <c r="E789" s="35">
        <v>9.1300000000000008</v>
      </c>
      <c r="F789" s="35">
        <v>7.93</v>
      </c>
      <c r="G789" s="35">
        <v>11.9</v>
      </c>
      <c r="K789" s="81">
        <v>2987</v>
      </c>
      <c r="U789" s="84"/>
      <c r="V789" s="55"/>
      <c r="AO789" s="35">
        <v>235</v>
      </c>
      <c r="AP789" s="35">
        <v>125</v>
      </c>
    </row>
    <row r="790" spans="1:42" x14ac:dyDescent="0.35">
      <c r="A790" s="63">
        <v>40981</v>
      </c>
      <c r="B790" s="55">
        <v>0.41480324074074071</v>
      </c>
      <c r="C790" s="35">
        <v>883</v>
      </c>
      <c r="D790" s="35">
        <v>0.57199999999999995</v>
      </c>
      <c r="E790" s="35">
        <v>11.93</v>
      </c>
      <c r="F790" s="35">
        <v>8.0500000000000007</v>
      </c>
      <c r="G790" s="35">
        <v>12.3</v>
      </c>
      <c r="K790" s="81">
        <v>1162</v>
      </c>
      <c r="AO790" s="35">
        <v>235</v>
      </c>
      <c r="AP790" s="35">
        <v>125</v>
      </c>
    </row>
    <row r="791" spans="1:42" x14ac:dyDescent="0.35">
      <c r="A791" s="63">
        <v>40987</v>
      </c>
      <c r="B791" s="55">
        <v>0.43116898148148147</v>
      </c>
      <c r="C791" s="35">
        <v>1151</v>
      </c>
      <c r="D791" s="35">
        <v>0.74750000000000005</v>
      </c>
      <c r="E791" s="35">
        <v>6.54</v>
      </c>
      <c r="F791" s="35">
        <v>8.0500000000000007</v>
      </c>
      <c r="G791" s="35">
        <v>17.3</v>
      </c>
      <c r="K791" s="81">
        <v>1785</v>
      </c>
      <c r="AO791" s="35">
        <v>235</v>
      </c>
      <c r="AP791" s="35">
        <v>125</v>
      </c>
    </row>
    <row r="792" spans="1:42" x14ac:dyDescent="0.35">
      <c r="A792" s="63">
        <v>40990</v>
      </c>
      <c r="B792" s="55">
        <v>0.44192129629629634</v>
      </c>
      <c r="C792" s="35">
        <v>1495</v>
      </c>
      <c r="D792" s="35">
        <v>0.97499999999999998</v>
      </c>
      <c r="E792" s="35">
        <v>7.52</v>
      </c>
      <c r="F792" s="35">
        <v>7.91</v>
      </c>
      <c r="G792" s="35">
        <v>18.100000000000001</v>
      </c>
      <c r="K792" s="81">
        <v>158</v>
      </c>
      <c r="AO792" s="35">
        <v>235</v>
      </c>
      <c r="AP792" s="35">
        <v>125</v>
      </c>
    </row>
    <row r="793" spans="1:42" x14ac:dyDescent="0.35">
      <c r="A793" s="63">
        <v>40995</v>
      </c>
      <c r="B793" s="39">
        <v>0.40740740740740744</v>
      </c>
      <c r="C793" s="35">
        <v>846</v>
      </c>
      <c r="D793" s="35">
        <v>0.55249999999999999</v>
      </c>
      <c r="E793" s="35">
        <v>10.24</v>
      </c>
      <c r="F793" s="35">
        <v>8.15</v>
      </c>
      <c r="G793" s="35">
        <v>9.3000000000000007</v>
      </c>
      <c r="K793" s="81">
        <v>6488</v>
      </c>
      <c r="L793" s="74">
        <f>AVERAGE(K789:K793)</f>
        <v>2516</v>
      </c>
      <c r="M793" s="41">
        <f>GEOMEAN(K789:K793)</f>
        <v>1447.3364508386428</v>
      </c>
      <c r="N793" s="42" t="s">
        <v>345</v>
      </c>
      <c r="O793" s="30">
        <v>1.2</v>
      </c>
      <c r="P793" s="30">
        <v>54.1</v>
      </c>
      <c r="Q793" s="30" t="s">
        <v>107</v>
      </c>
      <c r="R793" s="30" t="s">
        <v>107</v>
      </c>
      <c r="S793" s="30" t="s">
        <v>107</v>
      </c>
      <c r="T793" s="30" t="s">
        <v>107</v>
      </c>
      <c r="U793" s="30" t="s">
        <v>107</v>
      </c>
      <c r="V793" s="30" t="s">
        <v>107</v>
      </c>
      <c r="W793" s="30" t="s">
        <v>107</v>
      </c>
      <c r="X793" s="30">
        <v>128</v>
      </c>
      <c r="Y793" s="30" t="s">
        <v>107</v>
      </c>
      <c r="Z793" s="30">
        <v>0.43</v>
      </c>
      <c r="AA793" s="30" t="s">
        <v>107</v>
      </c>
      <c r="AB793" s="30">
        <v>44.2</v>
      </c>
      <c r="AC793" s="30" t="s">
        <v>107</v>
      </c>
      <c r="AD793" s="30">
        <v>228</v>
      </c>
      <c r="AE793" s="30" t="s">
        <v>475</v>
      </c>
      <c r="AG793" s="30" t="s">
        <v>476</v>
      </c>
      <c r="AO793" s="35">
        <v>235</v>
      </c>
      <c r="AP793" s="35">
        <v>125</v>
      </c>
    </row>
    <row r="794" spans="1:42" x14ac:dyDescent="0.35">
      <c r="A794" s="63">
        <v>41003</v>
      </c>
      <c r="B794" s="55">
        <v>0.42451388888888886</v>
      </c>
      <c r="C794" s="35">
        <v>966</v>
      </c>
      <c r="D794" s="35">
        <v>0.63049999999999995</v>
      </c>
      <c r="E794" s="35">
        <v>7.99</v>
      </c>
      <c r="F794" s="35">
        <v>7.98</v>
      </c>
      <c r="G794" s="35">
        <v>16.100000000000001</v>
      </c>
      <c r="K794" s="81">
        <v>697</v>
      </c>
      <c r="AO794" s="35">
        <v>235</v>
      </c>
      <c r="AP794" s="35">
        <v>125</v>
      </c>
    </row>
    <row r="795" spans="1:42" x14ac:dyDescent="0.35">
      <c r="A795" s="63">
        <v>41009</v>
      </c>
      <c r="B795" s="39">
        <v>0.42005787037037035</v>
      </c>
      <c r="C795" s="35">
        <v>1126</v>
      </c>
      <c r="D795" s="35">
        <v>0.73450000000000004</v>
      </c>
      <c r="E795" s="35">
        <v>9.83</v>
      </c>
      <c r="F795" s="35">
        <v>8.1199999999999992</v>
      </c>
      <c r="G795" s="35">
        <v>9.1</v>
      </c>
      <c r="K795" s="81">
        <v>2247</v>
      </c>
      <c r="AO795" s="35">
        <v>235</v>
      </c>
      <c r="AP795" s="35">
        <v>125</v>
      </c>
    </row>
    <row r="796" spans="1:42" x14ac:dyDescent="0.35">
      <c r="A796" s="63">
        <v>41015</v>
      </c>
      <c r="B796" s="55">
        <v>0.45358796296296294</v>
      </c>
      <c r="C796" s="35">
        <v>450.5</v>
      </c>
      <c r="D796" s="35">
        <v>0.29310000000000003</v>
      </c>
      <c r="E796" s="35">
        <v>8.23</v>
      </c>
      <c r="F796" s="35">
        <v>8.27</v>
      </c>
      <c r="G796" s="35">
        <v>16.5</v>
      </c>
      <c r="K796" s="81">
        <v>5172</v>
      </c>
      <c r="AO796" s="35">
        <v>235</v>
      </c>
      <c r="AP796" s="35">
        <v>125</v>
      </c>
    </row>
    <row r="797" spans="1:42" x14ac:dyDescent="0.35">
      <c r="A797" s="63">
        <v>41017</v>
      </c>
      <c r="B797" s="55">
        <v>0.41103009259259254</v>
      </c>
      <c r="C797" s="35">
        <v>656</v>
      </c>
      <c r="D797" s="35">
        <v>0.42899999999999999</v>
      </c>
      <c r="E797" s="35">
        <v>9.23</v>
      </c>
      <c r="F797" s="35">
        <v>8.01</v>
      </c>
      <c r="G797" s="35">
        <v>13</v>
      </c>
      <c r="K797" s="81">
        <v>1616</v>
      </c>
      <c r="AO797" s="35">
        <v>235</v>
      </c>
      <c r="AP797" s="35">
        <v>125</v>
      </c>
    </row>
    <row r="798" spans="1:42" x14ac:dyDescent="0.35">
      <c r="A798" s="63">
        <v>41025</v>
      </c>
      <c r="B798" s="39">
        <v>0.42980324074074078</v>
      </c>
      <c r="C798" s="35">
        <v>1028</v>
      </c>
      <c r="D798" s="35">
        <v>0.66949999999999998</v>
      </c>
      <c r="E798" s="35">
        <v>7.87</v>
      </c>
      <c r="F798" s="35">
        <v>7.97</v>
      </c>
      <c r="G798" s="35">
        <v>15.1</v>
      </c>
      <c r="K798" s="81">
        <v>546</v>
      </c>
      <c r="L798" s="74">
        <f>AVERAGE(K794:K798)</f>
        <v>2055.6</v>
      </c>
      <c r="M798" s="41">
        <f>GEOMEAN(K794:K798)</f>
        <v>1481.9231183190993</v>
      </c>
      <c r="N798" s="42" t="s">
        <v>347</v>
      </c>
      <c r="AO798" s="35">
        <v>235</v>
      </c>
      <c r="AP798" s="35">
        <v>125</v>
      </c>
    </row>
    <row r="799" spans="1:42" x14ac:dyDescent="0.35">
      <c r="A799" s="63">
        <v>41032</v>
      </c>
      <c r="B799" s="55">
        <v>0.42386574074074074</v>
      </c>
      <c r="C799" s="35">
        <v>454.8</v>
      </c>
      <c r="D799" s="35">
        <v>0.29580000000000001</v>
      </c>
      <c r="E799" s="35">
        <v>7.3</v>
      </c>
      <c r="F799" s="35">
        <v>7.87</v>
      </c>
      <c r="G799" s="35">
        <v>20.2</v>
      </c>
      <c r="K799" s="81">
        <v>5172</v>
      </c>
      <c r="AO799" s="35">
        <v>235</v>
      </c>
      <c r="AP799" s="35">
        <v>125</v>
      </c>
    </row>
    <row r="800" spans="1:42" x14ac:dyDescent="0.35">
      <c r="A800" s="63">
        <v>41038</v>
      </c>
      <c r="B800" s="39">
        <v>0.40922453703703704</v>
      </c>
      <c r="C800" s="35">
        <v>841</v>
      </c>
      <c r="D800" s="35">
        <v>0.54600000000000004</v>
      </c>
      <c r="E800" s="35">
        <v>7.94</v>
      </c>
      <c r="F800" s="35">
        <v>8.09</v>
      </c>
      <c r="G800" s="35">
        <v>16.3</v>
      </c>
      <c r="K800" s="81">
        <v>435</v>
      </c>
      <c r="AO800" s="35">
        <v>235</v>
      </c>
      <c r="AP800" s="35">
        <v>125</v>
      </c>
    </row>
    <row r="801" spans="1:42" x14ac:dyDescent="0.35">
      <c r="A801" s="63">
        <v>41043</v>
      </c>
      <c r="B801" s="55">
        <v>0.41673611111111114</v>
      </c>
      <c r="C801" s="35">
        <v>1047</v>
      </c>
      <c r="D801" s="35">
        <v>0.6825</v>
      </c>
      <c r="E801" s="35">
        <v>7.65</v>
      </c>
      <c r="F801" s="35">
        <v>7.92</v>
      </c>
      <c r="G801" s="35">
        <v>17</v>
      </c>
      <c r="K801" s="81">
        <v>780</v>
      </c>
      <c r="AO801" s="35">
        <v>235</v>
      </c>
      <c r="AP801" s="35">
        <v>125</v>
      </c>
    </row>
    <row r="802" spans="1:42" x14ac:dyDescent="0.35">
      <c r="A802" s="63">
        <v>41053</v>
      </c>
      <c r="B802" s="46">
        <v>0.42640046296296297</v>
      </c>
      <c r="C802" s="47">
        <v>1114</v>
      </c>
      <c r="D802" s="47">
        <v>0.71309999999999996</v>
      </c>
      <c r="E802" s="47">
        <v>5.71</v>
      </c>
      <c r="F802" s="47">
        <v>7.64</v>
      </c>
      <c r="G802" s="47">
        <v>19.22</v>
      </c>
      <c r="K802" s="81">
        <v>573</v>
      </c>
      <c r="AO802" s="35">
        <v>235</v>
      </c>
      <c r="AP802" s="35">
        <v>125</v>
      </c>
    </row>
    <row r="803" spans="1:42" x14ac:dyDescent="0.35">
      <c r="A803" s="63">
        <v>41059</v>
      </c>
      <c r="B803" s="55">
        <v>0.40231481481481479</v>
      </c>
      <c r="C803" s="35">
        <v>1086</v>
      </c>
      <c r="D803" s="35">
        <v>0.70850000000000002</v>
      </c>
      <c r="E803" s="35">
        <v>3.74</v>
      </c>
      <c r="F803" s="35">
        <v>7.65</v>
      </c>
      <c r="G803" s="35">
        <v>20</v>
      </c>
      <c r="K803" s="81">
        <v>1396</v>
      </c>
      <c r="L803" s="74">
        <f>AVERAGE(K799:K803)</f>
        <v>1671.2</v>
      </c>
      <c r="M803" s="41">
        <f>GEOMEAN(K799:K803)</f>
        <v>1070.1791444270998</v>
      </c>
      <c r="N803" s="42" t="s">
        <v>348</v>
      </c>
      <c r="AO803" s="35">
        <v>235</v>
      </c>
      <c r="AP803" s="35">
        <v>125</v>
      </c>
    </row>
    <row r="804" spans="1:42" x14ac:dyDescent="0.35">
      <c r="A804" s="63">
        <v>41066</v>
      </c>
      <c r="B804" s="39">
        <v>0.42761574074074077</v>
      </c>
      <c r="C804" s="35">
        <v>1114</v>
      </c>
      <c r="D804" s="35">
        <v>0.72150000000000003</v>
      </c>
      <c r="E804" s="35">
        <v>6.69</v>
      </c>
      <c r="F804" s="35">
        <v>7.77</v>
      </c>
      <c r="G804" s="35">
        <v>15.7</v>
      </c>
      <c r="K804" s="81">
        <v>1782</v>
      </c>
      <c r="AO804" s="35">
        <v>235</v>
      </c>
      <c r="AP804" s="35">
        <v>125</v>
      </c>
    </row>
    <row r="805" spans="1:42" x14ac:dyDescent="0.35">
      <c r="A805" s="63">
        <v>41074</v>
      </c>
      <c r="B805" s="55">
        <v>0.42046296296296298</v>
      </c>
      <c r="C805" s="35">
        <v>1246</v>
      </c>
      <c r="D805" s="75" t="s">
        <v>197</v>
      </c>
      <c r="E805" s="35">
        <v>3.75</v>
      </c>
      <c r="F805" s="35">
        <v>7.94</v>
      </c>
      <c r="G805" s="35">
        <v>17.7</v>
      </c>
      <c r="K805" s="81">
        <v>640</v>
      </c>
      <c r="AO805" s="35">
        <v>235</v>
      </c>
      <c r="AP805" s="35">
        <v>125</v>
      </c>
    </row>
    <row r="806" spans="1:42" x14ac:dyDescent="0.35">
      <c r="A806" s="63">
        <v>41078</v>
      </c>
      <c r="B806" s="55">
        <v>0.41856481481481483</v>
      </c>
      <c r="C806" s="35">
        <v>1092</v>
      </c>
      <c r="D806" s="35">
        <v>0.70850000000000002</v>
      </c>
      <c r="E806" s="35">
        <v>3.77</v>
      </c>
      <c r="F806" s="35">
        <v>7.94</v>
      </c>
      <c r="G806" s="35">
        <v>22</v>
      </c>
      <c r="K806" s="81">
        <v>313</v>
      </c>
      <c r="AO806" s="35">
        <v>235</v>
      </c>
      <c r="AP806" s="35">
        <v>125</v>
      </c>
    </row>
    <row r="807" spans="1:42" x14ac:dyDescent="0.35">
      <c r="A807" s="63">
        <v>41081</v>
      </c>
      <c r="B807" s="39">
        <v>0.38972222222222225</v>
      </c>
      <c r="C807" s="35">
        <v>1115</v>
      </c>
      <c r="D807" s="35">
        <v>0.72150000000000003</v>
      </c>
      <c r="E807" s="35">
        <v>2.23</v>
      </c>
      <c r="F807" s="35">
        <v>8.0299999999999994</v>
      </c>
      <c r="G807" s="35">
        <v>21.7</v>
      </c>
      <c r="K807" s="81">
        <v>52</v>
      </c>
      <c r="AO807" s="35">
        <v>235</v>
      </c>
      <c r="AP807" s="35">
        <v>125</v>
      </c>
    </row>
    <row r="808" spans="1:42" x14ac:dyDescent="0.35">
      <c r="A808" s="63">
        <v>41087</v>
      </c>
      <c r="B808" s="39">
        <v>0.40842592592592591</v>
      </c>
      <c r="C808" s="35">
        <v>1041</v>
      </c>
      <c r="D808" s="35">
        <v>0.67600000000000005</v>
      </c>
      <c r="E808" s="35">
        <v>2.48</v>
      </c>
      <c r="F808" s="35">
        <v>7.92</v>
      </c>
      <c r="G808" s="35">
        <v>18.600000000000001</v>
      </c>
      <c r="K808" s="81">
        <v>419</v>
      </c>
      <c r="L808" s="74">
        <f>AVERAGE(K804:K808)</f>
        <v>641.20000000000005</v>
      </c>
      <c r="M808" s="41">
        <f>GEOMEAN(K804:K808)</f>
        <v>378.59064260412293</v>
      </c>
      <c r="N808" s="42" t="s">
        <v>349</v>
      </c>
      <c r="AO808" s="35">
        <v>235</v>
      </c>
      <c r="AP808" s="35">
        <v>125</v>
      </c>
    </row>
    <row r="809" spans="1:42" x14ac:dyDescent="0.35">
      <c r="A809" s="63">
        <v>41092</v>
      </c>
      <c r="B809" s="55">
        <v>0.40956018518518517</v>
      </c>
      <c r="C809" s="35">
        <v>958</v>
      </c>
      <c r="D809" s="35">
        <v>0.624</v>
      </c>
      <c r="E809" s="35">
        <v>1.0900000000000001</v>
      </c>
      <c r="F809" s="35">
        <v>7.81</v>
      </c>
      <c r="G809" s="35">
        <v>22.6</v>
      </c>
      <c r="K809" s="81">
        <v>3255</v>
      </c>
      <c r="AO809" s="35">
        <v>235</v>
      </c>
      <c r="AP809" s="35">
        <v>125</v>
      </c>
    </row>
    <row r="810" spans="1:42" x14ac:dyDescent="0.35">
      <c r="A810" s="63">
        <v>41101</v>
      </c>
      <c r="C810" s="35" t="s">
        <v>350</v>
      </c>
      <c r="G810" s="35" t="s">
        <v>328</v>
      </c>
      <c r="AO810" s="35">
        <v>235</v>
      </c>
      <c r="AP810" s="35">
        <v>125</v>
      </c>
    </row>
    <row r="811" spans="1:42" x14ac:dyDescent="0.35">
      <c r="A811" s="63">
        <v>41106</v>
      </c>
      <c r="B811" s="55">
        <v>0.42954861111111109</v>
      </c>
      <c r="C811" s="35">
        <v>1026</v>
      </c>
      <c r="D811" s="35">
        <v>0.66949999999999998</v>
      </c>
      <c r="E811" s="35">
        <v>2.41</v>
      </c>
      <c r="F811" s="35">
        <v>7.77</v>
      </c>
      <c r="G811" s="35">
        <v>24.2</v>
      </c>
      <c r="K811" s="81">
        <v>598</v>
      </c>
      <c r="AO811" s="35">
        <v>235</v>
      </c>
      <c r="AP811" s="35">
        <v>125</v>
      </c>
    </row>
    <row r="812" spans="1:42" x14ac:dyDescent="0.35">
      <c r="A812" s="63">
        <v>41109</v>
      </c>
      <c r="B812" s="55">
        <v>0.43064814814814811</v>
      </c>
      <c r="C812" s="35">
        <v>566</v>
      </c>
      <c r="D812" s="35">
        <v>0.3705</v>
      </c>
      <c r="E812" s="35">
        <v>1.19</v>
      </c>
      <c r="F812" s="35">
        <v>7.81</v>
      </c>
      <c r="G812" s="35">
        <v>24.5</v>
      </c>
      <c r="K812" s="65">
        <v>24192</v>
      </c>
      <c r="AO812" s="35">
        <v>235</v>
      </c>
      <c r="AP812" s="35">
        <v>125</v>
      </c>
    </row>
    <row r="813" spans="1:42" x14ac:dyDescent="0.35">
      <c r="A813" s="63">
        <v>41115</v>
      </c>
      <c r="C813" s="35" t="s">
        <v>350</v>
      </c>
      <c r="G813" s="35" t="s">
        <v>328</v>
      </c>
      <c r="L813" s="74">
        <f>AVERAGE(K809:K813)</f>
        <v>9348.3333333333339</v>
      </c>
      <c r="M813" s="41">
        <f>GEOMEAN(K809:K813)</f>
        <v>3611.1149805724917</v>
      </c>
      <c r="N813" s="42" t="s">
        <v>351</v>
      </c>
      <c r="AO813" s="35">
        <v>235</v>
      </c>
      <c r="AP813" s="35">
        <v>125</v>
      </c>
    </row>
    <row r="814" spans="1:42" x14ac:dyDescent="0.35">
      <c r="A814" s="63">
        <v>41130</v>
      </c>
      <c r="B814" s="39">
        <v>0.4289351851851852</v>
      </c>
      <c r="C814" s="35">
        <v>456</v>
      </c>
      <c r="D814" s="35">
        <v>0.2964</v>
      </c>
      <c r="E814" s="35">
        <v>8.06</v>
      </c>
      <c r="F814" s="35">
        <v>7.97</v>
      </c>
      <c r="G814" s="35">
        <v>22.6</v>
      </c>
      <c r="K814" s="35">
        <v>5172</v>
      </c>
      <c r="L814" s="40">
        <f>AVERAGE(K810:K814)</f>
        <v>9987.3333333333339</v>
      </c>
      <c r="M814" s="77">
        <f>GEOMEAN(K810:K814)</f>
        <v>4213.8314289447326</v>
      </c>
      <c r="AO814" s="35">
        <v>235</v>
      </c>
      <c r="AP814" s="35">
        <v>125</v>
      </c>
    </row>
    <row r="815" spans="1:42" x14ac:dyDescent="0.35">
      <c r="A815" s="63">
        <v>41135</v>
      </c>
      <c r="B815" s="55">
        <v>0.42275462962962962</v>
      </c>
      <c r="C815" s="35">
        <v>582</v>
      </c>
      <c r="D815" s="35">
        <v>0.377</v>
      </c>
      <c r="E815" s="35">
        <v>7.39</v>
      </c>
      <c r="F815" s="35">
        <v>8.11</v>
      </c>
      <c r="G815" s="35">
        <v>20.6</v>
      </c>
      <c r="K815" s="81">
        <v>3282</v>
      </c>
      <c r="AO815" s="35">
        <v>235</v>
      </c>
      <c r="AP815" s="35">
        <v>125</v>
      </c>
    </row>
    <row r="816" spans="1:42" x14ac:dyDescent="0.35">
      <c r="A816" s="63">
        <v>41141</v>
      </c>
      <c r="B816" s="38">
        <v>0.43903935185185183</v>
      </c>
      <c r="C816" s="35">
        <v>705</v>
      </c>
      <c r="D816" s="35">
        <v>0.45500000000000002</v>
      </c>
      <c r="E816" s="35">
        <v>8.4600000000000009</v>
      </c>
      <c r="F816" s="35">
        <v>8.06</v>
      </c>
      <c r="G816" s="35">
        <v>19.2</v>
      </c>
      <c r="K816" s="81">
        <v>1296</v>
      </c>
      <c r="AO816" s="35">
        <v>235</v>
      </c>
      <c r="AP816" s="35">
        <v>125</v>
      </c>
    </row>
    <row r="817" spans="1:42" x14ac:dyDescent="0.35">
      <c r="A817" s="63">
        <v>41144</v>
      </c>
      <c r="B817" s="38">
        <v>0.45855324074074072</v>
      </c>
      <c r="C817" s="35">
        <v>75.400000000000006</v>
      </c>
      <c r="D817" s="35">
        <v>4.8800000000000003E-2</v>
      </c>
      <c r="E817" s="35">
        <v>6.15</v>
      </c>
      <c r="F817" s="35">
        <v>8.2100000000000009</v>
      </c>
      <c r="G817" s="35">
        <v>19.7</v>
      </c>
      <c r="K817" s="81">
        <v>605</v>
      </c>
      <c r="AO817" s="35">
        <v>235</v>
      </c>
      <c r="AP817" s="35">
        <v>125</v>
      </c>
    </row>
    <row r="818" spans="1:42" x14ac:dyDescent="0.35">
      <c r="A818" s="63">
        <v>41150</v>
      </c>
      <c r="B818" s="55">
        <v>0.41712962962962963</v>
      </c>
      <c r="C818" s="35">
        <v>380.3</v>
      </c>
      <c r="D818" s="35">
        <v>0.247</v>
      </c>
      <c r="E818" s="35">
        <v>7.23</v>
      </c>
      <c r="F818" s="35">
        <v>7.89</v>
      </c>
      <c r="G818" s="35">
        <v>22.1</v>
      </c>
      <c r="K818" s="81">
        <v>1092</v>
      </c>
      <c r="L818" s="74">
        <f>AVERAGE(K814:K819)</f>
        <v>2136.8333333333335</v>
      </c>
      <c r="M818" s="41">
        <f>GEOMEAN(K814:K819)</f>
        <v>1647.1297323011017</v>
      </c>
      <c r="N818" s="42" t="s">
        <v>352</v>
      </c>
      <c r="AO818" s="35">
        <v>235</v>
      </c>
      <c r="AP818" s="35">
        <v>125</v>
      </c>
    </row>
    <row r="819" spans="1:42" x14ac:dyDescent="0.35">
      <c r="A819" s="63">
        <v>41162</v>
      </c>
      <c r="B819" s="55">
        <v>0.41936342592592596</v>
      </c>
      <c r="C819" s="35">
        <v>458.2</v>
      </c>
      <c r="D819" s="35">
        <v>0.29770000000000002</v>
      </c>
      <c r="E819" s="35">
        <v>8</v>
      </c>
      <c r="F819" s="35">
        <v>7.97</v>
      </c>
      <c r="G819" s="35">
        <v>18</v>
      </c>
      <c r="K819" s="81">
        <v>1374</v>
      </c>
      <c r="AO819" s="35">
        <v>235</v>
      </c>
      <c r="AP819" s="35">
        <v>125</v>
      </c>
    </row>
    <row r="820" spans="1:42" x14ac:dyDescent="0.35">
      <c r="A820" s="63">
        <v>41164</v>
      </c>
      <c r="B820" s="39">
        <v>0.39652777777777781</v>
      </c>
      <c r="C820" s="35">
        <v>531</v>
      </c>
      <c r="D820" s="35">
        <v>0.34449999999999997</v>
      </c>
      <c r="E820" s="35">
        <v>7.92</v>
      </c>
      <c r="F820" s="35">
        <v>7.98</v>
      </c>
      <c r="G820" s="35">
        <v>18.399999999999999</v>
      </c>
      <c r="K820" s="81">
        <v>3130</v>
      </c>
      <c r="AO820" s="35">
        <v>235</v>
      </c>
      <c r="AP820" s="35">
        <v>125</v>
      </c>
    </row>
    <row r="821" spans="1:42" x14ac:dyDescent="0.35">
      <c r="A821" s="63">
        <v>41169</v>
      </c>
      <c r="B821" s="39">
        <v>0.43498842592592596</v>
      </c>
      <c r="C821" s="35">
        <v>819</v>
      </c>
      <c r="D821" s="35">
        <v>0.53300000000000003</v>
      </c>
      <c r="E821" s="35">
        <v>8.1199999999999992</v>
      </c>
      <c r="F821" s="35">
        <v>7.75</v>
      </c>
      <c r="G821" s="35">
        <v>18</v>
      </c>
      <c r="K821" s="81">
        <v>1296</v>
      </c>
      <c r="AO821" s="35">
        <v>235</v>
      </c>
      <c r="AP821" s="35">
        <v>125</v>
      </c>
    </row>
    <row r="822" spans="1:42" x14ac:dyDescent="0.35">
      <c r="A822" s="63">
        <v>41172</v>
      </c>
      <c r="B822" s="39">
        <v>0.42766203703703703</v>
      </c>
      <c r="C822" s="35">
        <v>729</v>
      </c>
      <c r="D822" s="35">
        <v>0.47449999999999998</v>
      </c>
      <c r="E822" s="35">
        <v>8.89</v>
      </c>
      <c r="F822" s="35">
        <v>7.97</v>
      </c>
      <c r="G822" s="35">
        <v>14.2</v>
      </c>
      <c r="K822" s="81">
        <v>2310</v>
      </c>
      <c r="AO822" s="35">
        <v>235</v>
      </c>
      <c r="AP822" s="35">
        <v>125</v>
      </c>
    </row>
    <row r="823" spans="1:42" x14ac:dyDescent="0.35">
      <c r="A823" s="63">
        <v>41177</v>
      </c>
      <c r="B823" s="55">
        <v>0.42399305555555555</v>
      </c>
      <c r="C823" s="35">
        <v>491.7</v>
      </c>
      <c r="D823" s="35">
        <v>0.31979999999999997</v>
      </c>
      <c r="E823" s="35">
        <v>9.23</v>
      </c>
      <c r="F823" s="35">
        <v>7.96</v>
      </c>
      <c r="G823" s="35">
        <v>14</v>
      </c>
      <c r="K823" s="81">
        <v>591</v>
      </c>
      <c r="L823" s="74">
        <f>AVERAGE(K820:K823)</f>
        <v>1831.75</v>
      </c>
      <c r="M823" s="41">
        <f>GEOMEAN(K820:K823)</f>
        <v>1534.041822648549</v>
      </c>
      <c r="N823" s="42" t="s">
        <v>353</v>
      </c>
      <c r="AO823" s="35">
        <v>235</v>
      </c>
      <c r="AP823" s="35">
        <v>125</v>
      </c>
    </row>
    <row r="824" spans="1:42" x14ac:dyDescent="0.35">
      <c r="A824" s="63">
        <v>41184</v>
      </c>
      <c r="B824" s="39">
        <v>0.43009259259259264</v>
      </c>
      <c r="C824" s="35">
        <v>321.39999999999998</v>
      </c>
      <c r="D824" s="35">
        <v>0.2087</v>
      </c>
      <c r="E824" s="35">
        <v>9.7200000000000006</v>
      </c>
      <c r="F824" s="35">
        <v>8.2100000000000009</v>
      </c>
      <c r="G824" s="35">
        <v>14.9</v>
      </c>
      <c r="K824" s="81">
        <v>5172</v>
      </c>
      <c r="O824" s="30">
        <v>1.2</v>
      </c>
      <c r="P824" s="30">
        <v>22.8</v>
      </c>
      <c r="Q824" s="30" t="s">
        <v>107</v>
      </c>
      <c r="R824" s="30" t="s">
        <v>107</v>
      </c>
      <c r="S824" s="30" t="s">
        <v>107</v>
      </c>
      <c r="T824" s="30" t="s">
        <v>107</v>
      </c>
      <c r="U824" s="30" t="s">
        <v>107</v>
      </c>
      <c r="V824" s="30" t="s">
        <v>107</v>
      </c>
      <c r="W824" s="30">
        <v>11</v>
      </c>
      <c r="X824" s="30">
        <v>37.5</v>
      </c>
      <c r="Y824" s="30" t="s">
        <v>107</v>
      </c>
      <c r="Z824" s="30">
        <v>0.46</v>
      </c>
      <c r="AA824" s="30" t="s">
        <v>107</v>
      </c>
      <c r="AB824" s="30">
        <v>25.3</v>
      </c>
      <c r="AC824" s="30" t="s">
        <v>107</v>
      </c>
      <c r="AD824" s="30">
        <v>94.5</v>
      </c>
      <c r="AE824" s="30" t="s">
        <v>107</v>
      </c>
      <c r="AO824" s="35">
        <v>235</v>
      </c>
      <c r="AP824" s="35">
        <v>125</v>
      </c>
    </row>
    <row r="825" spans="1:42" x14ac:dyDescent="0.35">
      <c r="A825" s="63">
        <v>41193</v>
      </c>
      <c r="B825" s="55">
        <v>0.41479166666666667</v>
      </c>
      <c r="C825" s="35">
        <v>644</v>
      </c>
      <c r="D825" s="35">
        <v>0.41860000000000003</v>
      </c>
      <c r="E825" s="35">
        <v>11.17</v>
      </c>
      <c r="F825" s="35">
        <v>7.88</v>
      </c>
      <c r="G825" s="35">
        <v>8.1</v>
      </c>
      <c r="K825" s="81">
        <v>388</v>
      </c>
      <c r="AO825" s="35">
        <v>235</v>
      </c>
      <c r="AP825" s="35">
        <v>125</v>
      </c>
    </row>
    <row r="826" spans="1:42" x14ac:dyDescent="0.35">
      <c r="A826" s="63">
        <v>41199</v>
      </c>
      <c r="B826" s="39">
        <v>0.44062499999999999</v>
      </c>
      <c r="C826" s="35">
        <v>819</v>
      </c>
      <c r="D826" s="35">
        <v>0.53300000000000003</v>
      </c>
      <c r="E826" s="35">
        <v>8.4700000000000006</v>
      </c>
      <c r="F826" s="35">
        <v>7.81</v>
      </c>
      <c r="G826" s="35">
        <v>12.9</v>
      </c>
      <c r="K826" s="81">
        <v>4884</v>
      </c>
      <c r="AO826" s="35">
        <v>235</v>
      </c>
      <c r="AP826" s="35">
        <v>125</v>
      </c>
    </row>
    <row r="827" spans="1:42" x14ac:dyDescent="0.35">
      <c r="A827" s="63">
        <v>41204</v>
      </c>
      <c r="B827" s="55">
        <v>0.40465277777777775</v>
      </c>
      <c r="C827" s="35">
        <v>651</v>
      </c>
      <c r="D827" s="35">
        <v>0.42249999999999999</v>
      </c>
      <c r="E827" s="35">
        <v>8.7799999999999994</v>
      </c>
      <c r="F827" s="35">
        <v>7.8</v>
      </c>
      <c r="G827" s="35">
        <v>13.2</v>
      </c>
      <c r="K827" s="81">
        <v>52</v>
      </c>
      <c r="AO827" s="35">
        <v>235</v>
      </c>
      <c r="AP827" s="35">
        <v>125</v>
      </c>
    </row>
    <row r="828" spans="1:42" x14ac:dyDescent="0.35">
      <c r="A828" s="63">
        <v>41207</v>
      </c>
      <c r="B828" s="55">
        <v>0.4074652777777778</v>
      </c>
      <c r="C828" s="35">
        <v>445.3</v>
      </c>
      <c r="D828" s="35">
        <v>0.28920000000000001</v>
      </c>
      <c r="E828" s="35">
        <v>8.66</v>
      </c>
      <c r="F828" s="35">
        <v>7.97</v>
      </c>
      <c r="G828" s="35">
        <v>15.6</v>
      </c>
      <c r="K828" s="81">
        <v>1317</v>
      </c>
      <c r="L828" s="74">
        <f>AVERAGE(K824:K828)</f>
        <v>2362.6</v>
      </c>
      <c r="M828" s="41">
        <f>GEOMEAN(K824:K828)</f>
        <v>923.359885550836</v>
      </c>
      <c r="N828" s="42" t="s">
        <v>354</v>
      </c>
      <c r="AO828" s="35">
        <v>235</v>
      </c>
      <c r="AP828" s="35">
        <v>125</v>
      </c>
    </row>
    <row r="829" spans="1:42" x14ac:dyDescent="0.35">
      <c r="A829" s="63">
        <v>41213</v>
      </c>
      <c r="B829" s="38">
        <v>0.41224537037037035</v>
      </c>
      <c r="C829" s="35">
        <v>816</v>
      </c>
      <c r="D829" s="35">
        <v>0.53300000000000003</v>
      </c>
      <c r="E829" s="35">
        <v>10.84</v>
      </c>
      <c r="F829" s="35">
        <v>7.93</v>
      </c>
      <c r="G829" s="35">
        <v>6.4</v>
      </c>
      <c r="K829" s="81">
        <v>355</v>
      </c>
      <c r="AO829" s="35">
        <v>235</v>
      </c>
      <c r="AP829" s="35">
        <v>125</v>
      </c>
    </row>
    <row r="830" spans="1:42" x14ac:dyDescent="0.35">
      <c r="A830" s="63">
        <v>41226</v>
      </c>
      <c r="B830" s="39">
        <v>0.43494212962962964</v>
      </c>
      <c r="C830" s="35">
        <v>572</v>
      </c>
      <c r="D830" s="35">
        <v>0.37180000000000002</v>
      </c>
      <c r="E830" s="35">
        <v>11.78</v>
      </c>
      <c r="F830" s="35">
        <v>7.94</v>
      </c>
      <c r="G830" s="35">
        <v>6.7</v>
      </c>
      <c r="K830" s="81">
        <v>1046</v>
      </c>
      <c r="AO830" s="35">
        <v>235</v>
      </c>
      <c r="AP830" s="35">
        <v>125</v>
      </c>
    </row>
    <row r="831" spans="1:42" x14ac:dyDescent="0.35">
      <c r="A831" s="63">
        <v>41228</v>
      </c>
      <c r="B831" s="38">
        <v>0.41552083333333334</v>
      </c>
      <c r="C831" s="35">
        <v>584</v>
      </c>
      <c r="D831" s="35">
        <v>0.37959999999999999</v>
      </c>
      <c r="E831" s="35">
        <v>13.41</v>
      </c>
      <c r="F831" s="35">
        <v>8</v>
      </c>
      <c r="G831" s="35">
        <v>4.2</v>
      </c>
      <c r="K831" s="81">
        <v>419</v>
      </c>
      <c r="AO831" s="35">
        <v>235</v>
      </c>
      <c r="AP831" s="35">
        <v>125</v>
      </c>
    </row>
    <row r="832" spans="1:42" x14ac:dyDescent="0.35">
      <c r="A832" s="63">
        <v>41239</v>
      </c>
      <c r="B832" s="39">
        <v>0.44137731481481479</v>
      </c>
      <c r="C832" s="35">
        <v>948</v>
      </c>
      <c r="D832" s="35">
        <v>0.61750000000000005</v>
      </c>
      <c r="E832" s="35">
        <v>15.18</v>
      </c>
      <c r="F832" s="35">
        <v>7.96</v>
      </c>
      <c r="G832" s="35">
        <v>3.7</v>
      </c>
      <c r="K832" s="81">
        <v>110</v>
      </c>
      <c r="AO832" s="35">
        <v>235</v>
      </c>
      <c r="AP832" s="35">
        <v>125</v>
      </c>
    </row>
    <row r="833" spans="1:42" x14ac:dyDescent="0.35">
      <c r="A833" s="63">
        <v>41241</v>
      </c>
      <c r="B833" s="55">
        <v>0.42393518518518519</v>
      </c>
      <c r="C833" s="35">
        <v>1001</v>
      </c>
      <c r="D833" s="35">
        <v>0.65</v>
      </c>
      <c r="E833" s="35">
        <v>14.32</v>
      </c>
      <c r="F833" s="35">
        <v>8.0500000000000007</v>
      </c>
      <c r="G833" s="35">
        <v>1.8</v>
      </c>
      <c r="K833" s="81">
        <v>74</v>
      </c>
      <c r="L833" s="74">
        <f>AVERAGE(K829:K833)</f>
        <v>400.8</v>
      </c>
      <c r="M833" s="41">
        <f>GEOMEAN(K829:K833)</f>
        <v>263.34173533089114</v>
      </c>
      <c r="N833" s="42" t="s">
        <v>355</v>
      </c>
      <c r="AO833" s="35">
        <v>235</v>
      </c>
      <c r="AP833" s="35">
        <v>125</v>
      </c>
    </row>
    <row r="834" spans="1:42" x14ac:dyDescent="0.35">
      <c r="A834" s="63">
        <v>41246</v>
      </c>
      <c r="B834" s="55">
        <v>0.42375000000000002</v>
      </c>
      <c r="C834" s="35">
        <v>945</v>
      </c>
      <c r="D834" s="35">
        <v>0.61099999999999999</v>
      </c>
      <c r="E834" s="35">
        <v>8.94</v>
      </c>
      <c r="F834" s="35">
        <v>7.84</v>
      </c>
      <c r="G834" s="35">
        <v>12.1</v>
      </c>
      <c r="K834" s="81">
        <v>189</v>
      </c>
      <c r="AO834" s="35">
        <v>235</v>
      </c>
      <c r="AP834" s="35">
        <v>125</v>
      </c>
    </row>
    <row r="835" spans="1:42" x14ac:dyDescent="0.35">
      <c r="A835" s="63">
        <v>41249</v>
      </c>
      <c r="B835" s="55">
        <v>0.43039351851851854</v>
      </c>
      <c r="C835" s="35">
        <v>954</v>
      </c>
      <c r="D835" s="35">
        <v>0.61750000000000005</v>
      </c>
      <c r="E835" s="35">
        <v>14.4</v>
      </c>
      <c r="F835" s="35">
        <v>8.1199999999999992</v>
      </c>
      <c r="G835" s="35">
        <v>4</v>
      </c>
      <c r="K835" s="81">
        <v>173</v>
      </c>
      <c r="AO835" s="35">
        <v>235</v>
      </c>
      <c r="AP835" s="35">
        <v>125</v>
      </c>
    </row>
    <row r="836" spans="1:42" x14ac:dyDescent="0.35">
      <c r="A836" s="63">
        <v>41255</v>
      </c>
      <c r="B836" s="39">
        <v>0.43122685185185183</v>
      </c>
      <c r="C836" s="35">
        <v>710</v>
      </c>
      <c r="D836" s="35">
        <v>0.46150000000000002</v>
      </c>
      <c r="E836" s="35">
        <v>15.83</v>
      </c>
      <c r="F836" s="35">
        <v>8.09</v>
      </c>
      <c r="G836" s="35">
        <v>2.4</v>
      </c>
      <c r="K836" s="81">
        <v>223</v>
      </c>
      <c r="AO836" s="35">
        <v>235</v>
      </c>
      <c r="AP836" s="35">
        <v>125</v>
      </c>
    </row>
    <row r="837" spans="1:42" x14ac:dyDescent="0.35">
      <c r="A837" s="63">
        <v>41260</v>
      </c>
      <c r="B837" s="55">
        <v>0.40971064814814812</v>
      </c>
      <c r="C837" s="35">
        <v>787</v>
      </c>
      <c r="D837" s="35">
        <v>0.51349999999999996</v>
      </c>
      <c r="E837" s="35">
        <v>11.84</v>
      </c>
      <c r="F837" s="35">
        <v>7.98</v>
      </c>
      <c r="G837" s="35">
        <v>6.8</v>
      </c>
      <c r="K837" s="81">
        <v>785</v>
      </c>
      <c r="AO837" s="35">
        <v>235</v>
      </c>
      <c r="AP837" s="35">
        <v>125</v>
      </c>
    </row>
    <row r="838" spans="1:42" x14ac:dyDescent="0.35">
      <c r="A838" s="63">
        <v>41262</v>
      </c>
      <c r="B838" s="55">
        <v>0.4696643518518519</v>
      </c>
      <c r="C838" s="35">
        <v>891</v>
      </c>
      <c r="D838" s="35">
        <v>0.57850000000000001</v>
      </c>
      <c r="E838" s="35">
        <v>15.28</v>
      </c>
      <c r="F838" s="35">
        <v>8.08</v>
      </c>
      <c r="G838" s="35">
        <v>5.3</v>
      </c>
      <c r="K838" s="81">
        <v>288</v>
      </c>
      <c r="L838" s="74">
        <f>AVERAGE(K834:K838)</f>
        <v>331.6</v>
      </c>
      <c r="M838" s="41">
        <f>GEOMEAN(K834:K838)</f>
        <v>277.59713716885938</v>
      </c>
      <c r="N838" s="42" t="s">
        <v>356</v>
      </c>
      <c r="AO838" s="35">
        <v>235</v>
      </c>
      <c r="AP838" s="35">
        <v>125</v>
      </c>
    </row>
    <row r="839" spans="1:42" x14ac:dyDescent="0.35">
      <c r="A839" s="63">
        <v>41282</v>
      </c>
      <c r="B839" s="55">
        <v>0.44495370370370368</v>
      </c>
      <c r="C839" s="35">
        <v>2640</v>
      </c>
      <c r="D839" s="35">
        <v>1.716</v>
      </c>
      <c r="E839" s="35">
        <v>16.309999999999999</v>
      </c>
      <c r="F839" s="35">
        <v>7.95</v>
      </c>
      <c r="G839" s="35">
        <v>0.4</v>
      </c>
      <c r="K839" s="81">
        <v>52</v>
      </c>
      <c r="AO839" s="35">
        <v>235</v>
      </c>
      <c r="AP839" s="35">
        <v>125</v>
      </c>
    </row>
    <row r="840" spans="1:42" x14ac:dyDescent="0.35">
      <c r="A840" s="63">
        <v>41289</v>
      </c>
      <c r="B840" s="39">
        <v>0.4173263888888889</v>
      </c>
      <c r="C840" s="35">
        <v>743</v>
      </c>
      <c r="D840" s="35">
        <v>0.4829</v>
      </c>
      <c r="E840" s="35">
        <v>13.95</v>
      </c>
      <c r="F840" s="35">
        <v>7.9</v>
      </c>
      <c r="G840" s="35">
        <v>1.9</v>
      </c>
      <c r="K840" s="81">
        <v>1169</v>
      </c>
      <c r="AO840" s="35">
        <v>235</v>
      </c>
      <c r="AP840" s="35">
        <v>125</v>
      </c>
    </row>
    <row r="841" spans="1:42" x14ac:dyDescent="0.35">
      <c r="A841" s="63">
        <v>41298</v>
      </c>
      <c r="B841" s="55">
        <v>0.4185532407407408</v>
      </c>
      <c r="C841" s="35">
        <v>1410</v>
      </c>
      <c r="D841" s="35">
        <v>0.91649999999999998</v>
      </c>
      <c r="E841" s="35">
        <v>14.92</v>
      </c>
      <c r="F841" s="35">
        <v>7.81</v>
      </c>
      <c r="G841" s="35">
        <v>0</v>
      </c>
      <c r="K841" s="81">
        <v>85</v>
      </c>
      <c r="AO841" s="35">
        <v>235</v>
      </c>
      <c r="AP841" s="35">
        <v>125</v>
      </c>
    </row>
    <row r="842" spans="1:42" x14ac:dyDescent="0.35">
      <c r="A842" s="63">
        <v>41303</v>
      </c>
      <c r="B842" s="55">
        <v>0.41998842592592589</v>
      </c>
      <c r="C842" s="35">
        <v>1339</v>
      </c>
      <c r="D842" s="35">
        <v>0.871</v>
      </c>
      <c r="E842" s="35">
        <v>13.5</v>
      </c>
      <c r="F842" s="35">
        <v>8.0399999999999991</v>
      </c>
      <c r="G842" s="35">
        <v>4.9000000000000004</v>
      </c>
      <c r="K842" s="81">
        <v>278</v>
      </c>
      <c r="AO842" s="35">
        <v>235</v>
      </c>
      <c r="AP842" s="35">
        <v>125</v>
      </c>
    </row>
    <row r="843" spans="1:42" x14ac:dyDescent="0.35">
      <c r="A843" s="63">
        <v>41305</v>
      </c>
      <c r="B843" s="55">
        <v>0.4407638888888889</v>
      </c>
      <c r="C843" s="35">
        <v>809</v>
      </c>
      <c r="D843" s="35">
        <v>0.52590000000000003</v>
      </c>
      <c r="E843" s="35">
        <v>12.8</v>
      </c>
      <c r="F843" s="35">
        <v>7.94</v>
      </c>
      <c r="G843" s="35">
        <v>3.6</v>
      </c>
      <c r="K843" s="81">
        <v>960</v>
      </c>
      <c r="L843" s="74">
        <f>AVERAGE(K839:K843)</f>
        <v>508.8</v>
      </c>
      <c r="M843" s="41">
        <f>GEOMEAN(K839:K843)</f>
        <v>267.86166367834704</v>
      </c>
      <c r="N843" s="42" t="s">
        <v>357</v>
      </c>
      <c r="AO843" s="35">
        <v>235</v>
      </c>
      <c r="AP843" s="35">
        <v>125</v>
      </c>
    </row>
    <row r="844" spans="1:42" x14ac:dyDescent="0.35">
      <c r="A844" s="63">
        <v>41309</v>
      </c>
      <c r="B844" s="39">
        <v>0.4372800925925926</v>
      </c>
      <c r="C844" s="35">
        <v>1058</v>
      </c>
      <c r="D844" s="35">
        <v>0.68899999999999995</v>
      </c>
      <c r="E844" s="35">
        <v>14.32</v>
      </c>
      <c r="F844" s="35">
        <v>7.91</v>
      </c>
      <c r="G844" s="35">
        <v>0.1</v>
      </c>
      <c r="K844" s="81">
        <v>97</v>
      </c>
      <c r="AO844" s="35">
        <v>235</v>
      </c>
      <c r="AP844" s="35">
        <v>125</v>
      </c>
    </row>
    <row r="845" spans="1:42" x14ac:dyDescent="0.35">
      <c r="A845" s="63">
        <v>41312</v>
      </c>
      <c r="B845" s="39">
        <v>0.4274189814814815</v>
      </c>
      <c r="C845" s="35">
        <v>191.9</v>
      </c>
      <c r="D845" s="35">
        <v>0.12479999999999999</v>
      </c>
      <c r="E845" s="35">
        <v>15.66</v>
      </c>
      <c r="F845" s="35">
        <v>7.91</v>
      </c>
      <c r="G845" s="35">
        <v>1.7</v>
      </c>
      <c r="K845" s="81">
        <v>435</v>
      </c>
      <c r="AO845" s="35">
        <v>235</v>
      </c>
      <c r="AP845" s="35">
        <v>125</v>
      </c>
    </row>
    <row r="846" spans="1:42" x14ac:dyDescent="0.35">
      <c r="A846" s="63">
        <v>41317</v>
      </c>
      <c r="B846" s="55">
        <v>0.47515046296296298</v>
      </c>
      <c r="C846" s="35">
        <v>1673</v>
      </c>
      <c r="D846" s="35">
        <v>1.0854999999999999</v>
      </c>
      <c r="E846" s="35">
        <v>15.54</v>
      </c>
      <c r="F846" s="35">
        <v>8.11</v>
      </c>
      <c r="G846" s="35">
        <v>2.4</v>
      </c>
      <c r="K846" s="81">
        <v>74</v>
      </c>
      <c r="AO846" s="35">
        <v>235</v>
      </c>
      <c r="AP846" s="35">
        <v>125</v>
      </c>
    </row>
    <row r="847" spans="1:42" x14ac:dyDescent="0.35">
      <c r="A847" s="63">
        <v>41324</v>
      </c>
      <c r="B847" s="39">
        <v>0.44398148148148148</v>
      </c>
      <c r="C847" s="35">
        <v>1604</v>
      </c>
      <c r="D847" s="35">
        <v>1.04</v>
      </c>
      <c r="E847" s="35">
        <v>13.25</v>
      </c>
      <c r="F847" s="35">
        <v>7.97</v>
      </c>
      <c r="G847" s="35">
        <v>2</v>
      </c>
      <c r="K847" s="81">
        <v>836</v>
      </c>
      <c r="AO847" s="35">
        <v>235</v>
      </c>
      <c r="AP847" s="35">
        <v>125</v>
      </c>
    </row>
    <row r="848" spans="1:42" x14ac:dyDescent="0.35">
      <c r="A848" s="63">
        <v>41330</v>
      </c>
      <c r="B848" s="55">
        <v>0.43150462962962965</v>
      </c>
      <c r="C848" s="35">
        <v>1667</v>
      </c>
      <c r="D848" s="35">
        <v>1.0854999999999999</v>
      </c>
      <c r="E848" s="35">
        <v>15.82</v>
      </c>
      <c r="F848" s="35">
        <v>8.15</v>
      </c>
      <c r="G848" s="35">
        <v>1.4</v>
      </c>
      <c r="K848" s="81">
        <v>185</v>
      </c>
      <c r="L848" s="74">
        <f>AVERAGE(K844:K848)</f>
        <v>325.39999999999998</v>
      </c>
      <c r="M848" s="41">
        <f>GEOMEAN(K844:K848)</f>
        <v>217.15715503904917</v>
      </c>
      <c r="N848" s="42" t="s">
        <v>358</v>
      </c>
      <c r="AO848" s="35">
        <v>235</v>
      </c>
      <c r="AP848" s="35">
        <v>125</v>
      </c>
    </row>
    <row r="849" spans="1:42" x14ac:dyDescent="0.35">
      <c r="A849" s="63">
        <v>41340</v>
      </c>
      <c r="B849" s="55">
        <v>0.41645833333333332</v>
      </c>
      <c r="C849" s="35">
        <v>2242</v>
      </c>
      <c r="D849" s="35">
        <v>1.456</v>
      </c>
      <c r="E849" s="35">
        <v>15.15</v>
      </c>
      <c r="F849" s="35">
        <v>8.1199999999999992</v>
      </c>
      <c r="G849" s="35">
        <v>1.8</v>
      </c>
      <c r="K849" s="81">
        <v>20</v>
      </c>
      <c r="AO849" s="35">
        <v>235</v>
      </c>
      <c r="AP849" s="35">
        <v>125</v>
      </c>
    </row>
    <row r="850" spans="1:42" x14ac:dyDescent="0.35">
      <c r="A850" s="63">
        <v>41345</v>
      </c>
      <c r="B850" s="55">
        <v>0.44047453703703704</v>
      </c>
      <c r="C850" s="35">
        <v>2104</v>
      </c>
      <c r="D850" s="35">
        <v>1.365</v>
      </c>
      <c r="E850" s="35">
        <v>13.48</v>
      </c>
      <c r="F850" s="35">
        <v>8.19</v>
      </c>
      <c r="G850" s="35">
        <v>4.4000000000000004</v>
      </c>
      <c r="K850" s="81">
        <v>110</v>
      </c>
      <c r="AO850" s="35">
        <v>235</v>
      </c>
      <c r="AP850" s="35">
        <v>125</v>
      </c>
    </row>
    <row r="851" spans="1:42" x14ac:dyDescent="0.35">
      <c r="A851" s="63">
        <v>41351</v>
      </c>
      <c r="B851" s="39">
        <v>0.44850694444444444</v>
      </c>
      <c r="C851" s="35">
        <v>1090</v>
      </c>
      <c r="D851" s="35">
        <v>0.70850000000000002</v>
      </c>
      <c r="E851" s="35">
        <v>12.6</v>
      </c>
      <c r="F851" s="35">
        <v>8.09</v>
      </c>
      <c r="G851" s="35">
        <v>3.6</v>
      </c>
      <c r="K851" s="81">
        <v>677</v>
      </c>
      <c r="AO851" s="35">
        <v>235</v>
      </c>
      <c r="AP851" s="35">
        <v>125</v>
      </c>
    </row>
    <row r="852" spans="1:42" x14ac:dyDescent="0.35">
      <c r="A852" s="63">
        <v>41354</v>
      </c>
      <c r="B852" s="39">
        <v>0.43832175925925926</v>
      </c>
      <c r="C852" s="35">
        <v>1551</v>
      </c>
      <c r="D852" s="35">
        <v>1.0075000000000001</v>
      </c>
      <c r="E852" s="35">
        <v>16.59</v>
      </c>
      <c r="F852" s="35">
        <v>8.18</v>
      </c>
      <c r="G852" s="35">
        <v>0.2</v>
      </c>
      <c r="K852" s="81">
        <v>31</v>
      </c>
      <c r="AO852" s="35">
        <v>235</v>
      </c>
      <c r="AP852" s="35">
        <v>125</v>
      </c>
    </row>
    <row r="853" spans="1:42" x14ac:dyDescent="0.35">
      <c r="A853" s="63">
        <v>41359</v>
      </c>
      <c r="B853" s="55">
        <v>0.42912037037037037</v>
      </c>
      <c r="C853" s="35">
        <v>2738</v>
      </c>
      <c r="D853" s="35">
        <v>1.7809999999999999</v>
      </c>
      <c r="E853" s="35">
        <v>14.77</v>
      </c>
      <c r="F853" s="35">
        <v>8.15</v>
      </c>
      <c r="G853" s="35">
        <v>2.7</v>
      </c>
      <c r="K853" s="81">
        <v>86</v>
      </c>
      <c r="L853" s="74">
        <f>AVERAGE(K849:K853)</f>
        <v>184.8</v>
      </c>
      <c r="M853" s="41">
        <f>GEOMEAN(K849:K853)</f>
        <v>83.133161914375805</v>
      </c>
      <c r="N853" s="42" t="s">
        <v>359</v>
      </c>
      <c r="O853" s="35">
        <v>10.1</v>
      </c>
      <c r="P853" s="35">
        <v>77</v>
      </c>
      <c r="Q853" s="30" t="s">
        <v>107</v>
      </c>
      <c r="R853" s="35">
        <v>3.9</v>
      </c>
      <c r="S853" s="30" t="s">
        <v>107</v>
      </c>
      <c r="T853" s="35">
        <v>1.2</v>
      </c>
      <c r="U853" s="30" t="s">
        <v>107</v>
      </c>
      <c r="V853" s="35">
        <v>3.1</v>
      </c>
      <c r="W853" s="30">
        <v>12.3</v>
      </c>
      <c r="X853" s="35">
        <v>1420</v>
      </c>
      <c r="Y853" s="30" t="s">
        <v>107</v>
      </c>
      <c r="Z853" s="35">
        <v>1</v>
      </c>
      <c r="AA853" s="30" t="s">
        <v>107</v>
      </c>
      <c r="AB853" s="35">
        <v>133</v>
      </c>
      <c r="AC853" s="30" t="s">
        <v>122</v>
      </c>
      <c r="AD853" s="35">
        <v>305</v>
      </c>
      <c r="AE853" s="30" t="s">
        <v>107</v>
      </c>
      <c r="AO853" s="35">
        <v>235</v>
      </c>
      <c r="AP853" s="35">
        <v>125</v>
      </c>
    </row>
    <row r="854" spans="1:42" x14ac:dyDescent="0.35">
      <c r="A854" s="63">
        <v>41367</v>
      </c>
      <c r="B854" s="39">
        <v>0.41668981481481482</v>
      </c>
      <c r="C854" s="35">
        <v>1835</v>
      </c>
      <c r="D854" s="35">
        <v>1.196</v>
      </c>
      <c r="E854" s="35">
        <v>14.54</v>
      </c>
      <c r="F854" s="35">
        <v>8.1</v>
      </c>
      <c r="G854" s="35">
        <v>4.5999999999999996</v>
      </c>
      <c r="K854" s="81">
        <v>52</v>
      </c>
      <c r="AO854" s="35">
        <v>235</v>
      </c>
      <c r="AP854" s="35">
        <v>125</v>
      </c>
    </row>
    <row r="855" spans="1:42" x14ac:dyDescent="0.35">
      <c r="A855" s="63">
        <v>41372</v>
      </c>
      <c r="B855" s="55">
        <v>0.43835648148148149</v>
      </c>
      <c r="C855" s="35">
        <v>1749</v>
      </c>
      <c r="D855" s="35">
        <v>1.1375</v>
      </c>
      <c r="E855" s="35">
        <v>8.93</v>
      </c>
      <c r="F855" s="35">
        <v>7.77</v>
      </c>
      <c r="G855" s="35">
        <v>13.9</v>
      </c>
      <c r="K855" s="81">
        <v>520</v>
      </c>
      <c r="AO855" s="35">
        <v>235</v>
      </c>
      <c r="AP855" s="35">
        <v>125</v>
      </c>
    </row>
    <row r="856" spans="1:42" x14ac:dyDescent="0.35">
      <c r="A856" s="63">
        <v>41374</v>
      </c>
      <c r="B856" s="55">
        <v>0.41973379629629631</v>
      </c>
      <c r="C856" s="35">
        <v>1755</v>
      </c>
      <c r="D856" s="35">
        <v>1.1439999999999999</v>
      </c>
      <c r="E856" s="35">
        <v>7.58</v>
      </c>
      <c r="F856" s="35">
        <v>7.88</v>
      </c>
      <c r="G856" s="35">
        <v>17.600000000000001</v>
      </c>
      <c r="K856" s="81">
        <v>419</v>
      </c>
      <c r="AO856" s="35">
        <v>235</v>
      </c>
      <c r="AP856" s="35">
        <v>125</v>
      </c>
    </row>
    <row r="857" spans="1:42" x14ac:dyDescent="0.35">
      <c r="A857" s="63">
        <v>41381</v>
      </c>
      <c r="B857" s="38">
        <v>0.4254398148148148</v>
      </c>
      <c r="C857" s="35">
        <v>488.1</v>
      </c>
      <c r="D857" s="35">
        <v>0.31719999999999998</v>
      </c>
      <c r="E857" s="35">
        <v>10.029999999999999</v>
      </c>
      <c r="F857" s="35">
        <v>7.97</v>
      </c>
      <c r="G857" s="35">
        <v>12.2</v>
      </c>
      <c r="K857" s="81">
        <v>5794</v>
      </c>
      <c r="AO857" s="35">
        <v>235</v>
      </c>
      <c r="AP857" s="35">
        <v>125</v>
      </c>
    </row>
    <row r="858" spans="1:42" x14ac:dyDescent="0.35">
      <c r="A858" s="63">
        <v>41388</v>
      </c>
      <c r="B858" s="55">
        <v>0.44564814814814818</v>
      </c>
      <c r="C858" s="35">
        <v>598</v>
      </c>
      <c r="D858" s="35">
        <v>0.38869999999999999</v>
      </c>
      <c r="E858" s="35">
        <v>9.23</v>
      </c>
      <c r="F858" s="35">
        <v>7.85</v>
      </c>
      <c r="G858" s="35">
        <v>11</v>
      </c>
      <c r="K858" s="81">
        <v>3255</v>
      </c>
      <c r="L858" s="74">
        <f>AVERAGE(K854:K858)</f>
        <v>2008</v>
      </c>
      <c r="M858" s="41">
        <f>GEOMEAN(K854:K858)</f>
        <v>734.42937460744747</v>
      </c>
      <c r="N858" s="42" t="s">
        <v>360</v>
      </c>
      <c r="AO858" s="35">
        <v>235</v>
      </c>
      <c r="AP858" s="35">
        <v>125</v>
      </c>
    </row>
    <row r="859" spans="1:42" x14ac:dyDescent="0.35">
      <c r="A859" s="63">
        <v>41396</v>
      </c>
      <c r="B859" s="55">
        <v>0.42234953703703698</v>
      </c>
      <c r="C859" s="35">
        <v>1031</v>
      </c>
      <c r="D859" s="35">
        <v>0.66949999999999998</v>
      </c>
      <c r="E859" s="35">
        <v>9.58</v>
      </c>
      <c r="F859" s="35">
        <v>8.0299999999999994</v>
      </c>
      <c r="G859" s="35">
        <v>18.3</v>
      </c>
      <c r="K859" s="81">
        <v>933</v>
      </c>
      <c r="AO859" s="35">
        <v>235</v>
      </c>
      <c r="AP859" s="35">
        <v>125</v>
      </c>
    </row>
    <row r="860" spans="1:42" x14ac:dyDescent="0.35">
      <c r="A860" s="63">
        <v>41402</v>
      </c>
      <c r="B860" s="39">
        <v>0.41743055555555553</v>
      </c>
      <c r="C860" s="35">
        <v>1164</v>
      </c>
      <c r="D860" s="35">
        <v>0.754</v>
      </c>
      <c r="E860" s="35">
        <v>9.58</v>
      </c>
      <c r="F860" s="35">
        <v>8.06</v>
      </c>
      <c r="G860" s="35">
        <v>16.5</v>
      </c>
      <c r="K860" s="81">
        <v>1607</v>
      </c>
      <c r="AO860" s="35">
        <v>235</v>
      </c>
      <c r="AP860" s="35">
        <v>125</v>
      </c>
    </row>
    <row r="861" spans="1:42" x14ac:dyDescent="0.35">
      <c r="A861" s="63">
        <v>41407</v>
      </c>
      <c r="B861" s="55">
        <v>0.43225694444444446</v>
      </c>
      <c r="C861" s="35">
        <v>872</v>
      </c>
      <c r="D861" s="35">
        <v>0.5655</v>
      </c>
      <c r="E861" s="35">
        <v>9.85</v>
      </c>
      <c r="F861" s="35">
        <v>7.97</v>
      </c>
      <c r="G861" s="35">
        <v>11.8</v>
      </c>
      <c r="K861" s="81">
        <v>1014</v>
      </c>
      <c r="AO861" s="35">
        <v>235</v>
      </c>
      <c r="AP861" s="35">
        <v>125</v>
      </c>
    </row>
    <row r="862" spans="1:42" x14ac:dyDescent="0.35">
      <c r="A862" s="63">
        <v>41409</v>
      </c>
      <c r="B862" s="55">
        <v>0.434537037037037</v>
      </c>
      <c r="C862" s="35">
        <v>918</v>
      </c>
      <c r="D862" s="35">
        <v>0.59799999999999998</v>
      </c>
      <c r="E862" s="35">
        <v>8.2799999999999994</v>
      </c>
      <c r="F862" s="35">
        <v>8.1300000000000008</v>
      </c>
      <c r="G862" s="35">
        <v>18.3</v>
      </c>
      <c r="K862" s="81">
        <v>789</v>
      </c>
      <c r="AO862" s="35">
        <v>235</v>
      </c>
      <c r="AP862" s="35">
        <v>125</v>
      </c>
    </row>
    <row r="863" spans="1:42" x14ac:dyDescent="0.35">
      <c r="A863" s="63">
        <v>41423</v>
      </c>
      <c r="B863" s="55">
        <v>0.40211805555555552</v>
      </c>
      <c r="C863" s="35">
        <v>657</v>
      </c>
      <c r="D863" s="35">
        <v>0.42899999999999999</v>
      </c>
      <c r="E863" s="35">
        <v>7.25</v>
      </c>
      <c r="F863" s="35">
        <v>7.86</v>
      </c>
      <c r="G863" s="35">
        <v>19.899999999999999</v>
      </c>
      <c r="K863" s="81">
        <v>959</v>
      </c>
      <c r="L863" s="74">
        <f>AVERAGE(K859:K863)</f>
        <v>1060.4000000000001</v>
      </c>
      <c r="M863" s="41">
        <f>GEOMEAN(K859:K863)</f>
        <v>1028.4098252790575</v>
      </c>
      <c r="N863" s="42" t="s">
        <v>361</v>
      </c>
      <c r="AO863" s="35">
        <v>235</v>
      </c>
      <c r="AP863" s="35">
        <v>125</v>
      </c>
    </row>
    <row r="864" spans="1:42" x14ac:dyDescent="0.35">
      <c r="A864" s="63">
        <v>41430</v>
      </c>
      <c r="B864" s="55">
        <v>0.43873842592592593</v>
      </c>
      <c r="C864" s="35">
        <v>667</v>
      </c>
      <c r="D864" s="35">
        <v>0.4355</v>
      </c>
      <c r="E864" s="35">
        <v>6.69</v>
      </c>
      <c r="F864" s="35">
        <v>8.07</v>
      </c>
      <c r="G864" s="35">
        <v>17.899999999999999</v>
      </c>
      <c r="K864" s="81">
        <v>985</v>
      </c>
      <c r="AO864" s="35">
        <v>235</v>
      </c>
      <c r="AP864" s="35">
        <v>125</v>
      </c>
    </row>
    <row r="865" spans="1:42" x14ac:dyDescent="0.35">
      <c r="A865" s="63">
        <v>41438</v>
      </c>
      <c r="B865" s="55">
        <v>0.42701388888888886</v>
      </c>
      <c r="C865" s="35">
        <v>805</v>
      </c>
      <c r="D865" s="35">
        <v>0.52</v>
      </c>
      <c r="E865" s="35">
        <v>6.09</v>
      </c>
      <c r="F865" s="35">
        <v>7.88</v>
      </c>
      <c r="G865" s="35">
        <v>22.1</v>
      </c>
      <c r="K865" s="81">
        <v>15531</v>
      </c>
      <c r="AO865" s="35">
        <v>235</v>
      </c>
      <c r="AP865" s="35">
        <v>125</v>
      </c>
    </row>
    <row r="866" spans="1:42" x14ac:dyDescent="0.35">
      <c r="A866" s="63">
        <v>41442</v>
      </c>
      <c r="B866" s="39">
        <v>0.44725694444444447</v>
      </c>
      <c r="C866" s="35">
        <v>713</v>
      </c>
      <c r="D866" s="35">
        <v>0.46150000000000002</v>
      </c>
      <c r="E866" s="35">
        <v>5.91</v>
      </c>
      <c r="F866" s="35">
        <v>8.2799999999999994</v>
      </c>
      <c r="G866" s="35">
        <v>21.8</v>
      </c>
      <c r="K866" s="81">
        <v>960</v>
      </c>
      <c r="AO866" s="35">
        <v>235</v>
      </c>
      <c r="AP866" s="35">
        <v>125</v>
      </c>
    </row>
    <row r="867" spans="1:42" x14ac:dyDescent="0.35">
      <c r="A867" s="63">
        <v>41449</v>
      </c>
      <c r="B867" s="55">
        <v>0.46001157407407406</v>
      </c>
      <c r="C867" s="35">
        <v>996</v>
      </c>
      <c r="D867" s="35">
        <v>0.65</v>
      </c>
      <c r="E867" s="35">
        <v>6.18</v>
      </c>
      <c r="F867" s="35">
        <v>8.18</v>
      </c>
      <c r="G867" s="35">
        <v>22.7</v>
      </c>
      <c r="K867" s="81">
        <v>6131</v>
      </c>
      <c r="AO867" s="35">
        <v>235</v>
      </c>
      <c r="AP867" s="35">
        <v>125</v>
      </c>
    </row>
    <row r="868" spans="1:42" x14ac:dyDescent="0.35">
      <c r="A868" s="63">
        <v>41451</v>
      </c>
      <c r="B868" s="55">
        <v>0.43118055555555551</v>
      </c>
      <c r="C868" s="35">
        <v>884</v>
      </c>
      <c r="D868" s="35">
        <v>0.57199999999999995</v>
      </c>
      <c r="E868" s="35">
        <v>5.26</v>
      </c>
      <c r="F868" s="35">
        <v>8.16</v>
      </c>
      <c r="G868" s="35">
        <v>22.1</v>
      </c>
      <c r="L868" s="74">
        <f>AVERAGE(K864:K868)</f>
        <v>5901.75</v>
      </c>
      <c r="M868" s="41">
        <f>GEOMEAN(K864:K868)</f>
        <v>3080.4172720870965</v>
      </c>
      <c r="N868" s="42" t="s">
        <v>362</v>
      </c>
      <c r="AO868" s="35">
        <v>235</v>
      </c>
      <c r="AP868" s="35">
        <v>125</v>
      </c>
    </row>
    <row r="869" spans="1:42" x14ac:dyDescent="0.35">
      <c r="A869" s="63">
        <v>41465</v>
      </c>
      <c r="B869" s="55">
        <v>0.46834490740740736</v>
      </c>
      <c r="C869" s="35">
        <v>769</v>
      </c>
      <c r="D869" s="35">
        <v>0.50049999999999994</v>
      </c>
      <c r="E869" s="35">
        <v>6.22</v>
      </c>
      <c r="F869" s="35">
        <v>8.14</v>
      </c>
      <c r="G869" s="35">
        <v>24.8</v>
      </c>
      <c r="K869" s="81">
        <v>3076</v>
      </c>
      <c r="O869" s="35">
        <v>2.2999999999999998</v>
      </c>
      <c r="P869" s="35">
        <v>57</v>
      </c>
      <c r="Q869" s="30" t="s">
        <v>107</v>
      </c>
      <c r="R869" s="30" t="s">
        <v>107</v>
      </c>
      <c r="S869" s="30" t="s">
        <v>107</v>
      </c>
      <c r="T869" s="35">
        <v>5.5</v>
      </c>
      <c r="U869" s="30" t="s">
        <v>107</v>
      </c>
      <c r="V869" s="35">
        <v>2.1</v>
      </c>
      <c r="W869" s="30" t="s">
        <v>107</v>
      </c>
      <c r="X869" s="35">
        <v>106</v>
      </c>
      <c r="Y869" s="30" t="s">
        <v>107</v>
      </c>
      <c r="Z869" s="35">
        <v>0.7</v>
      </c>
      <c r="AA869" s="30" t="s">
        <v>107</v>
      </c>
      <c r="AB869" s="35">
        <v>45</v>
      </c>
      <c r="AC869" s="30" t="s">
        <v>107</v>
      </c>
      <c r="AD869" s="35">
        <v>205</v>
      </c>
      <c r="AE869" s="30" t="s">
        <v>107</v>
      </c>
      <c r="AO869" s="35">
        <v>235</v>
      </c>
      <c r="AP869" s="35">
        <v>125</v>
      </c>
    </row>
    <row r="870" spans="1:42" x14ac:dyDescent="0.35">
      <c r="A870" s="63">
        <v>41470</v>
      </c>
      <c r="B870" s="55">
        <v>0.43327546296296293</v>
      </c>
      <c r="C870" s="35">
        <v>983</v>
      </c>
      <c r="D870" s="35">
        <v>0.63700000000000001</v>
      </c>
      <c r="E870" s="35">
        <v>6.25</v>
      </c>
      <c r="F870" s="35">
        <v>8.1199999999999992</v>
      </c>
      <c r="G870" s="35">
        <v>23.8</v>
      </c>
      <c r="K870" s="81">
        <v>10462</v>
      </c>
      <c r="AO870" s="35">
        <v>235</v>
      </c>
      <c r="AP870" s="35">
        <v>125</v>
      </c>
    </row>
    <row r="871" spans="1:42" x14ac:dyDescent="0.35">
      <c r="A871" s="63">
        <v>41473</v>
      </c>
      <c r="B871" s="55">
        <v>0.4049537037037037</v>
      </c>
      <c r="C871" s="35">
        <v>1027</v>
      </c>
      <c r="D871" s="35">
        <v>0.66949999999999998</v>
      </c>
      <c r="E871" s="35">
        <v>5.18</v>
      </c>
      <c r="F871" s="35">
        <v>7.84</v>
      </c>
      <c r="G871" s="35">
        <v>24.7</v>
      </c>
      <c r="K871" s="81">
        <v>723</v>
      </c>
      <c r="AO871" s="35">
        <v>235</v>
      </c>
      <c r="AP871" s="35">
        <v>125</v>
      </c>
    </row>
    <row r="872" spans="1:42" x14ac:dyDescent="0.35">
      <c r="A872" s="63">
        <v>41479</v>
      </c>
      <c r="B872" s="39">
        <v>0.41252314814814817</v>
      </c>
      <c r="C872" s="35">
        <v>1128</v>
      </c>
      <c r="D872" s="35">
        <v>0.73450000000000004</v>
      </c>
      <c r="E872" s="35">
        <v>5</v>
      </c>
      <c r="F872" s="35">
        <v>7.64</v>
      </c>
      <c r="G872" s="35">
        <v>18.899999999999999</v>
      </c>
      <c r="K872" s="81">
        <v>1081</v>
      </c>
      <c r="AO872" s="35">
        <v>235</v>
      </c>
      <c r="AP872" s="35">
        <v>125</v>
      </c>
    </row>
    <row r="873" spans="1:42" x14ac:dyDescent="0.35">
      <c r="A873" s="63">
        <v>41485</v>
      </c>
      <c r="B873" s="55">
        <v>0.419375</v>
      </c>
      <c r="C873" s="35">
        <v>885</v>
      </c>
      <c r="D873" s="35">
        <v>0.57850000000000001</v>
      </c>
      <c r="E873" s="35">
        <v>7.65</v>
      </c>
      <c r="F873" s="35">
        <v>8.23</v>
      </c>
      <c r="G873" s="35">
        <v>19.3</v>
      </c>
      <c r="K873" s="81">
        <v>1467</v>
      </c>
      <c r="L873" s="74">
        <f>AVERAGE(K869:K873)</f>
        <v>3361.8</v>
      </c>
      <c r="M873" s="41">
        <f>GEOMEAN(K869:K873)</f>
        <v>2057.7804192159938</v>
      </c>
      <c r="N873" s="42" t="s">
        <v>363</v>
      </c>
      <c r="AO873" s="35">
        <v>235</v>
      </c>
      <c r="AP873" s="35">
        <v>125</v>
      </c>
    </row>
    <row r="874" spans="1:42" x14ac:dyDescent="0.35">
      <c r="A874" s="63">
        <v>41492</v>
      </c>
      <c r="B874" s="39">
        <v>0.44585648148148144</v>
      </c>
      <c r="C874" s="35">
        <v>907</v>
      </c>
      <c r="D874" s="35">
        <v>0.59150000000000003</v>
      </c>
      <c r="E874" s="35">
        <v>7.07</v>
      </c>
      <c r="F874" s="35">
        <v>8.0299999999999994</v>
      </c>
      <c r="G874" s="35">
        <v>21</v>
      </c>
      <c r="K874" s="81">
        <v>359</v>
      </c>
      <c r="AO874" s="35">
        <v>235</v>
      </c>
      <c r="AP874" s="35">
        <v>125</v>
      </c>
    </row>
    <row r="875" spans="1:42" x14ac:dyDescent="0.35">
      <c r="A875" s="63">
        <v>41494</v>
      </c>
      <c r="B875" s="39">
        <v>0.42325231481481485</v>
      </c>
      <c r="C875" s="35">
        <v>983</v>
      </c>
      <c r="D875" s="35">
        <v>0.63700000000000001</v>
      </c>
      <c r="E875" s="35">
        <v>5.91</v>
      </c>
      <c r="F875" s="35">
        <v>7.62</v>
      </c>
      <c r="G875" s="35">
        <v>22.9</v>
      </c>
      <c r="K875" s="81">
        <v>359</v>
      </c>
      <c r="AO875" s="35">
        <v>235</v>
      </c>
      <c r="AP875" s="35">
        <v>125</v>
      </c>
    </row>
    <row r="876" spans="1:42" x14ac:dyDescent="0.35">
      <c r="A876" s="63">
        <v>41505</v>
      </c>
      <c r="B876" s="55">
        <v>0.44320601851851849</v>
      </c>
      <c r="C876" s="35">
        <v>1113</v>
      </c>
      <c r="D876" s="35">
        <v>0.72150000000000003</v>
      </c>
      <c r="E876" s="35">
        <v>3.74</v>
      </c>
      <c r="F876" s="35">
        <v>7.84</v>
      </c>
      <c r="G876" s="35">
        <v>19.5</v>
      </c>
      <c r="K876" s="81">
        <v>669</v>
      </c>
      <c r="AO876" s="35">
        <v>235</v>
      </c>
      <c r="AP876" s="35">
        <v>125</v>
      </c>
    </row>
    <row r="877" spans="1:42" x14ac:dyDescent="0.35">
      <c r="A877" s="63">
        <v>41512</v>
      </c>
      <c r="B877" s="55">
        <v>0.42943287037037042</v>
      </c>
      <c r="C877" s="35">
        <v>1057</v>
      </c>
      <c r="D877" s="35">
        <v>0.68899999999999995</v>
      </c>
      <c r="E877" s="35">
        <v>3.15</v>
      </c>
      <c r="F877" s="35">
        <v>7.95</v>
      </c>
      <c r="G877" s="35">
        <v>21.2</v>
      </c>
      <c r="K877" s="81">
        <v>907</v>
      </c>
      <c r="AO877" s="35">
        <v>235</v>
      </c>
      <c r="AP877" s="35">
        <v>125</v>
      </c>
    </row>
    <row r="878" spans="1:42" x14ac:dyDescent="0.35">
      <c r="A878" s="63">
        <v>41514</v>
      </c>
      <c r="B878" s="39">
        <v>0.41241898148148143</v>
      </c>
      <c r="C878" s="35">
        <v>1042</v>
      </c>
      <c r="D878" s="35">
        <v>0.67600000000000005</v>
      </c>
      <c r="E878" s="35">
        <v>2.64</v>
      </c>
      <c r="F878" s="35">
        <v>7.88</v>
      </c>
      <c r="G878" s="35">
        <v>22.3</v>
      </c>
      <c r="K878" s="81">
        <v>203</v>
      </c>
      <c r="L878" s="74">
        <f>AVERAGE(K874:K878)</f>
        <v>499.4</v>
      </c>
      <c r="M878" s="41">
        <f>GEOMEAN(K874:K878)</f>
        <v>436.66025894704222</v>
      </c>
      <c r="N878" s="42" t="s">
        <v>364</v>
      </c>
      <c r="AO878" s="35">
        <v>235</v>
      </c>
      <c r="AP878" s="35">
        <v>125</v>
      </c>
    </row>
    <row r="879" spans="1:42" x14ac:dyDescent="0.35">
      <c r="A879" s="63">
        <v>41521</v>
      </c>
      <c r="B879" s="55">
        <v>0.40296296296296297</v>
      </c>
      <c r="C879" s="35">
        <v>921</v>
      </c>
      <c r="D879" s="35">
        <v>0.59799999999999998</v>
      </c>
      <c r="E879" s="35">
        <v>6.07</v>
      </c>
      <c r="F879" s="35">
        <v>7.79</v>
      </c>
      <c r="G879" s="35">
        <v>18.8</v>
      </c>
      <c r="K879" s="81">
        <v>1178</v>
      </c>
      <c r="AO879" s="35">
        <v>235</v>
      </c>
      <c r="AP879" s="35">
        <v>125</v>
      </c>
    </row>
    <row r="880" spans="1:42" x14ac:dyDescent="0.35">
      <c r="A880" s="63">
        <v>41527</v>
      </c>
      <c r="B880" s="55">
        <v>0.41859953703703701</v>
      </c>
      <c r="C880" s="35">
        <v>931</v>
      </c>
      <c r="D880" s="35">
        <v>0.60450000000000004</v>
      </c>
      <c r="E880" s="35">
        <v>6.25</v>
      </c>
      <c r="F880" s="35">
        <v>8</v>
      </c>
      <c r="G880" s="35">
        <v>24.1</v>
      </c>
      <c r="K880" s="81">
        <v>4352</v>
      </c>
      <c r="AO880" s="35">
        <v>235</v>
      </c>
      <c r="AP880" s="35">
        <v>125</v>
      </c>
    </row>
    <row r="881" spans="1:42" x14ac:dyDescent="0.35">
      <c r="A881" s="63">
        <v>41533</v>
      </c>
      <c r="B881" s="55">
        <v>0.43506944444444445</v>
      </c>
      <c r="C881" s="35">
        <v>863</v>
      </c>
      <c r="D881" s="35">
        <v>0.55900000000000005</v>
      </c>
      <c r="E881" s="35">
        <v>7.33</v>
      </c>
      <c r="F881" s="35">
        <v>7.73</v>
      </c>
      <c r="G881" s="35">
        <v>17.3</v>
      </c>
      <c r="K881" s="81">
        <v>199</v>
      </c>
      <c r="AO881" s="35">
        <v>235</v>
      </c>
      <c r="AP881" s="35">
        <v>125</v>
      </c>
    </row>
    <row r="882" spans="1:42" x14ac:dyDescent="0.35">
      <c r="A882" s="63">
        <v>41542</v>
      </c>
      <c r="B882" s="39">
        <v>0.42121527777777779</v>
      </c>
      <c r="C882" s="35">
        <v>619</v>
      </c>
      <c r="D882" s="35">
        <v>0.40300000000000002</v>
      </c>
      <c r="E882" s="35">
        <v>8.4</v>
      </c>
      <c r="F882" s="35">
        <v>7.86</v>
      </c>
      <c r="G882" s="35">
        <v>16.5</v>
      </c>
      <c r="K882" s="81">
        <v>259</v>
      </c>
      <c r="AO882" s="35">
        <v>235</v>
      </c>
      <c r="AP882" s="35">
        <v>125</v>
      </c>
    </row>
    <row r="883" spans="1:42" x14ac:dyDescent="0.35">
      <c r="A883" s="63">
        <v>41548</v>
      </c>
      <c r="B883" s="55">
        <v>0.46634259259259259</v>
      </c>
      <c r="C883" s="35">
        <v>614</v>
      </c>
      <c r="D883" s="35">
        <v>0.39650000000000002</v>
      </c>
      <c r="E883" s="35">
        <v>7.69</v>
      </c>
      <c r="F883" s="35">
        <v>7.95</v>
      </c>
      <c r="G883" s="35">
        <v>18</v>
      </c>
      <c r="K883" s="81">
        <v>689</v>
      </c>
      <c r="L883" s="74">
        <f>AVERAGE(K879:K883)</f>
        <v>1335.4</v>
      </c>
      <c r="M883" s="41">
        <f>GEOMEAN(K879:K883)</f>
        <v>711.28106565764779</v>
      </c>
      <c r="N883" s="42" t="s">
        <v>365</v>
      </c>
      <c r="AO883" s="35">
        <v>235</v>
      </c>
      <c r="AP883" s="35">
        <v>125</v>
      </c>
    </row>
    <row r="884" spans="1:42" x14ac:dyDescent="0.35">
      <c r="A884" s="63">
        <v>41549</v>
      </c>
      <c r="B884" s="55">
        <v>0.3959375</v>
      </c>
      <c r="C884" s="35">
        <v>649</v>
      </c>
      <c r="D884" s="35">
        <v>0.42249999999999999</v>
      </c>
      <c r="E884" s="35">
        <v>7.34</v>
      </c>
      <c r="F884" s="35">
        <v>8.0399999999999991</v>
      </c>
      <c r="G884" s="35">
        <v>19</v>
      </c>
      <c r="K884" s="81">
        <v>880</v>
      </c>
      <c r="AO884" s="35">
        <v>235</v>
      </c>
      <c r="AP884" s="35">
        <v>125</v>
      </c>
    </row>
    <row r="885" spans="1:42" x14ac:dyDescent="0.35">
      <c r="A885" s="63">
        <v>41550</v>
      </c>
      <c r="B885" s="55">
        <v>0.42562499999999998</v>
      </c>
      <c r="C885" s="35">
        <v>543</v>
      </c>
      <c r="D885" s="35">
        <v>0.35289999999999999</v>
      </c>
      <c r="E885" s="35">
        <v>7.28</v>
      </c>
      <c r="F885" s="35">
        <v>8</v>
      </c>
      <c r="G885" s="35">
        <v>19.8</v>
      </c>
      <c r="K885" s="81">
        <v>1497</v>
      </c>
      <c r="AO885" s="35">
        <v>235</v>
      </c>
      <c r="AP885" s="35">
        <v>125</v>
      </c>
    </row>
    <row r="886" spans="1:42" x14ac:dyDescent="0.35">
      <c r="A886" s="63">
        <v>41562</v>
      </c>
      <c r="B886" s="55">
        <v>0.41940972222222223</v>
      </c>
      <c r="C886" s="35">
        <v>670</v>
      </c>
      <c r="D886" s="35">
        <v>0.4355</v>
      </c>
      <c r="E886" s="35">
        <v>9.8699999999999992</v>
      </c>
      <c r="F886" s="35">
        <v>8.15</v>
      </c>
      <c r="G886" s="35">
        <v>14.2</v>
      </c>
      <c r="K886" s="81">
        <v>295</v>
      </c>
      <c r="O886" s="30" t="s">
        <v>107</v>
      </c>
      <c r="P886" s="30">
        <v>42.9</v>
      </c>
      <c r="Q886" s="30" t="s">
        <v>107</v>
      </c>
      <c r="R886" s="30" t="s">
        <v>107</v>
      </c>
      <c r="S886" s="30" t="s">
        <v>107</v>
      </c>
      <c r="T886" s="30" t="s">
        <v>107</v>
      </c>
      <c r="U886" s="30" t="s">
        <v>107</v>
      </c>
      <c r="V886" s="30" t="s">
        <v>107</v>
      </c>
      <c r="W886" s="30" t="s">
        <v>107</v>
      </c>
      <c r="X886" s="30">
        <v>88.9</v>
      </c>
      <c r="Y886" s="30" t="s">
        <v>107</v>
      </c>
      <c r="Z886" s="30" t="s">
        <v>107</v>
      </c>
      <c r="AA886" s="30" t="s">
        <v>107</v>
      </c>
      <c r="AB886" s="30">
        <v>47.4</v>
      </c>
      <c r="AC886" s="30">
        <v>0.32</v>
      </c>
      <c r="AD886" s="30">
        <v>201</v>
      </c>
      <c r="AE886" s="30" t="s">
        <v>107</v>
      </c>
      <c r="AO886" s="35">
        <v>235</v>
      </c>
      <c r="AP886" s="35">
        <v>125</v>
      </c>
    </row>
    <row r="887" spans="1:42" x14ac:dyDescent="0.35">
      <c r="A887" s="63">
        <v>41564</v>
      </c>
      <c r="B887" s="55">
        <v>0.4210416666666667</v>
      </c>
      <c r="C887" s="35">
        <v>491.3</v>
      </c>
      <c r="D887" s="35">
        <v>0.31919999999999998</v>
      </c>
      <c r="E887" s="35">
        <v>9.86</v>
      </c>
      <c r="F887" s="35">
        <v>7.88</v>
      </c>
      <c r="G887" s="35">
        <v>12.1</v>
      </c>
      <c r="K887" s="81">
        <v>717</v>
      </c>
      <c r="AO887" s="35">
        <v>235</v>
      </c>
      <c r="AP887" s="35">
        <v>125</v>
      </c>
    </row>
    <row r="888" spans="1:42" x14ac:dyDescent="0.35">
      <c r="A888" s="63">
        <v>41577</v>
      </c>
      <c r="B888" s="55">
        <v>0.40796296296296292</v>
      </c>
      <c r="C888" s="35">
        <v>1231</v>
      </c>
      <c r="D888" s="35">
        <v>0.79949999999999999</v>
      </c>
      <c r="E888" s="35">
        <v>10.76</v>
      </c>
      <c r="F888" s="35">
        <v>8.44</v>
      </c>
      <c r="G888" s="35">
        <v>11</v>
      </c>
      <c r="K888" s="81">
        <v>565</v>
      </c>
      <c r="L888" s="74">
        <f>AVERAGE(K884:K888)</f>
        <v>790.8</v>
      </c>
      <c r="M888" s="41">
        <f>GEOMEAN(K884:K888)</f>
        <v>690.90576800328199</v>
      </c>
      <c r="N888" s="42" t="s">
        <v>366</v>
      </c>
      <c r="AO888" s="35">
        <v>235</v>
      </c>
      <c r="AP888" s="35">
        <v>125</v>
      </c>
    </row>
    <row r="889" spans="1:42" x14ac:dyDescent="0.35">
      <c r="A889" s="63">
        <v>41584</v>
      </c>
      <c r="B889" s="39">
        <v>0.40811342592592598</v>
      </c>
      <c r="C889" s="35">
        <v>622</v>
      </c>
      <c r="D889" s="35">
        <v>0.40429999999999999</v>
      </c>
      <c r="E889" s="35">
        <v>9.7100000000000009</v>
      </c>
      <c r="F889" s="35">
        <v>7.85</v>
      </c>
      <c r="G889" s="35">
        <v>11.3</v>
      </c>
      <c r="K889" s="81">
        <v>695</v>
      </c>
      <c r="AO889" s="35">
        <v>235</v>
      </c>
      <c r="AP889" s="35">
        <v>125</v>
      </c>
    </row>
    <row r="890" spans="1:42" x14ac:dyDescent="0.35">
      <c r="A890" s="63">
        <v>41589</v>
      </c>
      <c r="B890" s="55">
        <v>0.42596064814814816</v>
      </c>
      <c r="C890" s="35">
        <v>831</v>
      </c>
      <c r="D890" s="35">
        <v>0.53949999999999998</v>
      </c>
      <c r="E890" s="35">
        <v>11.35</v>
      </c>
      <c r="F890" s="35">
        <v>8.2100000000000009</v>
      </c>
      <c r="G890" s="35">
        <v>6.2</v>
      </c>
      <c r="K890" s="81">
        <v>7270</v>
      </c>
      <c r="AO890" s="35">
        <v>235</v>
      </c>
      <c r="AP890" s="35">
        <v>125</v>
      </c>
    </row>
    <row r="891" spans="1:42" x14ac:dyDescent="0.35">
      <c r="A891" s="63">
        <v>41591</v>
      </c>
      <c r="B891" s="55">
        <v>0.4327893518518518</v>
      </c>
      <c r="C891" s="35">
        <v>833</v>
      </c>
      <c r="D891" s="35">
        <v>0.54079999999999995</v>
      </c>
      <c r="E891" s="35">
        <v>16.260000000000002</v>
      </c>
      <c r="F891" s="35">
        <v>8.2200000000000006</v>
      </c>
      <c r="G891" s="35">
        <v>2</v>
      </c>
      <c r="K891" s="81">
        <v>17329</v>
      </c>
      <c r="AO891" s="35">
        <v>235</v>
      </c>
      <c r="AP891" s="35">
        <v>125</v>
      </c>
    </row>
    <row r="892" spans="1:42" x14ac:dyDescent="0.35">
      <c r="A892" s="63">
        <v>41596</v>
      </c>
      <c r="B892" s="55">
        <v>0.43380787037037033</v>
      </c>
      <c r="C892" s="35">
        <v>275.60000000000002</v>
      </c>
      <c r="D892" s="35">
        <v>0.1794</v>
      </c>
      <c r="E892" s="35">
        <v>9.6999999999999993</v>
      </c>
      <c r="F892" s="35">
        <v>8.24</v>
      </c>
      <c r="G892" s="35">
        <v>11.5</v>
      </c>
      <c r="K892" s="81">
        <v>3873</v>
      </c>
      <c r="AO892" s="35">
        <v>235</v>
      </c>
      <c r="AP892" s="35">
        <v>125</v>
      </c>
    </row>
    <row r="893" spans="1:42" x14ac:dyDescent="0.35">
      <c r="A893" s="63">
        <v>41598</v>
      </c>
      <c r="B893" s="39">
        <v>0.43211805555555555</v>
      </c>
      <c r="C893" s="35">
        <v>468.7</v>
      </c>
      <c r="D893" s="35">
        <v>0.30480000000000002</v>
      </c>
      <c r="E893" s="35">
        <v>14</v>
      </c>
      <c r="F893" s="35">
        <v>8.1</v>
      </c>
      <c r="G893" s="35">
        <v>5.0999999999999996</v>
      </c>
      <c r="K893" s="81">
        <v>884</v>
      </c>
      <c r="L893" s="74">
        <f>AVERAGE(K889:K893)</f>
        <v>6010.2</v>
      </c>
      <c r="M893" s="41">
        <f>GEOMEAN(K889:K893)</f>
        <v>3128.6609083320145</v>
      </c>
      <c r="N893" s="42" t="s">
        <v>367</v>
      </c>
      <c r="AO893" s="35">
        <v>235</v>
      </c>
      <c r="AP893" s="35">
        <v>125</v>
      </c>
    </row>
    <row r="894" spans="1:42" x14ac:dyDescent="0.35">
      <c r="A894" s="63">
        <v>41610</v>
      </c>
      <c r="B894" s="55">
        <v>0.43313657407407408</v>
      </c>
      <c r="C894" s="35">
        <v>817</v>
      </c>
      <c r="D894" s="35">
        <v>0.53100000000000003</v>
      </c>
      <c r="E894" s="35">
        <v>13.79</v>
      </c>
      <c r="F894" s="35">
        <v>8.11</v>
      </c>
      <c r="G894" s="35">
        <v>3.6</v>
      </c>
      <c r="K894" s="81">
        <v>419</v>
      </c>
      <c r="AO894" s="35">
        <v>235</v>
      </c>
      <c r="AP894" s="35">
        <v>125</v>
      </c>
    </row>
    <row r="895" spans="1:42" x14ac:dyDescent="0.35">
      <c r="A895" s="63">
        <v>41618</v>
      </c>
      <c r="B895" s="39">
        <v>0.4478935185185185</v>
      </c>
      <c r="C895" s="35">
        <v>1163</v>
      </c>
      <c r="D895" s="35">
        <v>0.754</v>
      </c>
      <c r="E895" s="35">
        <v>15.79</v>
      </c>
      <c r="F895" s="35">
        <v>8.19</v>
      </c>
      <c r="G895" s="35">
        <v>0.1</v>
      </c>
      <c r="K895" s="81">
        <v>145</v>
      </c>
      <c r="AO895" s="35">
        <v>235</v>
      </c>
      <c r="AP895" s="35">
        <v>125</v>
      </c>
    </row>
    <row r="896" spans="1:42" x14ac:dyDescent="0.35">
      <c r="A896" s="63">
        <v>41620</v>
      </c>
      <c r="B896" s="39">
        <v>0.43641203703703701</v>
      </c>
      <c r="C896" s="35">
        <v>1414</v>
      </c>
      <c r="D896" s="35">
        <v>0.91649999999999998</v>
      </c>
      <c r="E896" s="35">
        <v>15.7</v>
      </c>
      <c r="F896" s="35">
        <v>8.1</v>
      </c>
      <c r="G896" s="35">
        <v>0</v>
      </c>
      <c r="K896" s="81">
        <v>20</v>
      </c>
      <c r="AO896" s="35">
        <v>235</v>
      </c>
      <c r="AP896" s="35">
        <v>125</v>
      </c>
    </row>
    <row r="897" spans="1:42" x14ac:dyDescent="0.35">
      <c r="A897" s="63">
        <v>41625</v>
      </c>
      <c r="B897" s="39">
        <v>0.43271990740740746</v>
      </c>
      <c r="C897" s="35">
        <v>2574</v>
      </c>
      <c r="D897" s="35">
        <v>1.6705000000000001</v>
      </c>
      <c r="E897" s="35">
        <v>14.64</v>
      </c>
      <c r="F897" s="35">
        <v>8.15</v>
      </c>
      <c r="G897" s="35">
        <v>0.2</v>
      </c>
      <c r="K897" s="81">
        <v>638</v>
      </c>
      <c r="AO897" s="35">
        <v>235</v>
      </c>
      <c r="AP897" s="35">
        <v>125</v>
      </c>
    </row>
    <row r="898" spans="1:42" x14ac:dyDescent="0.35">
      <c r="A898" s="63">
        <v>41638</v>
      </c>
      <c r="B898" s="38">
        <v>0.42762731481481481</v>
      </c>
      <c r="C898" s="35">
        <v>1194</v>
      </c>
      <c r="D898" s="35">
        <v>0.77349999999999997</v>
      </c>
      <c r="E898" s="35">
        <v>14.83</v>
      </c>
      <c r="F898" s="35">
        <v>8.06</v>
      </c>
      <c r="G898" s="35">
        <v>0.3</v>
      </c>
      <c r="K898" s="81">
        <v>63</v>
      </c>
      <c r="L898" s="74">
        <f>AVERAGE(K894:K898)</f>
        <v>257</v>
      </c>
      <c r="M898" s="41">
        <f>GEOMEAN(K894:K898)</f>
        <v>137.32659433848704</v>
      </c>
      <c r="N898" s="42" t="s">
        <v>368</v>
      </c>
      <c r="AO898" s="35">
        <v>235</v>
      </c>
      <c r="AP898" s="35">
        <v>125</v>
      </c>
    </row>
    <row r="899" spans="1:42" x14ac:dyDescent="0.35">
      <c r="A899" s="63">
        <v>41653</v>
      </c>
      <c r="B899" s="55">
        <v>0.45620370370370367</v>
      </c>
      <c r="C899" s="35">
        <v>1742</v>
      </c>
      <c r="D899" s="35">
        <v>1.131</v>
      </c>
      <c r="E899" s="35">
        <v>14.85</v>
      </c>
      <c r="F899" s="35">
        <v>8.09</v>
      </c>
      <c r="G899" s="35">
        <v>2.2000000000000002</v>
      </c>
      <c r="K899" s="81">
        <v>341</v>
      </c>
      <c r="AO899" s="35">
        <v>235</v>
      </c>
      <c r="AP899" s="35">
        <v>125</v>
      </c>
    </row>
    <row r="900" spans="1:42" x14ac:dyDescent="0.35">
      <c r="A900" s="63">
        <v>41654</v>
      </c>
      <c r="B900" s="55">
        <v>0.40244212962962966</v>
      </c>
      <c r="C900" s="35">
        <v>1581</v>
      </c>
      <c r="D900" s="35">
        <v>1.0269999999999999</v>
      </c>
      <c r="E900" s="35">
        <v>14.89</v>
      </c>
      <c r="F900" s="35">
        <v>8.0299999999999994</v>
      </c>
      <c r="G900" s="35">
        <v>0.7</v>
      </c>
      <c r="K900" s="81">
        <v>228</v>
      </c>
      <c r="AO900" s="35">
        <v>235</v>
      </c>
      <c r="AP900" s="35">
        <v>125</v>
      </c>
    </row>
    <row r="901" spans="1:42" x14ac:dyDescent="0.35">
      <c r="A901" s="63">
        <v>41662</v>
      </c>
      <c r="G901" s="35" t="s">
        <v>303</v>
      </c>
      <c r="AO901" s="35">
        <v>235</v>
      </c>
      <c r="AP901" s="35">
        <v>125</v>
      </c>
    </row>
    <row r="902" spans="1:42" x14ac:dyDescent="0.35">
      <c r="A902" s="63">
        <v>41668</v>
      </c>
      <c r="G902" s="35" t="s">
        <v>303</v>
      </c>
      <c r="AO902" s="35">
        <v>235</v>
      </c>
      <c r="AP902" s="35">
        <v>125</v>
      </c>
    </row>
    <row r="903" spans="1:42" x14ac:dyDescent="0.35">
      <c r="A903" s="63">
        <v>41669</v>
      </c>
      <c r="G903" s="35" t="s">
        <v>303</v>
      </c>
      <c r="L903" s="74">
        <f>AVERAGE(K899:K903)</f>
        <v>284.5</v>
      </c>
      <c r="M903" s="41">
        <f>GEOMEAN(K899:K903)</f>
        <v>278.83328352260963</v>
      </c>
      <c r="N903" s="42" t="s">
        <v>369</v>
      </c>
      <c r="AO903" s="35">
        <v>235</v>
      </c>
      <c r="AP903" s="35">
        <v>125</v>
      </c>
    </row>
    <row r="904" spans="1:42" x14ac:dyDescent="0.35">
      <c r="A904" s="63">
        <v>41673</v>
      </c>
      <c r="B904" s="39">
        <v>0.43260416666666668</v>
      </c>
      <c r="C904" s="35">
        <v>1853</v>
      </c>
      <c r="D904" s="35">
        <v>1.2024999999999999</v>
      </c>
      <c r="E904" s="35">
        <v>14.57</v>
      </c>
      <c r="F904" s="35">
        <v>7.65</v>
      </c>
      <c r="G904" s="35">
        <v>-0.1</v>
      </c>
      <c r="K904" s="81">
        <v>771</v>
      </c>
      <c r="AO904" s="35">
        <v>235</v>
      </c>
      <c r="AP904" s="35">
        <v>125</v>
      </c>
    </row>
    <row r="905" spans="1:42" x14ac:dyDescent="0.35">
      <c r="A905" s="63">
        <v>41676</v>
      </c>
      <c r="B905" s="55">
        <v>0.435</v>
      </c>
      <c r="C905" s="35">
        <v>2170</v>
      </c>
      <c r="D905" s="35">
        <v>1.4105000000000001</v>
      </c>
      <c r="E905" s="35">
        <v>13.81</v>
      </c>
      <c r="F905" s="35">
        <v>7.83</v>
      </c>
      <c r="G905" s="35">
        <v>-0.1</v>
      </c>
      <c r="K905" s="81">
        <v>231</v>
      </c>
      <c r="AO905" s="35">
        <v>235</v>
      </c>
      <c r="AP905" s="35">
        <v>125</v>
      </c>
    </row>
    <row r="906" spans="1:42" x14ac:dyDescent="0.35">
      <c r="A906" s="63">
        <v>41680</v>
      </c>
      <c r="B906" s="55">
        <v>0.43336805555555552</v>
      </c>
      <c r="C906" s="35">
        <v>2278</v>
      </c>
      <c r="D906" s="35">
        <v>1.482</v>
      </c>
      <c r="E906" s="35">
        <v>14.09</v>
      </c>
      <c r="F906" s="35">
        <v>7.93</v>
      </c>
      <c r="G906" s="35">
        <v>-0.1</v>
      </c>
      <c r="K906" s="81">
        <v>10</v>
      </c>
      <c r="AO906" s="35">
        <v>235</v>
      </c>
      <c r="AP906" s="35">
        <v>125</v>
      </c>
    </row>
    <row r="907" spans="1:42" x14ac:dyDescent="0.35">
      <c r="A907" s="63">
        <v>41688</v>
      </c>
      <c r="B907" s="55">
        <v>0.42520833333333335</v>
      </c>
      <c r="C907" s="35">
        <v>5592</v>
      </c>
      <c r="D907" s="35">
        <v>3.6335000000000002</v>
      </c>
      <c r="E907" s="35">
        <v>14.41</v>
      </c>
      <c r="F907" s="35">
        <v>7.62</v>
      </c>
      <c r="G907" s="35">
        <v>0.4</v>
      </c>
      <c r="K907" s="81">
        <v>97</v>
      </c>
      <c r="AO907" s="35">
        <v>235</v>
      </c>
      <c r="AP907" s="35">
        <v>125</v>
      </c>
    </row>
    <row r="908" spans="1:42" x14ac:dyDescent="0.35">
      <c r="A908" s="63">
        <v>41694</v>
      </c>
      <c r="B908" s="55">
        <v>0.4131481481481481</v>
      </c>
      <c r="C908" s="35">
        <v>1306</v>
      </c>
      <c r="D908" s="35">
        <v>0.85150000000000003</v>
      </c>
      <c r="E908" s="35">
        <v>16.32</v>
      </c>
      <c r="F908" s="35">
        <v>8.11</v>
      </c>
      <c r="G908" s="35">
        <v>0.2</v>
      </c>
      <c r="K908" s="81">
        <v>189</v>
      </c>
      <c r="L908" s="74">
        <f>AVERAGE(K904:K908)</f>
        <v>259.60000000000002</v>
      </c>
      <c r="M908" s="41">
        <f>GEOMEAN(K904:K908)</f>
        <v>126.70098152353231</v>
      </c>
      <c r="N908" s="42" t="s">
        <v>370</v>
      </c>
      <c r="AO908" s="35">
        <v>235</v>
      </c>
      <c r="AP908" s="35">
        <v>125</v>
      </c>
    </row>
    <row r="909" spans="1:42" x14ac:dyDescent="0.35">
      <c r="A909" s="63">
        <v>41704</v>
      </c>
      <c r="B909" s="55">
        <v>0.41032407407407406</v>
      </c>
      <c r="C909" s="35">
        <v>1518</v>
      </c>
      <c r="D909" s="35">
        <v>0.98799999999999999</v>
      </c>
      <c r="E909" s="35">
        <v>14.87</v>
      </c>
      <c r="F909" s="35">
        <v>8.3800000000000008</v>
      </c>
      <c r="G909" s="35">
        <v>0</v>
      </c>
      <c r="K909" s="81">
        <v>41</v>
      </c>
      <c r="AO909" s="35">
        <v>235</v>
      </c>
      <c r="AP909" s="35">
        <v>125</v>
      </c>
    </row>
    <row r="910" spans="1:42" x14ac:dyDescent="0.35">
      <c r="A910" s="63">
        <v>41710</v>
      </c>
      <c r="B910" s="55">
        <v>0.43189814814814814</v>
      </c>
      <c r="C910" s="35">
        <v>1266</v>
      </c>
      <c r="D910" s="35">
        <v>0.82550000000000001</v>
      </c>
      <c r="E910" s="35">
        <v>12.12</v>
      </c>
      <c r="F910" s="35">
        <v>8.24</v>
      </c>
      <c r="G910" s="35">
        <v>5.6</v>
      </c>
      <c r="K910" s="81">
        <v>1607</v>
      </c>
      <c r="AO910" s="35">
        <v>235</v>
      </c>
      <c r="AP910" s="35">
        <v>125</v>
      </c>
    </row>
    <row r="911" spans="1:42" x14ac:dyDescent="0.35">
      <c r="A911" s="63">
        <v>41715</v>
      </c>
      <c r="B911" s="55">
        <v>0.43388888888888894</v>
      </c>
      <c r="C911" s="35">
        <v>1554</v>
      </c>
      <c r="D911" s="35">
        <v>1.0075000000000001</v>
      </c>
      <c r="E911" s="35">
        <v>15.33</v>
      </c>
      <c r="F911" s="35">
        <v>8.2200000000000006</v>
      </c>
      <c r="G911" s="35">
        <v>0.3</v>
      </c>
      <c r="K911" s="81">
        <v>31</v>
      </c>
      <c r="AO911" s="35">
        <v>235</v>
      </c>
      <c r="AP911" s="35">
        <v>125</v>
      </c>
    </row>
    <row r="912" spans="1:42" x14ac:dyDescent="0.35">
      <c r="A912" s="63">
        <v>41718</v>
      </c>
      <c r="B912" s="39">
        <v>0.43087962962962961</v>
      </c>
      <c r="C912" s="35">
        <v>1779</v>
      </c>
      <c r="D912" s="35">
        <v>1.157</v>
      </c>
      <c r="E912" s="35">
        <v>15.69</v>
      </c>
      <c r="F912" s="35">
        <v>8.24</v>
      </c>
      <c r="G912" s="35">
        <v>4</v>
      </c>
      <c r="K912" s="81">
        <v>52</v>
      </c>
      <c r="AO912" s="35">
        <v>235</v>
      </c>
      <c r="AP912" s="35">
        <v>125</v>
      </c>
    </row>
    <row r="913" spans="1:42" x14ac:dyDescent="0.35">
      <c r="A913" s="63">
        <v>41723</v>
      </c>
      <c r="B913" s="55">
        <v>0.45537037037037037</v>
      </c>
      <c r="C913" s="35">
        <v>1700</v>
      </c>
      <c r="D913" s="35">
        <v>1.105</v>
      </c>
      <c r="E913" s="35">
        <v>14.47</v>
      </c>
      <c r="F913" s="35">
        <v>8.32</v>
      </c>
      <c r="G913" s="35">
        <v>2.7</v>
      </c>
      <c r="K913" s="81">
        <v>10</v>
      </c>
      <c r="L913" s="74">
        <f>AVERAGE(K909:K913)</f>
        <v>348.2</v>
      </c>
      <c r="M913" s="41">
        <f>GEOMEAN(K909:K913)</f>
        <v>63.860594054911658</v>
      </c>
      <c r="N913" s="42" t="s">
        <v>371</v>
      </c>
      <c r="O913" s="30" t="s">
        <v>107</v>
      </c>
      <c r="P913" s="30">
        <v>56</v>
      </c>
      <c r="Q913" s="30" t="s">
        <v>107</v>
      </c>
      <c r="R913" s="30" t="s">
        <v>107</v>
      </c>
      <c r="S913" s="30" t="s">
        <v>107</v>
      </c>
      <c r="T913" s="30" t="s">
        <v>107</v>
      </c>
      <c r="U913" s="30" t="s">
        <v>107</v>
      </c>
      <c r="V913" s="30" t="s">
        <v>107</v>
      </c>
      <c r="W913" s="30" t="s">
        <v>107</v>
      </c>
      <c r="X913" s="30">
        <v>37.700000000000003</v>
      </c>
      <c r="Y913" s="30" t="s">
        <v>107</v>
      </c>
      <c r="Z913" s="30" t="s">
        <v>107</v>
      </c>
      <c r="AA913" s="30" t="s">
        <v>107</v>
      </c>
      <c r="AB913" s="35">
        <v>71.2</v>
      </c>
      <c r="AC913" s="30">
        <v>1.4</v>
      </c>
      <c r="AD913" s="35">
        <v>293</v>
      </c>
      <c r="AE913" s="30" t="s">
        <v>107</v>
      </c>
      <c r="AO913" s="35">
        <v>235</v>
      </c>
      <c r="AP913" s="35">
        <v>125</v>
      </c>
    </row>
    <row r="914" spans="1:42" x14ac:dyDescent="0.35">
      <c r="A914" s="63">
        <v>41731</v>
      </c>
      <c r="B914" s="82">
        <v>0.41836805555555556</v>
      </c>
      <c r="C914" s="35">
        <v>1536</v>
      </c>
      <c r="D914" s="35">
        <v>1.0009999999999999</v>
      </c>
      <c r="E914" s="35">
        <v>10.47</v>
      </c>
      <c r="F914" s="35">
        <v>8.32</v>
      </c>
      <c r="G914" s="35">
        <v>9.6</v>
      </c>
      <c r="K914" s="81">
        <v>249</v>
      </c>
      <c r="AO914" s="35">
        <v>235</v>
      </c>
      <c r="AP914" s="35">
        <v>125</v>
      </c>
    </row>
    <row r="915" spans="1:42" x14ac:dyDescent="0.35">
      <c r="A915" s="63">
        <v>41736</v>
      </c>
      <c r="B915" s="38">
        <v>0.4409953703703704</v>
      </c>
      <c r="C915" s="35">
        <v>1091</v>
      </c>
      <c r="D915" s="35">
        <v>0.70850000000000002</v>
      </c>
      <c r="E915" s="35">
        <v>11.66</v>
      </c>
      <c r="F915" s="35">
        <v>8.16</v>
      </c>
      <c r="G915" s="35">
        <v>9.8000000000000007</v>
      </c>
      <c r="K915" s="81">
        <v>132</v>
      </c>
      <c r="AO915" s="35">
        <v>235</v>
      </c>
      <c r="AP915" s="35">
        <v>125</v>
      </c>
    </row>
    <row r="916" spans="1:42" x14ac:dyDescent="0.35">
      <c r="A916" s="63">
        <v>41738</v>
      </c>
      <c r="B916" s="79">
        <v>0.40864583333333332</v>
      </c>
      <c r="C916" s="35">
        <v>894</v>
      </c>
      <c r="D916" s="35">
        <v>0.57850000000000001</v>
      </c>
      <c r="E916" s="35">
        <v>13.53</v>
      </c>
      <c r="F916" s="35">
        <v>7.98</v>
      </c>
      <c r="G916" s="35">
        <v>8.1</v>
      </c>
      <c r="K916" s="81">
        <v>240</v>
      </c>
      <c r="AO916" s="35">
        <v>235</v>
      </c>
      <c r="AP916" s="35">
        <v>125</v>
      </c>
    </row>
    <row r="917" spans="1:42" x14ac:dyDescent="0.35">
      <c r="A917" s="63">
        <v>41744</v>
      </c>
      <c r="B917" s="46">
        <v>0.43861111111111112</v>
      </c>
      <c r="C917" s="35">
        <v>1028</v>
      </c>
      <c r="D917" s="35">
        <v>0.66949999999999998</v>
      </c>
      <c r="E917" s="35">
        <v>13.51</v>
      </c>
      <c r="F917" s="35">
        <v>8.11</v>
      </c>
      <c r="G917" s="35">
        <v>8.4</v>
      </c>
      <c r="K917" s="81">
        <v>175</v>
      </c>
      <c r="AO917" s="35">
        <v>235</v>
      </c>
      <c r="AP917" s="35">
        <v>125</v>
      </c>
    </row>
    <row r="918" spans="1:42" x14ac:dyDescent="0.35">
      <c r="A918" s="63">
        <v>41752</v>
      </c>
      <c r="B918" s="46">
        <v>0.42523148148148149</v>
      </c>
      <c r="C918" s="35">
        <v>1341</v>
      </c>
      <c r="D918" s="83">
        <v>0.871</v>
      </c>
      <c r="E918" s="35">
        <v>10.76</v>
      </c>
      <c r="F918" s="35">
        <v>8.16</v>
      </c>
      <c r="G918" s="35">
        <v>10.4</v>
      </c>
      <c r="K918" s="81">
        <v>249</v>
      </c>
      <c r="L918" s="74">
        <f>AVERAGE(K914:K918)</f>
        <v>209</v>
      </c>
      <c r="M918" s="41">
        <f>GEOMEAN(K914:K918)</f>
        <v>202.8824044074924</v>
      </c>
      <c r="N918" s="42" t="s">
        <v>372</v>
      </c>
      <c r="AO918" s="35">
        <v>235</v>
      </c>
      <c r="AP918" s="35">
        <v>125</v>
      </c>
    </row>
    <row r="919" spans="1:42" x14ac:dyDescent="0.35">
      <c r="A919" s="63">
        <v>41760</v>
      </c>
      <c r="B919" s="46">
        <v>0.41032407407407406</v>
      </c>
      <c r="C919" s="35">
        <v>1035</v>
      </c>
      <c r="D919" s="35">
        <v>0.67600000000000005</v>
      </c>
      <c r="E919" s="35">
        <v>11.18</v>
      </c>
      <c r="F919" s="35">
        <v>8.01</v>
      </c>
      <c r="G919" s="35">
        <v>11.4</v>
      </c>
      <c r="K919" s="81">
        <v>471</v>
      </c>
      <c r="AO919" s="35">
        <v>235</v>
      </c>
      <c r="AP919" s="35">
        <v>125</v>
      </c>
    </row>
    <row r="920" spans="1:42" x14ac:dyDescent="0.35">
      <c r="A920" s="63">
        <v>41767</v>
      </c>
      <c r="B920" s="38">
        <v>0.4149768518518519</v>
      </c>
      <c r="C920" s="35">
        <v>1084</v>
      </c>
      <c r="D920" s="35">
        <v>0.70199999999999996</v>
      </c>
      <c r="E920" s="35">
        <v>8.3699999999999992</v>
      </c>
      <c r="F920" s="35">
        <v>8.0500000000000007</v>
      </c>
      <c r="G920" s="35">
        <v>18.600000000000001</v>
      </c>
      <c r="K920" s="81">
        <v>1553</v>
      </c>
      <c r="AO920" s="35">
        <v>235</v>
      </c>
      <c r="AP920" s="35">
        <v>125</v>
      </c>
    </row>
    <row r="921" spans="1:42" x14ac:dyDescent="0.35">
      <c r="A921" s="63">
        <v>41771</v>
      </c>
      <c r="B921" s="46">
        <v>0.39940972222222221</v>
      </c>
      <c r="C921" s="35">
        <v>1293</v>
      </c>
      <c r="D921" s="35">
        <v>0.83850000000000002</v>
      </c>
      <c r="E921" s="35">
        <v>7.08</v>
      </c>
      <c r="F921" s="35">
        <v>8.09</v>
      </c>
      <c r="G921" s="35">
        <v>19.2</v>
      </c>
      <c r="K921" s="81">
        <v>2142</v>
      </c>
      <c r="AO921" s="35">
        <v>235</v>
      </c>
      <c r="AP921" s="35">
        <v>125</v>
      </c>
    </row>
    <row r="922" spans="1:42" x14ac:dyDescent="0.35">
      <c r="A922" s="63">
        <v>41774</v>
      </c>
      <c r="B922" s="46">
        <v>0.42569444444444443</v>
      </c>
      <c r="C922" s="35">
        <v>560</v>
      </c>
      <c r="D922" s="35">
        <v>0.36399999999999999</v>
      </c>
      <c r="E922" s="35">
        <v>8.43</v>
      </c>
      <c r="F922" s="35">
        <v>7.83</v>
      </c>
      <c r="G922" s="35">
        <v>15.1</v>
      </c>
      <c r="K922" s="81">
        <v>4611</v>
      </c>
      <c r="AO922" s="35">
        <v>235</v>
      </c>
      <c r="AP922" s="35">
        <v>125</v>
      </c>
    </row>
    <row r="923" spans="1:42" x14ac:dyDescent="0.35">
      <c r="A923" s="63">
        <v>41787</v>
      </c>
      <c r="B923" s="46">
        <v>0.41730324074074071</v>
      </c>
      <c r="C923" s="35">
        <v>1061</v>
      </c>
      <c r="D923" s="35">
        <v>0.68899999999999995</v>
      </c>
      <c r="E923" s="35">
        <v>6.28</v>
      </c>
      <c r="F923" s="35">
        <v>8.02</v>
      </c>
      <c r="G923" s="35">
        <v>21.4</v>
      </c>
      <c r="K923" s="81">
        <v>1850</v>
      </c>
      <c r="L923" s="74">
        <f>AVERAGE(K919:K923)</f>
        <v>2125.4</v>
      </c>
      <c r="M923" s="41">
        <f>GEOMEAN(K919:K923)</f>
        <v>1679.5608235859127</v>
      </c>
      <c r="N923" s="42" t="s">
        <v>373</v>
      </c>
      <c r="AO923" s="35">
        <v>235</v>
      </c>
      <c r="AP923" s="35">
        <v>125</v>
      </c>
    </row>
    <row r="924" spans="1:42" x14ac:dyDescent="0.35">
      <c r="A924" s="63">
        <v>41793</v>
      </c>
      <c r="B924" s="46">
        <v>0.44686342592592593</v>
      </c>
      <c r="C924" s="35">
        <v>575</v>
      </c>
      <c r="D924" s="35">
        <v>0.377</v>
      </c>
      <c r="E924" s="35">
        <v>7.08</v>
      </c>
      <c r="F924" s="35">
        <v>8.0299999999999994</v>
      </c>
      <c r="G924" s="35">
        <v>22.3</v>
      </c>
      <c r="H924" s="30"/>
      <c r="I924" s="30"/>
      <c r="J924" s="30"/>
      <c r="K924" s="81">
        <v>24192</v>
      </c>
      <c r="L924" s="30"/>
      <c r="M924" s="30"/>
      <c r="N924" s="30"/>
      <c r="O924" s="30"/>
      <c r="Q924" s="30"/>
      <c r="S924" s="30"/>
      <c r="U924" s="30"/>
      <c r="AO924" s="35">
        <v>235</v>
      </c>
      <c r="AP924" s="35">
        <v>125</v>
      </c>
    </row>
    <row r="925" spans="1:42" x14ac:dyDescent="0.35">
      <c r="A925" s="63">
        <v>41802</v>
      </c>
      <c r="B925" s="46">
        <v>0.43369212962962966</v>
      </c>
      <c r="C925" s="35">
        <v>469.1</v>
      </c>
      <c r="D925" s="35">
        <v>0.30480000000000002</v>
      </c>
      <c r="E925" s="35">
        <v>7.76</v>
      </c>
      <c r="F925" s="35">
        <v>7.96</v>
      </c>
      <c r="G925" s="35">
        <v>20</v>
      </c>
      <c r="K925" s="81">
        <v>6488</v>
      </c>
      <c r="AO925" s="35">
        <v>235</v>
      </c>
      <c r="AP925" s="35">
        <v>125</v>
      </c>
    </row>
    <row r="926" spans="1:42" x14ac:dyDescent="0.35">
      <c r="A926" s="63">
        <v>41806</v>
      </c>
      <c r="B926" s="38">
        <v>0.44172453703703707</v>
      </c>
      <c r="C926" s="35">
        <v>838</v>
      </c>
      <c r="D926" s="35">
        <v>0.54600000000000004</v>
      </c>
      <c r="E926" s="35">
        <v>7.12</v>
      </c>
      <c r="F926" s="35">
        <v>8.06</v>
      </c>
      <c r="G926" s="35">
        <v>21.4</v>
      </c>
      <c r="K926" s="81">
        <v>1178</v>
      </c>
      <c r="AO926" s="35">
        <v>235</v>
      </c>
      <c r="AP926" s="35">
        <v>125</v>
      </c>
    </row>
    <row r="927" spans="1:42" x14ac:dyDescent="0.35">
      <c r="A927" s="63">
        <v>41809</v>
      </c>
      <c r="B927" s="38">
        <v>0.4332523148148148</v>
      </c>
      <c r="C927" s="35">
        <v>706</v>
      </c>
      <c r="D927" s="35">
        <v>0.46150000000000002</v>
      </c>
      <c r="E927" s="35">
        <v>6.68</v>
      </c>
      <c r="F927" s="35">
        <v>7.93</v>
      </c>
      <c r="G927" s="35">
        <v>22.6</v>
      </c>
      <c r="K927" s="81">
        <v>14136</v>
      </c>
      <c r="AO927" s="35">
        <v>235</v>
      </c>
      <c r="AP927" s="35">
        <v>125</v>
      </c>
    </row>
    <row r="928" spans="1:42" x14ac:dyDescent="0.35">
      <c r="A928" s="63">
        <v>41815</v>
      </c>
      <c r="B928" s="38">
        <v>0.41335648148148146</v>
      </c>
      <c r="C928" s="35">
        <v>584</v>
      </c>
      <c r="D928" s="35">
        <v>0.377</v>
      </c>
      <c r="E928" s="35">
        <v>5.8</v>
      </c>
      <c r="F928" s="35">
        <v>7.99</v>
      </c>
      <c r="G928" s="35">
        <v>22.3</v>
      </c>
      <c r="K928" s="81">
        <v>2602</v>
      </c>
      <c r="L928" s="74">
        <f>AVERAGE(K924:K928)</f>
        <v>9719.2000000000007</v>
      </c>
      <c r="M928" s="41">
        <f>GEOMEAN(K924:K928)</f>
        <v>5841.3381357637063</v>
      </c>
      <c r="N928" s="42" t="s">
        <v>374</v>
      </c>
      <c r="AO928" s="35">
        <v>235</v>
      </c>
      <c r="AP928" s="35">
        <v>125</v>
      </c>
    </row>
    <row r="929" spans="1:42" x14ac:dyDescent="0.35">
      <c r="A929" s="63">
        <v>41829</v>
      </c>
      <c r="B929" s="46">
        <v>0.41055555555555556</v>
      </c>
      <c r="C929" s="35">
        <v>760</v>
      </c>
      <c r="D929" s="35">
        <v>0.49399999999999999</v>
      </c>
      <c r="E929" s="35">
        <v>6.14</v>
      </c>
      <c r="F929" s="35">
        <v>8.11</v>
      </c>
      <c r="G929" s="35">
        <v>20.8</v>
      </c>
      <c r="K929" s="81">
        <v>2723</v>
      </c>
      <c r="O929" s="35">
        <v>2</v>
      </c>
      <c r="P929" s="35">
        <v>47.7</v>
      </c>
      <c r="Q929" s="30" t="s">
        <v>107</v>
      </c>
      <c r="R929" s="30" t="s">
        <v>107</v>
      </c>
      <c r="S929" s="30" t="s">
        <v>107</v>
      </c>
      <c r="T929" s="30" t="s">
        <v>107</v>
      </c>
      <c r="U929" s="30" t="s">
        <v>107</v>
      </c>
      <c r="V929" s="30" t="s">
        <v>107</v>
      </c>
      <c r="W929" s="30" t="s">
        <v>107</v>
      </c>
      <c r="X929" s="35">
        <v>117</v>
      </c>
      <c r="Y929" s="30" t="s">
        <v>107</v>
      </c>
      <c r="Z929" s="35">
        <v>0.52</v>
      </c>
      <c r="AA929" s="30" t="s">
        <v>107</v>
      </c>
      <c r="AB929" s="35">
        <v>38.9</v>
      </c>
      <c r="AC929" s="30" t="s">
        <v>107</v>
      </c>
      <c r="AD929" s="35">
        <v>181</v>
      </c>
      <c r="AO929" s="35">
        <v>235</v>
      </c>
      <c r="AP929" s="35">
        <v>125</v>
      </c>
    </row>
    <row r="930" spans="1:42" x14ac:dyDescent="0.35">
      <c r="A930" s="63">
        <v>41834</v>
      </c>
      <c r="B930" s="38">
        <v>0.42359953703703707</v>
      </c>
      <c r="C930" s="35">
        <v>1126</v>
      </c>
      <c r="D930" s="35">
        <v>0.73450000000000004</v>
      </c>
      <c r="E930" s="35">
        <v>6.09</v>
      </c>
      <c r="F930" s="35">
        <v>8</v>
      </c>
      <c r="G930" s="35">
        <v>23.1</v>
      </c>
      <c r="K930" s="81">
        <v>1178</v>
      </c>
      <c r="AO930" s="35">
        <v>235</v>
      </c>
      <c r="AP930" s="35">
        <v>125</v>
      </c>
    </row>
    <row r="931" spans="1:42" x14ac:dyDescent="0.35">
      <c r="A931" s="63">
        <v>41837</v>
      </c>
      <c r="B931" s="46">
        <v>0.43660879629629629</v>
      </c>
      <c r="C931" s="35">
        <v>1105</v>
      </c>
      <c r="D931" s="35">
        <v>0.71499999999999997</v>
      </c>
      <c r="E931" s="35">
        <v>7.73</v>
      </c>
      <c r="F931" s="35">
        <v>8.06</v>
      </c>
      <c r="G931" s="35">
        <v>17.899999999999999</v>
      </c>
      <c r="K931" s="81">
        <v>1785</v>
      </c>
      <c r="AO931" s="35">
        <v>235</v>
      </c>
      <c r="AP931" s="35">
        <v>125</v>
      </c>
    </row>
    <row r="932" spans="1:42" x14ac:dyDescent="0.35">
      <c r="A932" s="63">
        <v>41843</v>
      </c>
      <c r="B932" s="46">
        <v>0.46128472222222222</v>
      </c>
      <c r="C932" s="35">
        <v>218.2</v>
      </c>
      <c r="D932" s="35">
        <v>0.14169999999999999</v>
      </c>
      <c r="E932" s="35">
        <v>6.54</v>
      </c>
      <c r="F932" s="35">
        <v>8.49</v>
      </c>
      <c r="G932" s="35">
        <v>21.9</v>
      </c>
      <c r="K932" s="65">
        <v>24192</v>
      </c>
      <c r="AO932" s="35">
        <v>235</v>
      </c>
      <c r="AP932" s="35">
        <v>125</v>
      </c>
    </row>
    <row r="933" spans="1:42" x14ac:dyDescent="0.35">
      <c r="A933" s="63">
        <v>41848</v>
      </c>
      <c r="B933" s="38">
        <v>0.40559027777777779</v>
      </c>
      <c r="C933" s="35">
        <v>597</v>
      </c>
      <c r="D933" s="35">
        <v>0.39</v>
      </c>
      <c r="E933" s="35">
        <v>7.69</v>
      </c>
      <c r="F933" s="35">
        <v>8.1300000000000008</v>
      </c>
      <c r="G933" s="35">
        <v>20.100000000000001</v>
      </c>
      <c r="K933" s="81">
        <v>1017</v>
      </c>
      <c r="L933" s="74">
        <f>AVERAGE(K929:K933)</f>
        <v>6179</v>
      </c>
      <c r="M933" s="41">
        <f>GEOMEAN(K929:K933)</f>
        <v>2690.0773994868036</v>
      </c>
      <c r="N933" s="42" t="s">
        <v>375</v>
      </c>
      <c r="AO933" s="35">
        <v>235</v>
      </c>
      <c r="AP933" s="35">
        <v>125</v>
      </c>
    </row>
    <row r="934" spans="1:42" x14ac:dyDescent="0.35">
      <c r="A934" s="63">
        <v>41858</v>
      </c>
      <c r="B934" s="46">
        <v>0.43428240740740742</v>
      </c>
      <c r="C934" s="35">
        <v>731</v>
      </c>
      <c r="D934" s="35">
        <v>0.47449999999999998</v>
      </c>
      <c r="E934" s="35">
        <v>7.75</v>
      </c>
      <c r="F934" s="35">
        <v>8.01</v>
      </c>
      <c r="G934" s="35">
        <v>20.3</v>
      </c>
      <c r="K934" s="81">
        <v>1137</v>
      </c>
      <c r="AO934" s="35">
        <v>235</v>
      </c>
      <c r="AP934" s="35">
        <v>125</v>
      </c>
    </row>
    <row r="935" spans="1:42" x14ac:dyDescent="0.35">
      <c r="A935" s="63">
        <v>41863</v>
      </c>
      <c r="B935" s="38">
        <v>0.44722222222222219</v>
      </c>
      <c r="C935" s="35">
        <v>937</v>
      </c>
      <c r="D935" s="35">
        <v>0.61099999999999999</v>
      </c>
      <c r="E935" s="35">
        <v>6.79</v>
      </c>
      <c r="F935" s="35">
        <v>7.91</v>
      </c>
      <c r="G935" s="35">
        <v>20.5</v>
      </c>
      <c r="K935" s="81">
        <v>19863</v>
      </c>
      <c r="AO935" s="35">
        <v>235</v>
      </c>
      <c r="AP935" s="35">
        <v>125</v>
      </c>
    </row>
    <row r="936" spans="1:42" x14ac:dyDescent="0.35">
      <c r="A936" s="63">
        <v>41869</v>
      </c>
      <c r="B936" s="46">
        <v>0.40827546296296297</v>
      </c>
      <c r="C936" s="35">
        <v>927</v>
      </c>
      <c r="D936" s="35">
        <v>0.60450000000000004</v>
      </c>
      <c r="E936" s="35">
        <v>6.51</v>
      </c>
      <c r="F936" s="35">
        <v>7.96</v>
      </c>
      <c r="G936" s="35">
        <v>20.8</v>
      </c>
      <c r="K936" s="81">
        <v>3130</v>
      </c>
      <c r="AO936" s="35">
        <v>235</v>
      </c>
      <c r="AP936" s="35">
        <v>125</v>
      </c>
    </row>
    <row r="937" spans="1:42" x14ac:dyDescent="0.35">
      <c r="A937" s="63">
        <v>41876</v>
      </c>
      <c r="B937" s="38">
        <v>0.39334490740740741</v>
      </c>
      <c r="C937" s="35">
        <v>723</v>
      </c>
      <c r="D937" s="35">
        <v>0.46800000000000003</v>
      </c>
      <c r="E937" s="35">
        <v>6.38</v>
      </c>
      <c r="F937" s="35">
        <v>7.85</v>
      </c>
      <c r="G937" s="35">
        <v>23.7</v>
      </c>
      <c r="K937" s="81">
        <v>907</v>
      </c>
      <c r="AO937" s="35">
        <v>235</v>
      </c>
      <c r="AP937" s="35">
        <v>125</v>
      </c>
    </row>
    <row r="938" spans="1:42" x14ac:dyDescent="0.35">
      <c r="A938" s="63">
        <v>41878</v>
      </c>
      <c r="B938" s="38">
        <v>0.41047453703703707</v>
      </c>
      <c r="C938" s="35">
        <v>610</v>
      </c>
      <c r="D938" s="35">
        <v>0.39650000000000002</v>
      </c>
      <c r="E938" s="35">
        <v>5.34</v>
      </c>
      <c r="F938" s="35">
        <v>7.91</v>
      </c>
      <c r="G938" s="35">
        <v>23.5</v>
      </c>
      <c r="K938" s="81">
        <v>1935</v>
      </c>
      <c r="L938" s="74">
        <f>AVERAGE(K934:K938)</f>
        <v>5394.4</v>
      </c>
      <c r="M938" s="41">
        <f>GEOMEAN(K934:K938)</f>
        <v>2622.5729668873582</v>
      </c>
      <c r="N938" s="42" t="s">
        <v>376</v>
      </c>
      <c r="AO938" s="35">
        <v>235</v>
      </c>
      <c r="AP938" s="35">
        <v>125</v>
      </c>
    </row>
    <row r="939" spans="1:42" x14ac:dyDescent="0.35">
      <c r="A939" s="63">
        <v>41885</v>
      </c>
      <c r="B939" s="46">
        <v>0.42291666666666666</v>
      </c>
      <c r="C939" s="35">
        <v>638</v>
      </c>
      <c r="D939" s="35">
        <v>0.41599999999999998</v>
      </c>
      <c r="E939" s="35">
        <v>6.49</v>
      </c>
      <c r="F939" s="35">
        <v>8.09</v>
      </c>
      <c r="G939" s="35">
        <v>21.5</v>
      </c>
      <c r="K939" s="81">
        <v>1658</v>
      </c>
      <c r="AO939" s="35">
        <v>235</v>
      </c>
      <c r="AP939" s="35">
        <v>125</v>
      </c>
    </row>
    <row r="940" spans="1:42" x14ac:dyDescent="0.35">
      <c r="A940" s="63">
        <v>41891</v>
      </c>
      <c r="B940" s="46">
        <v>0.42871527777777779</v>
      </c>
      <c r="C940" s="35">
        <v>706</v>
      </c>
      <c r="D940" s="35">
        <v>0.46150000000000002</v>
      </c>
      <c r="E940" s="35">
        <v>8.26</v>
      </c>
      <c r="F940" s="35">
        <v>8.2200000000000006</v>
      </c>
      <c r="G940" s="35">
        <v>18.399999999999999</v>
      </c>
      <c r="K940" s="81">
        <v>676</v>
      </c>
      <c r="AO940" s="35">
        <v>235</v>
      </c>
      <c r="AP940" s="35">
        <v>125</v>
      </c>
    </row>
    <row r="941" spans="1:42" x14ac:dyDescent="0.35">
      <c r="A941" s="63">
        <v>41897</v>
      </c>
      <c r="B941" s="46">
        <v>0.40664351851851849</v>
      </c>
      <c r="C941" s="35">
        <v>503</v>
      </c>
      <c r="D941" s="35">
        <v>0.32700000000000001</v>
      </c>
      <c r="E941" s="35">
        <v>9.4700000000000006</v>
      </c>
      <c r="F941" s="35">
        <v>8.1300000000000008</v>
      </c>
      <c r="G941" s="35">
        <v>14.8</v>
      </c>
      <c r="K941" s="81">
        <v>583</v>
      </c>
      <c r="AO941" s="35">
        <v>235</v>
      </c>
      <c r="AP941" s="35">
        <v>125</v>
      </c>
    </row>
    <row r="942" spans="1:42" x14ac:dyDescent="0.35">
      <c r="A942" s="63">
        <v>41906</v>
      </c>
      <c r="B942" s="38">
        <v>0.43221064814814819</v>
      </c>
      <c r="C942" s="35">
        <v>849</v>
      </c>
      <c r="D942" s="35">
        <v>0.55249999999999999</v>
      </c>
      <c r="E942" s="35">
        <v>7.48</v>
      </c>
      <c r="F942" s="35">
        <v>8.0399999999999991</v>
      </c>
      <c r="G942" s="35">
        <v>14.7</v>
      </c>
      <c r="K942" s="81">
        <v>565</v>
      </c>
      <c r="AO942" s="35">
        <v>235</v>
      </c>
      <c r="AP942" s="35">
        <v>125</v>
      </c>
    </row>
    <row r="943" spans="1:42" x14ac:dyDescent="0.35">
      <c r="A943" s="63">
        <v>41912</v>
      </c>
      <c r="B943" s="46">
        <v>0.39269675925925923</v>
      </c>
      <c r="C943" s="35">
        <v>907</v>
      </c>
      <c r="D943" s="35">
        <v>0.59150000000000003</v>
      </c>
      <c r="E943" s="35">
        <v>6.97</v>
      </c>
      <c r="F943" s="35">
        <v>7.81</v>
      </c>
      <c r="G943" s="35">
        <v>17.2</v>
      </c>
      <c r="K943" s="81">
        <v>269</v>
      </c>
      <c r="L943" s="74">
        <f>AVERAGE(K939:K943)</f>
        <v>750.2</v>
      </c>
      <c r="M943" s="41">
        <f>GEOMEAN(K939:K943)</f>
        <v>630.08639302361792</v>
      </c>
      <c r="N943" s="42" t="s">
        <v>377</v>
      </c>
      <c r="AO943" s="35">
        <v>235</v>
      </c>
      <c r="AP943" s="35">
        <v>125</v>
      </c>
    </row>
    <row r="944" spans="1:42" x14ac:dyDescent="0.35">
      <c r="A944" s="63">
        <v>41914</v>
      </c>
      <c r="B944" s="38">
        <v>0.37505787037037036</v>
      </c>
      <c r="C944" s="35">
        <v>955</v>
      </c>
      <c r="D944" s="35">
        <v>0.61750000000000005</v>
      </c>
      <c r="E944" s="35">
        <v>6.92</v>
      </c>
      <c r="F944" s="35">
        <v>8.06</v>
      </c>
      <c r="G944" s="35">
        <v>17</v>
      </c>
      <c r="K944" s="81">
        <v>213</v>
      </c>
      <c r="AO944" s="35">
        <v>235</v>
      </c>
      <c r="AP944" s="35">
        <v>125</v>
      </c>
    </row>
    <row r="945" spans="1:42" x14ac:dyDescent="0.35">
      <c r="A945" s="63">
        <v>41918</v>
      </c>
      <c r="B945" s="38">
        <v>0.41292824074074069</v>
      </c>
      <c r="C945" s="35">
        <v>459.6</v>
      </c>
      <c r="D945" s="35">
        <v>0.29899999999999999</v>
      </c>
      <c r="E945" s="35">
        <v>8.44</v>
      </c>
      <c r="F945" s="35">
        <v>7.78</v>
      </c>
      <c r="G945" s="35">
        <v>11.6</v>
      </c>
      <c r="K945" s="81">
        <v>798</v>
      </c>
      <c r="AO945" s="35">
        <v>235</v>
      </c>
      <c r="AP945" s="35">
        <v>125</v>
      </c>
    </row>
    <row r="946" spans="1:42" x14ac:dyDescent="0.35">
      <c r="A946" s="63">
        <v>41926</v>
      </c>
      <c r="B946" s="46">
        <v>0.47567129629629629</v>
      </c>
      <c r="C946" s="35">
        <v>488</v>
      </c>
      <c r="D946" s="35">
        <v>0.31719999999999998</v>
      </c>
      <c r="E946" s="35">
        <v>8.01</v>
      </c>
      <c r="F946" s="35">
        <v>8.0399999999999991</v>
      </c>
      <c r="G946" s="35">
        <v>17</v>
      </c>
      <c r="K946" s="81">
        <v>4352</v>
      </c>
      <c r="O946" s="35" t="s">
        <v>107</v>
      </c>
      <c r="P946" s="35">
        <v>54.8</v>
      </c>
      <c r="Q946" s="30" t="s">
        <v>107</v>
      </c>
      <c r="R946" s="30" t="s">
        <v>107</v>
      </c>
      <c r="S946" s="30" t="s">
        <v>107</v>
      </c>
      <c r="T946" s="30">
        <v>24.3</v>
      </c>
      <c r="U946" s="30" t="s">
        <v>107</v>
      </c>
      <c r="V946" s="30" t="s">
        <v>107</v>
      </c>
      <c r="W946" s="30" t="s">
        <v>107</v>
      </c>
      <c r="X946" s="35">
        <v>70.099999999999994</v>
      </c>
      <c r="Y946" s="30" t="s">
        <v>107</v>
      </c>
      <c r="Z946" s="30" t="s">
        <v>107</v>
      </c>
      <c r="AA946" s="30" t="s">
        <v>107</v>
      </c>
      <c r="AB946" s="35">
        <v>30</v>
      </c>
      <c r="AC946" s="30" t="s">
        <v>107</v>
      </c>
      <c r="AD946" s="35">
        <v>154</v>
      </c>
      <c r="AE946" s="30" t="s">
        <v>107</v>
      </c>
      <c r="AO946" s="35">
        <v>235</v>
      </c>
      <c r="AP946" s="35">
        <v>125</v>
      </c>
    </row>
    <row r="947" spans="1:42" x14ac:dyDescent="0.35">
      <c r="A947" s="63">
        <v>41928</v>
      </c>
      <c r="B947" s="46">
        <v>0.4384143518518519</v>
      </c>
      <c r="C947" s="35">
        <v>439.4</v>
      </c>
      <c r="D947" s="35">
        <v>0.28539999999999999</v>
      </c>
      <c r="E947" s="35">
        <v>8.89</v>
      </c>
      <c r="F947" s="35">
        <v>8.0399999999999991</v>
      </c>
      <c r="G947" s="35">
        <v>14.5</v>
      </c>
      <c r="K947" s="81">
        <v>677</v>
      </c>
      <c r="AO947" s="35">
        <v>235</v>
      </c>
      <c r="AP947" s="35">
        <v>125</v>
      </c>
    </row>
    <row r="948" spans="1:42" x14ac:dyDescent="0.35">
      <c r="A948" s="63">
        <v>41941</v>
      </c>
      <c r="B948" s="46">
        <v>0.42747685185185186</v>
      </c>
      <c r="C948" s="35">
        <v>913</v>
      </c>
      <c r="D948" s="35">
        <v>0.59150000000000003</v>
      </c>
      <c r="E948" s="35">
        <v>7.77</v>
      </c>
      <c r="F948" s="35">
        <v>7.94</v>
      </c>
      <c r="G948" s="35">
        <v>11.2</v>
      </c>
      <c r="K948" s="81">
        <v>291</v>
      </c>
      <c r="L948" s="74">
        <f>AVERAGE(K944:K948)</f>
        <v>1266.2</v>
      </c>
      <c r="M948" s="41">
        <f>GEOMEAN(K944:K948)</f>
        <v>680.31587907084122</v>
      </c>
      <c r="N948" s="42" t="s">
        <v>378</v>
      </c>
      <c r="AO948" s="35">
        <v>235</v>
      </c>
      <c r="AP948" s="35">
        <v>125</v>
      </c>
    </row>
    <row r="949" spans="1:42" x14ac:dyDescent="0.35">
      <c r="A949" s="63">
        <v>41948</v>
      </c>
      <c r="B949" s="38">
        <v>0.43189814814814814</v>
      </c>
      <c r="C949" s="35">
        <v>868</v>
      </c>
      <c r="D949" s="35">
        <v>0.5655</v>
      </c>
      <c r="E949" s="35">
        <v>9.41</v>
      </c>
      <c r="F949" s="35">
        <v>7.69</v>
      </c>
      <c r="G949" s="35">
        <v>9</v>
      </c>
      <c r="K949" s="81">
        <v>355</v>
      </c>
      <c r="AO949" s="35">
        <v>235</v>
      </c>
      <c r="AP949" s="35">
        <v>125</v>
      </c>
    </row>
    <row r="950" spans="1:42" x14ac:dyDescent="0.35">
      <c r="A950" s="63">
        <v>41953</v>
      </c>
      <c r="G950" s="47" t="s">
        <v>328</v>
      </c>
      <c r="AO950" s="35">
        <v>235</v>
      </c>
      <c r="AP950" s="35">
        <v>125</v>
      </c>
    </row>
    <row r="951" spans="1:42" x14ac:dyDescent="0.35">
      <c r="A951" s="63">
        <v>41955</v>
      </c>
      <c r="B951" s="46">
        <v>0.4299074074074074</v>
      </c>
      <c r="C951" s="35">
        <v>1037</v>
      </c>
      <c r="D951" s="35">
        <v>0.67600000000000005</v>
      </c>
      <c r="E951" s="35">
        <v>16.45</v>
      </c>
      <c r="F951" s="35">
        <v>8</v>
      </c>
      <c r="G951" s="35">
        <v>5.0999999999999996</v>
      </c>
      <c r="K951" s="81">
        <v>487</v>
      </c>
      <c r="AO951" s="35">
        <v>235</v>
      </c>
      <c r="AP951" s="35">
        <v>125</v>
      </c>
    </row>
    <row r="952" spans="1:42" x14ac:dyDescent="0.35">
      <c r="A952" s="63">
        <v>41960</v>
      </c>
      <c r="B952" s="46">
        <v>0.42219907407407403</v>
      </c>
      <c r="C952" s="35">
        <v>1349</v>
      </c>
      <c r="D952" s="35">
        <v>0.87749999999999995</v>
      </c>
      <c r="E952" s="35">
        <v>13.89</v>
      </c>
      <c r="F952" s="35">
        <v>7.99</v>
      </c>
      <c r="G952" s="35">
        <v>0.1</v>
      </c>
      <c r="K952" s="81">
        <v>197</v>
      </c>
      <c r="AO952" s="35">
        <v>235</v>
      </c>
      <c r="AP952" s="35">
        <v>125</v>
      </c>
    </row>
    <row r="953" spans="1:42" x14ac:dyDescent="0.35">
      <c r="A953" s="63">
        <v>41962</v>
      </c>
      <c r="B953" s="38">
        <v>0.41185185185185186</v>
      </c>
      <c r="C953" s="35">
        <v>2114</v>
      </c>
      <c r="D953" s="35">
        <v>1.3714999999999999</v>
      </c>
      <c r="E953" s="35">
        <v>12.56</v>
      </c>
      <c r="F953" s="35">
        <v>7.69</v>
      </c>
      <c r="G953" s="35">
        <v>0.1</v>
      </c>
      <c r="K953" s="81">
        <v>63</v>
      </c>
      <c r="L953" s="74">
        <f>AVERAGE(K949:K953)</f>
        <v>275.5</v>
      </c>
      <c r="M953" s="41">
        <f>GEOMEAN(K949:K953)</f>
        <v>215.22416049023795</v>
      </c>
      <c r="N953" s="42" t="s">
        <v>379</v>
      </c>
      <c r="AO953" s="35">
        <v>235</v>
      </c>
      <c r="AP953" s="35">
        <v>125</v>
      </c>
    </row>
    <row r="954" spans="1:42" x14ac:dyDescent="0.35">
      <c r="A954" s="63">
        <v>41974</v>
      </c>
      <c r="B954" s="38">
        <v>0.43766203703703704</v>
      </c>
      <c r="C954" s="35">
        <v>821</v>
      </c>
      <c r="D954" s="35">
        <v>0.53300000000000003</v>
      </c>
      <c r="E954" s="35">
        <v>13.2</v>
      </c>
      <c r="F954" s="35">
        <v>8.02</v>
      </c>
      <c r="G954" s="35">
        <v>5.7</v>
      </c>
      <c r="K954" s="81">
        <v>120</v>
      </c>
      <c r="AO954" s="35">
        <v>235</v>
      </c>
      <c r="AP954" s="35">
        <v>125</v>
      </c>
    </row>
    <row r="955" spans="1:42" x14ac:dyDescent="0.35">
      <c r="A955" s="63">
        <v>41976</v>
      </c>
      <c r="B955" s="38">
        <v>0.4444791666666667</v>
      </c>
      <c r="C955" s="35">
        <v>826</v>
      </c>
      <c r="D955" s="35">
        <v>0.53690000000000004</v>
      </c>
      <c r="E955" s="35">
        <v>13.67</v>
      </c>
      <c r="F955" s="35">
        <v>7.9</v>
      </c>
      <c r="G955" s="35">
        <v>2.8</v>
      </c>
      <c r="K955" s="81">
        <v>120</v>
      </c>
      <c r="AO955" s="35">
        <v>235</v>
      </c>
      <c r="AP955" s="35">
        <v>125</v>
      </c>
    </row>
    <row r="956" spans="1:42" x14ac:dyDescent="0.35">
      <c r="A956" s="63">
        <v>41983</v>
      </c>
      <c r="B956" s="46">
        <v>0.40009259259259261</v>
      </c>
      <c r="C956" s="35">
        <v>744</v>
      </c>
      <c r="D956" s="35">
        <v>0.4829</v>
      </c>
      <c r="E956" s="35">
        <v>14.61</v>
      </c>
      <c r="F956" s="35">
        <v>8.19</v>
      </c>
      <c r="G956" s="35">
        <v>3.6</v>
      </c>
      <c r="K956" s="81">
        <v>95</v>
      </c>
      <c r="AO956" s="35">
        <v>235</v>
      </c>
      <c r="AP956" s="35">
        <v>125</v>
      </c>
    </row>
    <row r="957" spans="1:42" x14ac:dyDescent="0.35">
      <c r="A957" s="63">
        <v>41989</v>
      </c>
      <c r="B957" s="38">
        <v>0.43071759259259257</v>
      </c>
      <c r="C957" s="35">
        <v>991</v>
      </c>
      <c r="D957" s="35">
        <v>0.64349999999999996</v>
      </c>
      <c r="E957" s="35">
        <v>11.37</v>
      </c>
      <c r="F957" s="35">
        <v>8.01</v>
      </c>
      <c r="G957" s="35">
        <v>6.7</v>
      </c>
      <c r="K957" s="81">
        <v>1850</v>
      </c>
      <c r="AO957" s="35">
        <v>235</v>
      </c>
      <c r="AP957" s="35">
        <v>125</v>
      </c>
    </row>
    <row r="958" spans="1:42" x14ac:dyDescent="0.35">
      <c r="A958" s="63">
        <v>42002</v>
      </c>
      <c r="B958" s="46">
        <v>0.40219907407407413</v>
      </c>
      <c r="C958" s="35">
        <v>846</v>
      </c>
      <c r="D958" s="35">
        <v>0.54990000000000006</v>
      </c>
      <c r="E958" s="35">
        <v>16.5</v>
      </c>
      <c r="F958" s="35">
        <v>8.1999999999999993</v>
      </c>
      <c r="G958" s="35">
        <v>0.8</v>
      </c>
      <c r="K958" s="81">
        <v>86</v>
      </c>
      <c r="L958" s="74">
        <f>AVERAGE(K954:K958)</f>
        <v>454.2</v>
      </c>
      <c r="M958" s="41">
        <f>GEOMEAN(K954:K958)</f>
        <v>185.16174090750673</v>
      </c>
      <c r="N958" s="42" t="s">
        <v>380</v>
      </c>
      <c r="AO958" s="35">
        <v>235</v>
      </c>
      <c r="AP958" s="35">
        <v>125</v>
      </c>
    </row>
    <row r="959" spans="1:42" x14ac:dyDescent="0.35">
      <c r="A959" s="63">
        <v>42010</v>
      </c>
      <c r="B959" s="38">
        <v>0.43341435185185184</v>
      </c>
      <c r="C959" s="35">
        <v>751</v>
      </c>
      <c r="D959" s="35">
        <v>0.48809999999999998</v>
      </c>
      <c r="E959" s="35">
        <v>14.6</v>
      </c>
      <c r="F959" s="35">
        <v>7.91</v>
      </c>
      <c r="G959" s="35">
        <v>0</v>
      </c>
      <c r="K959" s="81">
        <v>169</v>
      </c>
      <c r="AO959" s="35">
        <v>235</v>
      </c>
      <c r="AP959" s="35">
        <v>125</v>
      </c>
    </row>
    <row r="960" spans="1:42" x14ac:dyDescent="0.35">
      <c r="A960" s="63">
        <v>42017</v>
      </c>
      <c r="B960" s="38">
        <v>0.4261921296296296</v>
      </c>
      <c r="C960" s="35">
        <v>1544</v>
      </c>
      <c r="D960" s="35">
        <v>1.0009999999999999</v>
      </c>
      <c r="E960" s="35">
        <v>15.44</v>
      </c>
      <c r="F960" s="35">
        <v>8</v>
      </c>
      <c r="G960" s="35">
        <v>-0.2</v>
      </c>
      <c r="K960" s="81">
        <v>41</v>
      </c>
      <c r="AO960" s="35">
        <v>235</v>
      </c>
      <c r="AP960" s="35">
        <v>125</v>
      </c>
    </row>
    <row r="961" spans="1:42" x14ac:dyDescent="0.35">
      <c r="A961" s="63">
        <v>42026</v>
      </c>
      <c r="B961" s="46">
        <v>0.41983796296296294</v>
      </c>
      <c r="C961" s="35">
        <v>1603</v>
      </c>
      <c r="D961" s="35">
        <v>1.04</v>
      </c>
      <c r="E961" s="35">
        <v>18.13</v>
      </c>
      <c r="F961" s="35">
        <v>8.07</v>
      </c>
      <c r="G961" s="35">
        <v>0.6</v>
      </c>
      <c r="K961" s="81">
        <v>31</v>
      </c>
      <c r="AO961" s="35">
        <v>235</v>
      </c>
      <c r="AP961" s="35">
        <v>125</v>
      </c>
    </row>
    <row r="962" spans="1:42" x14ac:dyDescent="0.35">
      <c r="A962" s="63">
        <v>42031</v>
      </c>
      <c r="B962" s="38">
        <v>0.4299074074074074</v>
      </c>
      <c r="C962" s="35">
        <v>1415</v>
      </c>
      <c r="D962" s="35">
        <v>0.91649999999999998</v>
      </c>
      <c r="E962" s="35">
        <v>16.489999999999998</v>
      </c>
      <c r="F962" s="35">
        <v>8.1199999999999992</v>
      </c>
      <c r="G962" s="35">
        <v>-0.2</v>
      </c>
      <c r="K962" s="81">
        <v>52</v>
      </c>
      <c r="AO962" s="35">
        <v>235</v>
      </c>
      <c r="AP962" s="35">
        <v>125</v>
      </c>
    </row>
    <row r="963" spans="1:42" x14ac:dyDescent="0.35">
      <c r="A963" s="63">
        <v>42033</v>
      </c>
      <c r="B963" s="46">
        <v>0.4249768518518518</v>
      </c>
      <c r="C963" s="35">
        <v>1401</v>
      </c>
      <c r="D963" s="35">
        <v>0.91</v>
      </c>
      <c r="E963" s="35">
        <v>16.14</v>
      </c>
      <c r="F963" s="35">
        <v>8.24</v>
      </c>
      <c r="G963" s="35">
        <v>0.8</v>
      </c>
      <c r="K963" s="81">
        <v>110</v>
      </c>
      <c r="L963" s="74">
        <f>AVERAGE(K959:K963)</f>
        <v>80.599999999999994</v>
      </c>
      <c r="M963" s="41">
        <f>GEOMEAN(K959:K963)</f>
        <v>65.748470872622065</v>
      </c>
      <c r="N963" s="42" t="s">
        <v>382</v>
      </c>
      <c r="AO963" s="35">
        <v>235</v>
      </c>
      <c r="AP963" s="35">
        <v>125</v>
      </c>
    </row>
    <row r="964" spans="1:42" x14ac:dyDescent="0.35">
      <c r="A964" s="63">
        <v>42037</v>
      </c>
      <c r="B964" s="46">
        <v>0.45006944444444441</v>
      </c>
      <c r="C964" s="35">
        <v>1582</v>
      </c>
      <c r="D964" s="35">
        <v>1.0269999999999999</v>
      </c>
      <c r="E964" s="35">
        <v>15.6</v>
      </c>
      <c r="F964" s="35">
        <v>8.1199999999999992</v>
      </c>
      <c r="G964" s="35">
        <v>-0.1</v>
      </c>
      <c r="K964" s="81">
        <v>84</v>
      </c>
      <c r="AO964" s="35">
        <v>235</v>
      </c>
      <c r="AP964" s="35">
        <v>125</v>
      </c>
    </row>
    <row r="965" spans="1:42" x14ac:dyDescent="0.35">
      <c r="A965" s="63">
        <v>42040</v>
      </c>
      <c r="B965" s="79">
        <v>0.38586805555555559</v>
      </c>
      <c r="C965" s="35">
        <v>2050</v>
      </c>
      <c r="D965" s="35">
        <v>1.3325</v>
      </c>
      <c r="E965" s="35">
        <v>14.95</v>
      </c>
      <c r="F965" s="35">
        <v>8.0500000000000007</v>
      </c>
      <c r="G965" s="35">
        <v>0.1</v>
      </c>
      <c r="K965" s="81">
        <v>253</v>
      </c>
      <c r="AO965" s="35">
        <v>235</v>
      </c>
      <c r="AP965" s="35">
        <v>125</v>
      </c>
    </row>
    <row r="966" spans="1:42" x14ac:dyDescent="0.35">
      <c r="A966" s="63">
        <v>42045</v>
      </c>
      <c r="B966" s="46">
        <v>0.41549768518518521</v>
      </c>
      <c r="C966" s="35">
        <v>1833</v>
      </c>
      <c r="D966" s="35">
        <v>1.1895</v>
      </c>
      <c r="E966" s="35">
        <v>15.96</v>
      </c>
      <c r="F966" s="35">
        <v>8</v>
      </c>
      <c r="G966" s="35">
        <v>-0.1</v>
      </c>
      <c r="K966" s="81">
        <v>52</v>
      </c>
      <c r="AO966" s="35">
        <v>235</v>
      </c>
      <c r="AP966" s="35">
        <v>125</v>
      </c>
    </row>
    <row r="967" spans="1:42" x14ac:dyDescent="0.35">
      <c r="A967" s="63">
        <v>42054</v>
      </c>
      <c r="B967" s="30"/>
      <c r="G967" s="35" t="s">
        <v>303</v>
      </c>
      <c r="AO967" s="35">
        <v>235</v>
      </c>
      <c r="AP967" s="35">
        <v>125</v>
      </c>
    </row>
    <row r="968" spans="1:42" x14ac:dyDescent="0.35">
      <c r="A968" s="63">
        <v>42058</v>
      </c>
      <c r="G968" s="35" t="s">
        <v>303</v>
      </c>
      <c r="L968" s="74">
        <f>AVERAGE(K964:K968)</f>
        <v>129.66666666666666</v>
      </c>
      <c r="M968" s="41">
        <f>GEOMEAN(K964:K968)</f>
        <v>103.38742456499878</v>
      </c>
      <c r="N968" s="42" t="s">
        <v>383</v>
      </c>
      <c r="AO968" s="35">
        <v>235</v>
      </c>
      <c r="AP968" s="35">
        <v>125</v>
      </c>
    </row>
    <row r="969" spans="1:42" x14ac:dyDescent="0.35">
      <c r="A969" s="63">
        <v>42068</v>
      </c>
      <c r="B969" s="38">
        <v>0.42641203703703701</v>
      </c>
      <c r="C969" s="35">
        <v>3102</v>
      </c>
      <c r="D969" s="35">
        <v>2.0150000000000001</v>
      </c>
      <c r="E969" s="35">
        <v>14.21</v>
      </c>
      <c r="F969" s="35">
        <v>7.57</v>
      </c>
      <c r="G969" s="35">
        <v>-0.1</v>
      </c>
      <c r="K969" s="81">
        <v>121</v>
      </c>
      <c r="AO969" s="35">
        <v>235</v>
      </c>
      <c r="AP969" s="35">
        <v>125</v>
      </c>
    </row>
    <row r="970" spans="1:42" x14ac:dyDescent="0.35">
      <c r="A970" s="63">
        <v>42074</v>
      </c>
      <c r="B970" s="38">
        <v>0.39776620370370369</v>
      </c>
      <c r="C970" s="35">
        <v>1993</v>
      </c>
      <c r="D970" s="35">
        <v>1.2935000000000001</v>
      </c>
      <c r="E970" s="35">
        <v>15.31</v>
      </c>
      <c r="F970" s="35">
        <v>7.71</v>
      </c>
      <c r="G970" s="35">
        <v>2.9</v>
      </c>
      <c r="K970" s="81">
        <v>657</v>
      </c>
      <c r="AO970" s="35">
        <v>235</v>
      </c>
      <c r="AP970" s="35">
        <v>125</v>
      </c>
    </row>
    <row r="971" spans="1:42" x14ac:dyDescent="0.35">
      <c r="A971" s="63">
        <v>42079</v>
      </c>
      <c r="B971" s="79">
        <v>0.41418981481481482</v>
      </c>
      <c r="C971" s="35">
        <v>1398</v>
      </c>
      <c r="D971" s="35">
        <v>0.91</v>
      </c>
      <c r="E971" s="35">
        <v>11.31</v>
      </c>
      <c r="F971" s="35">
        <v>7.84</v>
      </c>
      <c r="G971" s="35">
        <v>8.6999999999999993</v>
      </c>
      <c r="K971" s="81">
        <v>74</v>
      </c>
      <c r="AO971" s="35">
        <v>235</v>
      </c>
      <c r="AP971" s="35">
        <v>125</v>
      </c>
    </row>
    <row r="972" spans="1:42" x14ac:dyDescent="0.35">
      <c r="A972" s="63">
        <v>42082</v>
      </c>
      <c r="B972" s="38">
        <v>0.43299768518518517</v>
      </c>
      <c r="C972" s="35">
        <v>1622</v>
      </c>
      <c r="D972" s="35">
        <v>1.0529999999999999</v>
      </c>
      <c r="E972" s="35">
        <v>13.96</v>
      </c>
      <c r="F972" s="35">
        <v>8.0299999999999994</v>
      </c>
      <c r="G972" s="35">
        <v>6.3</v>
      </c>
      <c r="K972" s="81">
        <v>341</v>
      </c>
      <c r="AO972" s="35">
        <v>235</v>
      </c>
      <c r="AP972" s="35">
        <v>125</v>
      </c>
    </row>
    <row r="973" spans="1:42" x14ac:dyDescent="0.35">
      <c r="A973" s="63">
        <v>42087</v>
      </c>
      <c r="B973" s="38">
        <v>0.44560185185185186</v>
      </c>
      <c r="C973" s="35">
        <v>1760</v>
      </c>
      <c r="D973" s="35">
        <v>1.1439999999999999</v>
      </c>
      <c r="E973" s="35">
        <v>17.329999999999998</v>
      </c>
      <c r="F973" s="35">
        <v>8.06</v>
      </c>
      <c r="G973" s="35">
        <v>2.8</v>
      </c>
      <c r="K973" s="81">
        <v>85</v>
      </c>
      <c r="L973" s="74">
        <f>AVERAGE(K969:K973)</f>
        <v>255.6</v>
      </c>
      <c r="M973" s="41">
        <f>GEOMEAN(K969:K973)</f>
        <v>176.34012847308105</v>
      </c>
      <c r="N973" s="42" t="s">
        <v>384</v>
      </c>
      <c r="O973" s="30" t="s">
        <v>107</v>
      </c>
      <c r="P973" s="35">
        <v>78</v>
      </c>
      <c r="Q973" s="30" t="s">
        <v>107</v>
      </c>
      <c r="R973" s="30" t="s">
        <v>107</v>
      </c>
      <c r="S973" s="30" t="s">
        <v>107</v>
      </c>
      <c r="T973" s="30" t="s">
        <v>107</v>
      </c>
      <c r="U973" s="30" t="s">
        <v>107</v>
      </c>
      <c r="V973" s="30" t="s">
        <v>107</v>
      </c>
      <c r="W973" s="30" t="s">
        <v>107</v>
      </c>
      <c r="X973" s="35">
        <v>399</v>
      </c>
      <c r="Y973" s="30" t="s">
        <v>107</v>
      </c>
      <c r="Z973" s="30" t="s">
        <v>107</v>
      </c>
      <c r="AA973" s="30" t="s">
        <v>107</v>
      </c>
      <c r="AB973" s="35">
        <v>66.7</v>
      </c>
      <c r="AC973" s="30" t="s">
        <v>107</v>
      </c>
      <c r="AD973" s="35">
        <v>342</v>
      </c>
      <c r="AE973" s="30" t="s">
        <v>107</v>
      </c>
      <c r="AF973" s="30" t="s">
        <v>107</v>
      </c>
      <c r="AG973" s="35">
        <v>93400</v>
      </c>
      <c r="AH973" s="35">
        <v>26300</v>
      </c>
      <c r="AI973" s="35">
        <v>3.3</v>
      </c>
      <c r="AJ973" s="44" t="s">
        <v>107</v>
      </c>
      <c r="AK973" s="44" t="s">
        <v>107</v>
      </c>
      <c r="AL973" s="35">
        <v>29.9</v>
      </c>
      <c r="AO973" s="35">
        <v>235</v>
      </c>
      <c r="AP973" s="35">
        <v>125</v>
      </c>
    </row>
    <row r="974" spans="1:42" x14ac:dyDescent="0.35">
      <c r="A974" s="63">
        <v>42095</v>
      </c>
      <c r="B974" s="38">
        <v>0.42755787037037035</v>
      </c>
      <c r="C974" s="35">
        <v>1355</v>
      </c>
      <c r="D974" s="35">
        <v>0.87749999999999995</v>
      </c>
      <c r="E974" s="35">
        <v>16.34</v>
      </c>
      <c r="F974" s="35">
        <v>7.87</v>
      </c>
      <c r="G974" s="35">
        <v>7.5</v>
      </c>
      <c r="K974" s="81">
        <v>644</v>
      </c>
      <c r="AO974" s="35">
        <v>235</v>
      </c>
      <c r="AP974" s="35">
        <v>125</v>
      </c>
    </row>
    <row r="975" spans="1:42" x14ac:dyDescent="0.35">
      <c r="A975" s="45">
        <v>42100</v>
      </c>
      <c r="B975" s="38">
        <v>0.4001736111111111</v>
      </c>
      <c r="C975" s="35">
        <v>1221</v>
      </c>
      <c r="D975" s="35">
        <v>0.79300000000000004</v>
      </c>
      <c r="E975" s="35">
        <v>9.6300000000000008</v>
      </c>
      <c r="F975" s="35">
        <v>7.82</v>
      </c>
      <c r="G975" s="35">
        <v>10.6</v>
      </c>
      <c r="K975" s="81">
        <v>134</v>
      </c>
      <c r="AO975" s="35">
        <v>235</v>
      </c>
      <c r="AP975" s="35">
        <v>125</v>
      </c>
    </row>
    <row r="976" spans="1:42" x14ac:dyDescent="0.35">
      <c r="A976" s="85">
        <v>42102</v>
      </c>
      <c r="B976" s="38">
        <v>0.44240740740740742</v>
      </c>
      <c r="C976" s="86">
        <v>742</v>
      </c>
      <c r="D976" s="86">
        <v>0.48099999999999998</v>
      </c>
      <c r="E976" s="86">
        <v>8.89</v>
      </c>
      <c r="F976" s="86">
        <v>7.8</v>
      </c>
      <c r="G976" s="86">
        <v>13.5</v>
      </c>
      <c r="K976" s="81">
        <v>4611</v>
      </c>
      <c r="AO976" s="35">
        <v>235</v>
      </c>
      <c r="AP976" s="35">
        <v>125</v>
      </c>
    </row>
    <row r="977" spans="1:42" x14ac:dyDescent="0.35">
      <c r="A977" s="85">
        <v>42109</v>
      </c>
      <c r="B977" s="38">
        <v>0.45187500000000003</v>
      </c>
      <c r="C977" s="35">
        <v>1119</v>
      </c>
      <c r="D977" s="35">
        <v>0.72799999999999998</v>
      </c>
      <c r="E977" s="35">
        <v>12.06</v>
      </c>
      <c r="F977" s="35">
        <v>8.0500000000000007</v>
      </c>
      <c r="G977" s="35">
        <v>12</v>
      </c>
      <c r="K977" s="81">
        <v>4611</v>
      </c>
      <c r="AO977" s="35">
        <v>235</v>
      </c>
      <c r="AP977" s="35">
        <v>125</v>
      </c>
    </row>
    <row r="978" spans="1:42" x14ac:dyDescent="0.35">
      <c r="A978" s="85">
        <v>42123</v>
      </c>
      <c r="B978" s="38">
        <v>0.4105671296296296</v>
      </c>
      <c r="C978" s="35">
        <v>976</v>
      </c>
      <c r="D978" s="35">
        <v>0.63700000000000001</v>
      </c>
      <c r="E978" s="35">
        <v>11.49</v>
      </c>
      <c r="F978" s="35">
        <v>8.1999999999999993</v>
      </c>
      <c r="G978" s="35">
        <v>11.7</v>
      </c>
      <c r="K978" s="81">
        <v>158</v>
      </c>
      <c r="L978" s="74">
        <f>AVERAGE(K974:K978)</f>
        <v>2031.6</v>
      </c>
      <c r="M978" s="41">
        <f>GEOMEAN(K974:K978)</f>
        <v>780.63424563618219</v>
      </c>
      <c r="N978" s="42" t="s">
        <v>385</v>
      </c>
      <c r="AO978" s="35">
        <v>235</v>
      </c>
      <c r="AP978" s="35">
        <v>125</v>
      </c>
    </row>
    <row r="979" spans="1:42" x14ac:dyDescent="0.35">
      <c r="A979" s="85">
        <v>42131</v>
      </c>
      <c r="B979" s="38">
        <v>0.43967592592592591</v>
      </c>
      <c r="C979" s="86">
        <v>1226</v>
      </c>
      <c r="D979" s="86">
        <v>0.79949999999999999</v>
      </c>
      <c r="E979" s="86">
        <v>7.93</v>
      </c>
      <c r="F979" s="86">
        <v>7.96</v>
      </c>
      <c r="G979" s="86">
        <v>19.600000000000001</v>
      </c>
      <c r="K979" s="81">
        <v>537</v>
      </c>
      <c r="AO979" s="35">
        <v>235</v>
      </c>
      <c r="AP979" s="35">
        <v>125</v>
      </c>
    </row>
    <row r="980" spans="1:42" x14ac:dyDescent="0.35">
      <c r="A980" s="85">
        <v>42135</v>
      </c>
      <c r="B980" s="38">
        <v>0.42738425925925921</v>
      </c>
      <c r="C980" s="35">
        <v>1144</v>
      </c>
      <c r="D980" s="35">
        <v>0.74099999999999999</v>
      </c>
      <c r="E980" s="35">
        <v>7.25</v>
      </c>
      <c r="F980" s="35">
        <v>8.1199999999999992</v>
      </c>
      <c r="G980" s="35">
        <v>20.2</v>
      </c>
      <c r="K980" s="81">
        <v>556</v>
      </c>
      <c r="AO980" s="35">
        <v>235</v>
      </c>
      <c r="AP980" s="35">
        <v>125</v>
      </c>
    </row>
    <row r="981" spans="1:42" x14ac:dyDescent="0.35">
      <c r="A981" s="85">
        <v>42138</v>
      </c>
      <c r="B981" s="38">
        <v>0.43417824074074068</v>
      </c>
      <c r="C981" s="35">
        <v>1165</v>
      </c>
      <c r="D981" s="35">
        <v>0.76049999999999995</v>
      </c>
      <c r="E981" s="35">
        <v>8.8699999999999992</v>
      </c>
      <c r="F981" s="35">
        <v>8.0299999999999994</v>
      </c>
      <c r="G981" s="35">
        <v>13.9</v>
      </c>
      <c r="K981" s="81">
        <v>657</v>
      </c>
      <c r="AO981" s="35">
        <v>235</v>
      </c>
      <c r="AP981" s="35">
        <v>125</v>
      </c>
    </row>
    <row r="982" spans="1:42" x14ac:dyDescent="0.35">
      <c r="A982" s="85">
        <v>42151</v>
      </c>
      <c r="B982" s="46">
        <v>0.41989583333333336</v>
      </c>
      <c r="C982" s="35">
        <v>1145</v>
      </c>
      <c r="D982" s="35">
        <v>0.74099999999999999</v>
      </c>
      <c r="E982" s="35">
        <v>6.1</v>
      </c>
      <c r="F982" s="35">
        <v>7.93</v>
      </c>
      <c r="G982" s="35">
        <v>19.600000000000001</v>
      </c>
      <c r="K982" s="81">
        <v>3654</v>
      </c>
      <c r="AO982" s="35">
        <v>235</v>
      </c>
      <c r="AP982" s="35">
        <v>125</v>
      </c>
    </row>
    <row r="983" spans="1:42" x14ac:dyDescent="0.35">
      <c r="A983" s="85">
        <v>42157</v>
      </c>
      <c r="B983" s="38">
        <v>0.44437499999999996</v>
      </c>
      <c r="C983" s="86">
        <v>626</v>
      </c>
      <c r="D983" s="86">
        <v>0.40949999999999998</v>
      </c>
      <c r="E983" s="86">
        <v>8.93</v>
      </c>
      <c r="F983" s="86">
        <v>7.9</v>
      </c>
      <c r="G983" s="86">
        <v>15.4</v>
      </c>
      <c r="K983" s="81">
        <v>959</v>
      </c>
      <c r="L983" s="74">
        <f>AVERAGE(K979:K983)</f>
        <v>1272.5999999999999</v>
      </c>
      <c r="M983" s="41">
        <f>GEOMEAN(K979:K983)</f>
        <v>927.76998754290685</v>
      </c>
      <c r="N983" s="42" t="s">
        <v>386</v>
      </c>
      <c r="AO983" s="35">
        <v>235</v>
      </c>
      <c r="AP983" s="35">
        <v>125</v>
      </c>
    </row>
    <row r="984" spans="1:42" x14ac:dyDescent="0.35">
      <c r="A984" s="85">
        <v>42170</v>
      </c>
      <c r="B984" s="38">
        <v>0.43046296296296299</v>
      </c>
      <c r="C984" s="35">
        <v>557</v>
      </c>
      <c r="D984" s="35">
        <v>0.36399999999999999</v>
      </c>
      <c r="E984" s="35">
        <v>5.85</v>
      </c>
      <c r="F984" s="35">
        <v>8.0399999999999991</v>
      </c>
      <c r="G984" s="35">
        <v>22.6</v>
      </c>
      <c r="K984" s="65">
        <v>24192</v>
      </c>
      <c r="AO984" s="35">
        <v>235</v>
      </c>
      <c r="AP984" s="35">
        <v>125</v>
      </c>
    </row>
    <row r="985" spans="1:42" x14ac:dyDescent="0.35">
      <c r="A985" s="85">
        <v>42172</v>
      </c>
      <c r="B985" s="46">
        <v>0.43442129629629633</v>
      </c>
      <c r="C985" s="35">
        <v>702</v>
      </c>
      <c r="D985" s="35">
        <v>0.45500000000000002</v>
      </c>
      <c r="E985" s="35">
        <v>6.36</v>
      </c>
      <c r="F985" s="35">
        <v>7.91</v>
      </c>
      <c r="G985" s="35">
        <v>23.9</v>
      </c>
      <c r="K985" s="81">
        <v>2489</v>
      </c>
      <c r="AO985" s="35">
        <v>235</v>
      </c>
      <c r="AP985" s="35">
        <v>125</v>
      </c>
    </row>
    <row r="986" spans="1:42" x14ac:dyDescent="0.35">
      <c r="A986" s="85">
        <v>42173</v>
      </c>
      <c r="B986" s="38">
        <v>0.39230324074074074</v>
      </c>
      <c r="C986" s="35">
        <v>633</v>
      </c>
      <c r="D986" s="35">
        <v>0.40949999999999998</v>
      </c>
      <c r="E986" s="35">
        <v>6.46</v>
      </c>
      <c r="F986" s="35">
        <v>7.92</v>
      </c>
      <c r="G986" s="35">
        <v>23.9</v>
      </c>
      <c r="K986" s="81">
        <v>1529</v>
      </c>
      <c r="AO986" s="35">
        <v>235</v>
      </c>
      <c r="AP986" s="35">
        <v>125</v>
      </c>
    </row>
    <row r="987" spans="1:42" x14ac:dyDescent="0.35">
      <c r="A987" s="63">
        <v>42179</v>
      </c>
      <c r="B987" s="38">
        <v>0.43103009259259256</v>
      </c>
      <c r="C987" s="35">
        <v>873</v>
      </c>
      <c r="D987" s="35">
        <v>0.5655</v>
      </c>
      <c r="E987" s="35">
        <v>7.38</v>
      </c>
      <c r="F987" s="35">
        <v>7.84</v>
      </c>
      <c r="G987" s="35">
        <v>21.4</v>
      </c>
      <c r="K987" s="81">
        <v>1274</v>
      </c>
      <c r="AO987" s="35">
        <v>235</v>
      </c>
      <c r="AP987" s="35">
        <v>125</v>
      </c>
    </row>
    <row r="988" spans="1:42" x14ac:dyDescent="0.35">
      <c r="A988" s="45">
        <v>42193</v>
      </c>
      <c r="B988" s="38">
        <v>0.4286342592592593</v>
      </c>
      <c r="C988" s="35">
        <v>268.39999999999998</v>
      </c>
      <c r="D988" s="35">
        <v>0.17419999999999999</v>
      </c>
      <c r="E988" s="35">
        <v>7.87</v>
      </c>
      <c r="F988" s="35">
        <v>8.15</v>
      </c>
      <c r="G988" s="35">
        <v>21.3</v>
      </c>
      <c r="K988" s="81">
        <v>17329</v>
      </c>
      <c r="L988" s="74">
        <f>AVERAGE(K983:K987)</f>
        <v>6088.6</v>
      </c>
      <c r="M988" s="41">
        <f>GEOMEAN(K983:K987)</f>
        <v>2571.688946472284</v>
      </c>
      <c r="N988" s="42" t="s">
        <v>387</v>
      </c>
      <c r="O988" s="30" t="s">
        <v>107</v>
      </c>
      <c r="P988" s="35">
        <v>31.8</v>
      </c>
      <c r="Q988" s="30" t="s">
        <v>107</v>
      </c>
      <c r="R988" s="30" t="s">
        <v>107</v>
      </c>
      <c r="S988" s="30" t="s">
        <v>107</v>
      </c>
      <c r="T988" s="35">
        <v>5.6</v>
      </c>
      <c r="U988" s="30" t="s">
        <v>107</v>
      </c>
      <c r="V988" s="30" t="s">
        <v>107</v>
      </c>
      <c r="W988" s="30" t="s">
        <v>107</v>
      </c>
      <c r="X988" s="35">
        <v>32.5</v>
      </c>
      <c r="Y988" s="30" t="s">
        <v>107</v>
      </c>
      <c r="Z988" s="35">
        <v>0.52</v>
      </c>
      <c r="AA988" s="30" t="s">
        <v>107</v>
      </c>
      <c r="AB988" s="35">
        <v>15.2</v>
      </c>
      <c r="AC988" s="30" t="s">
        <v>107</v>
      </c>
      <c r="AD988" s="35">
        <v>82.1</v>
      </c>
      <c r="AE988" s="30" t="s">
        <v>107</v>
      </c>
      <c r="AF988" s="35">
        <v>692</v>
      </c>
      <c r="AG988" s="30">
        <v>24500</v>
      </c>
      <c r="AH988" s="35">
        <v>5100</v>
      </c>
      <c r="AI988" s="30">
        <v>1.3</v>
      </c>
      <c r="AJ988" s="44" t="s">
        <v>107</v>
      </c>
      <c r="AK988" s="44" t="s">
        <v>107</v>
      </c>
      <c r="AL988" s="35">
        <v>54.6</v>
      </c>
      <c r="AO988" s="35">
        <v>235</v>
      </c>
      <c r="AP988" s="35">
        <v>125</v>
      </c>
    </row>
    <row r="989" spans="1:42" x14ac:dyDescent="0.35">
      <c r="A989" s="45">
        <v>42198</v>
      </c>
      <c r="B989" s="38">
        <v>0.41105324074074073</v>
      </c>
      <c r="C989" s="35">
        <v>369.7</v>
      </c>
      <c r="D989" s="35">
        <v>0.24049999999999999</v>
      </c>
      <c r="E989" s="35">
        <v>7.07</v>
      </c>
      <c r="F989" s="35">
        <v>8.1</v>
      </c>
      <c r="G989" s="35">
        <v>22.4</v>
      </c>
      <c r="K989" s="81">
        <v>7270</v>
      </c>
      <c r="AO989" s="35">
        <v>235</v>
      </c>
      <c r="AP989" s="35">
        <v>125</v>
      </c>
    </row>
    <row r="990" spans="1:42" x14ac:dyDescent="0.35">
      <c r="A990" s="45">
        <v>42201</v>
      </c>
      <c r="B990" s="38">
        <v>0.42298611111111112</v>
      </c>
      <c r="C990" s="35">
        <v>684</v>
      </c>
      <c r="D990" s="35">
        <v>0.442</v>
      </c>
      <c r="E990" s="35">
        <v>6.84</v>
      </c>
      <c r="F990" s="35">
        <v>8.0399999999999991</v>
      </c>
      <c r="G990" s="35">
        <v>21.2</v>
      </c>
      <c r="K990" s="81">
        <v>309</v>
      </c>
      <c r="AO990" s="35">
        <v>235</v>
      </c>
      <c r="AP990" s="35">
        <v>125</v>
      </c>
    </row>
    <row r="991" spans="1:42" x14ac:dyDescent="0.35">
      <c r="A991" s="45">
        <v>42207</v>
      </c>
      <c r="B991" s="38">
        <v>0.42340277777777779</v>
      </c>
      <c r="C991" s="35">
        <v>566</v>
      </c>
      <c r="D991" s="35">
        <v>0.3705</v>
      </c>
      <c r="E991" s="35">
        <v>6.92</v>
      </c>
      <c r="F991" s="35">
        <v>7.72</v>
      </c>
      <c r="G991" s="35">
        <v>21.6</v>
      </c>
      <c r="K991" s="81">
        <v>1725</v>
      </c>
      <c r="AO991" s="35">
        <v>235</v>
      </c>
      <c r="AP991" s="35">
        <v>125</v>
      </c>
    </row>
    <row r="992" spans="1:42" x14ac:dyDescent="0.35">
      <c r="A992" s="45">
        <v>42212</v>
      </c>
      <c r="B992" s="46">
        <v>0.41793981481481479</v>
      </c>
      <c r="C992" s="35">
        <v>481.9</v>
      </c>
      <c r="D992" s="35">
        <v>0.31330000000000002</v>
      </c>
      <c r="E992" s="35">
        <v>6.49</v>
      </c>
      <c r="F992" s="35">
        <v>7.68</v>
      </c>
      <c r="G992" s="35">
        <v>23.3</v>
      </c>
      <c r="K992" s="81">
        <v>11199</v>
      </c>
      <c r="L992" s="74">
        <f>AVERAGE(K988:K992)</f>
        <v>7566.4</v>
      </c>
      <c r="M992" s="41">
        <f>GEOMEAN(K988:K992)</f>
        <v>3760.5117258449882</v>
      </c>
      <c r="N992" s="42" t="s">
        <v>388</v>
      </c>
      <c r="AO992" s="35">
        <v>235</v>
      </c>
      <c r="AP992" s="35">
        <v>125</v>
      </c>
    </row>
    <row r="993" spans="1:42" x14ac:dyDescent="0.35">
      <c r="A993" s="45">
        <v>42222</v>
      </c>
      <c r="B993" s="38">
        <v>0.4346180555555556</v>
      </c>
      <c r="C993" s="35">
        <v>730</v>
      </c>
      <c r="D993" s="35">
        <v>0.47449999999999998</v>
      </c>
      <c r="E993" s="35">
        <v>7.34</v>
      </c>
      <c r="F993" s="35">
        <v>7.99</v>
      </c>
      <c r="G993" s="35">
        <v>20.9</v>
      </c>
      <c r="K993" s="81">
        <v>6867</v>
      </c>
      <c r="AO993" s="35">
        <v>235</v>
      </c>
      <c r="AP993" s="35">
        <v>125</v>
      </c>
    </row>
    <row r="994" spans="1:42" x14ac:dyDescent="0.35">
      <c r="A994" s="45">
        <v>42227</v>
      </c>
      <c r="B994" s="38">
        <v>0.3959375</v>
      </c>
      <c r="C994" s="35">
        <v>1202</v>
      </c>
      <c r="D994" s="35">
        <v>0.78</v>
      </c>
      <c r="E994" s="35">
        <v>6.36</v>
      </c>
      <c r="F994" s="35">
        <v>7.74</v>
      </c>
      <c r="G994" s="35">
        <v>21.7</v>
      </c>
      <c r="K994" s="81">
        <v>683</v>
      </c>
      <c r="AO994" s="35">
        <v>235</v>
      </c>
      <c r="AP994" s="35">
        <v>125</v>
      </c>
    </row>
    <row r="995" spans="1:42" x14ac:dyDescent="0.35">
      <c r="A995" s="45">
        <v>42233</v>
      </c>
      <c r="B995" s="38">
        <v>0.41953703703703704</v>
      </c>
      <c r="C995" s="35">
        <v>1156</v>
      </c>
      <c r="D995" s="35">
        <v>0.754</v>
      </c>
      <c r="E995" s="35">
        <v>6.53</v>
      </c>
      <c r="F995" s="35">
        <v>7.94</v>
      </c>
      <c r="G995" s="35">
        <v>22.9</v>
      </c>
      <c r="K995" s="81">
        <v>1036</v>
      </c>
      <c r="AO995" s="35">
        <v>235</v>
      </c>
      <c r="AP995" s="35">
        <v>125</v>
      </c>
    </row>
    <row r="996" spans="1:42" x14ac:dyDescent="0.35">
      <c r="A996" s="45">
        <v>42240</v>
      </c>
      <c r="B996" s="38">
        <v>0.43637731481481484</v>
      </c>
      <c r="C996" s="35">
        <v>905</v>
      </c>
      <c r="D996" s="35">
        <v>0.58499999999999996</v>
      </c>
      <c r="E996" s="35">
        <v>6.47</v>
      </c>
      <c r="F996" s="35">
        <v>7.75</v>
      </c>
      <c r="G996" s="35">
        <v>18.899999999999999</v>
      </c>
      <c r="K996" s="81">
        <v>299</v>
      </c>
      <c r="AO996" s="35">
        <v>235</v>
      </c>
      <c r="AP996" s="35">
        <v>125</v>
      </c>
    </row>
    <row r="997" spans="1:42" x14ac:dyDescent="0.35">
      <c r="A997" s="45">
        <v>42242</v>
      </c>
      <c r="B997" s="38">
        <v>0.41019675925925925</v>
      </c>
      <c r="C997" s="35">
        <v>1148</v>
      </c>
      <c r="D997" s="35">
        <v>0.74750000000000005</v>
      </c>
      <c r="E997" s="35">
        <v>6.92</v>
      </c>
      <c r="F997" s="35">
        <v>7.72</v>
      </c>
      <c r="G997" s="35">
        <v>18.5</v>
      </c>
      <c r="K997" s="81">
        <v>41</v>
      </c>
      <c r="L997" s="74">
        <f>AVERAGE(K993:K997)</f>
        <v>1785.2</v>
      </c>
      <c r="M997" s="41">
        <f>GEOMEAN(K993:K997)</f>
        <v>568.85359925927366</v>
      </c>
      <c r="N997" s="42" t="s">
        <v>389</v>
      </c>
      <c r="AO997" s="35">
        <v>235</v>
      </c>
      <c r="AP997" s="35">
        <v>125</v>
      </c>
    </row>
    <row r="998" spans="1:42" x14ac:dyDescent="0.35">
      <c r="A998" s="45">
        <v>42249</v>
      </c>
      <c r="B998" s="38">
        <v>0.41799768518518521</v>
      </c>
      <c r="C998" s="35">
        <v>1087</v>
      </c>
      <c r="D998" s="35">
        <v>0.70850000000000002</v>
      </c>
      <c r="E998" s="35">
        <v>4.88</v>
      </c>
      <c r="F998" s="35">
        <v>7.63</v>
      </c>
      <c r="G998" s="35">
        <v>22.2</v>
      </c>
      <c r="K998" s="81">
        <v>256</v>
      </c>
      <c r="AO998" s="35">
        <v>235</v>
      </c>
      <c r="AP998" s="35">
        <v>125</v>
      </c>
    </row>
    <row r="999" spans="1:42" x14ac:dyDescent="0.35">
      <c r="A999" s="45">
        <v>42261</v>
      </c>
      <c r="B999" s="38">
        <v>0.49513888888888885</v>
      </c>
      <c r="C999" s="35">
        <v>1350</v>
      </c>
      <c r="D999" s="35">
        <v>0.87749999999999995</v>
      </c>
      <c r="E999" s="35">
        <v>6.68</v>
      </c>
      <c r="F999" s="35">
        <v>7.81</v>
      </c>
      <c r="G999" s="35">
        <v>15.4</v>
      </c>
      <c r="K999" s="81">
        <v>85</v>
      </c>
      <c r="AO999" s="35">
        <v>235</v>
      </c>
      <c r="AP999" s="35">
        <v>125</v>
      </c>
    </row>
    <row r="1000" spans="1:42" x14ac:dyDescent="0.35">
      <c r="A1000" s="45">
        <v>42264</v>
      </c>
      <c r="B1000" s="38">
        <v>0.42155092592592597</v>
      </c>
      <c r="C1000" s="35">
        <v>1349</v>
      </c>
      <c r="D1000" s="35">
        <v>0.87749999999999995</v>
      </c>
      <c r="E1000" s="35">
        <v>4.4400000000000004</v>
      </c>
      <c r="F1000" s="35">
        <v>7.6</v>
      </c>
      <c r="G1000" s="35">
        <v>17.5</v>
      </c>
      <c r="K1000" s="81">
        <v>278</v>
      </c>
      <c r="AO1000" s="35">
        <v>235</v>
      </c>
      <c r="AP1000" s="35">
        <v>125</v>
      </c>
    </row>
    <row r="1001" spans="1:42" x14ac:dyDescent="0.35">
      <c r="A1001" s="45">
        <v>42270</v>
      </c>
      <c r="B1001" s="38">
        <v>0.426724537037037</v>
      </c>
      <c r="C1001" s="35">
        <v>910</v>
      </c>
      <c r="D1001" s="35">
        <v>0.59150000000000003</v>
      </c>
      <c r="E1001" s="35">
        <v>7.63</v>
      </c>
      <c r="F1001" s="35">
        <v>7.57</v>
      </c>
      <c r="G1001" s="35">
        <v>16.8</v>
      </c>
      <c r="K1001" s="81">
        <v>373</v>
      </c>
      <c r="AO1001" s="35">
        <v>235</v>
      </c>
      <c r="AP1001" s="35">
        <v>125</v>
      </c>
    </row>
    <row r="1002" spans="1:42" x14ac:dyDescent="0.35">
      <c r="A1002" s="45">
        <v>42276</v>
      </c>
      <c r="B1002" s="38">
        <v>0.40865740740740741</v>
      </c>
      <c r="C1002" s="35">
        <v>1190</v>
      </c>
      <c r="D1002" s="35">
        <v>0.77349999999999997</v>
      </c>
      <c r="E1002" s="35">
        <v>4.3099999999999996</v>
      </c>
      <c r="F1002" s="35">
        <v>7.62</v>
      </c>
      <c r="G1002" s="35">
        <v>20.399999999999999</v>
      </c>
      <c r="K1002" s="81">
        <v>292</v>
      </c>
      <c r="L1002" s="74">
        <f>AVERAGE(K998:K1002)</f>
        <v>256.8</v>
      </c>
      <c r="M1002" s="41">
        <f>GEOMEAN(K998:K1002)</f>
        <v>231.07825221025868</v>
      </c>
      <c r="N1002" s="42" t="s">
        <v>390</v>
      </c>
      <c r="AO1002" s="35">
        <v>235</v>
      </c>
      <c r="AP1002" s="35">
        <v>125</v>
      </c>
    </row>
    <row r="1003" spans="1:42" x14ac:dyDescent="0.35">
      <c r="A1003" s="45">
        <v>42278</v>
      </c>
      <c r="B1003" s="38">
        <v>0.42192129629629632</v>
      </c>
      <c r="C1003" s="35">
        <v>1066</v>
      </c>
      <c r="D1003" s="35">
        <v>0.69550000000000001</v>
      </c>
      <c r="E1003" s="35">
        <v>7.75</v>
      </c>
      <c r="F1003" s="35">
        <v>7.98</v>
      </c>
      <c r="G1003" s="35">
        <v>14.6</v>
      </c>
      <c r="K1003" s="81">
        <v>246</v>
      </c>
      <c r="AO1003" s="35">
        <v>235</v>
      </c>
      <c r="AP1003" s="35">
        <v>125</v>
      </c>
    </row>
    <row r="1004" spans="1:42" x14ac:dyDescent="0.35">
      <c r="A1004" s="45">
        <v>42282</v>
      </c>
      <c r="B1004" s="38">
        <v>0.41484953703703703</v>
      </c>
      <c r="C1004" s="35">
        <v>910</v>
      </c>
      <c r="D1004" s="35">
        <v>0.59150000000000003</v>
      </c>
      <c r="E1004" s="35">
        <v>7.18</v>
      </c>
      <c r="F1004" s="35">
        <v>7.81</v>
      </c>
      <c r="G1004" s="35">
        <v>15.1</v>
      </c>
      <c r="K1004" s="81">
        <v>249</v>
      </c>
      <c r="AO1004" s="35">
        <v>235</v>
      </c>
      <c r="AP1004" s="35">
        <v>125</v>
      </c>
    </row>
    <row r="1005" spans="1:42" x14ac:dyDescent="0.35">
      <c r="A1005" s="45">
        <v>42290</v>
      </c>
      <c r="B1005" s="38">
        <v>0.40074074074074079</v>
      </c>
      <c r="C1005" s="35">
        <v>1127</v>
      </c>
      <c r="D1005" s="35">
        <v>0.73450000000000004</v>
      </c>
      <c r="E1005" s="35">
        <v>6.45</v>
      </c>
      <c r="F1005" s="35">
        <v>7.55</v>
      </c>
      <c r="G1005" s="35">
        <v>14</v>
      </c>
      <c r="K1005" s="81">
        <v>416</v>
      </c>
      <c r="O1005" s="35">
        <v>2</v>
      </c>
      <c r="P1005" s="35">
        <v>84.8</v>
      </c>
      <c r="Q1005" s="30" t="s">
        <v>107</v>
      </c>
      <c r="R1005" s="30" t="s">
        <v>107</v>
      </c>
      <c r="S1005" s="30" t="s">
        <v>107</v>
      </c>
      <c r="T1005" s="30" t="s">
        <v>107</v>
      </c>
      <c r="U1005" s="30" t="s">
        <v>107</v>
      </c>
      <c r="V1005" s="30" t="s">
        <v>170</v>
      </c>
      <c r="W1005" s="30" t="s">
        <v>107</v>
      </c>
      <c r="X1005" s="35">
        <v>203</v>
      </c>
      <c r="Y1005" s="30" t="s">
        <v>107</v>
      </c>
      <c r="Z1005" s="30" t="s">
        <v>107</v>
      </c>
      <c r="AA1005" s="30" t="s">
        <v>107</v>
      </c>
      <c r="AB1005" s="35">
        <v>68.900000000000006</v>
      </c>
      <c r="AC1005" s="35">
        <v>0.18</v>
      </c>
      <c r="AD1005" s="35">
        <v>305</v>
      </c>
      <c r="AE1005" s="30" t="s">
        <v>107</v>
      </c>
      <c r="AF1005" s="35">
        <v>388</v>
      </c>
      <c r="AG1005" s="35">
        <v>83000</v>
      </c>
      <c r="AH1005" s="35">
        <v>23800</v>
      </c>
      <c r="AI1005" s="35">
        <v>3.1</v>
      </c>
      <c r="AJ1005" s="44" t="s">
        <v>107</v>
      </c>
      <c r="AK1005" s="44" t="s">
        <v>107</v>
      </c>
      <c r="AL1005" s="35">
        <v>99.8</v>
      </c>
      <c r="AO1005" s="35">
        <v>235</v>
      </c>
      <c r="AP1005" s="35">
        <v>125</v>
      </c>
    </row>
    <row r="1006" spans="1:42" x14ac:dyDescent="0.35">
      <c r="A1006" s="45">
        <v>42299</v>
      </c>
      <c r="B1006" s="46">
        <v>0.43071759259259257</v>
      </c>
      <c r="C1006" s="35">
        <v>914</v>
      </c>
      <c r="D1006" s="35">
        <v>0.59150000000000003</v>
      </c>
      <c r="E1006" s="35">
        <v>8.58</v>
      </c>
      <c r="F1006" s="35">
        <v>8</v>
      </c>
      <c r="G1006" s="35">
        <v>14.1</v>
      </c>
      <c r="K1006" s="81">
        <v>991</v>
      </c>
      <c r="AO1006" s="35">
        <v>235</v>
      </c>
      <c r="AP1006" s="35">
        <v>125</v>
      </c>
    </row>
    <row r="1007" spans="1:42" x14ac:dyDescent="0.35">
      <c r="A1007" s="45">
        <v>42304</v>
      </c>
      <c r="B1007" s="38">
        <v>0.4294675925925926</v>
      </c>
      <c r="C1007" s="35">
        <v>624</v>
      </c>
      <c r="D1007" s="35">
        <v>0.40560000000000002</v>
      </c>
      <c r="E1007" s="35">
        <v>6.96</v>
      </c>
      <c r="F1007" s="35">
        <v>7.72</v>
      </c>
      <c r="G1007" s="35">
        <v>12.2</v>
      </c>
      <c r="K1007" s="81">
        <v>5475</v>
      </c>
      <c r="L1007" s="74">
        <f>AVERAGE(K1003:K1007)</f>
        <v>1475.4</v>
      </c>
      <c r="M1007" s="41">
        <f>GEOMEAN(K1003:K1007)</f>
        <v>673.18915754020088</v>
      </c>
      <c r="N1007" s="42" t="s">
        <v>391</v>
      </c>
      <c r="AO1007" s="35">
        <v>235</v>
      </c>
      <c r="AP1007" s="35">
        <v>125</v>
      </c>
    </row>
    <row r="1008" spans="1:42" x14ac:dyDescent="0.35">
      <c r="A1008" s="45">
        <v>42312</v>
      </c>
      <c r="B1008" s="46">
        <v>0.43030092592592589</v>
      </c>
      <c r="C1008" s="35">
        <v>1083</v>
      </c>
      <c r="D1008" s="35">
        <v>0.70199999999999996</v>
      </c>
      <c r="E1008" s="35">
        <v>7.65</v>
      </c>
      <c r="F1008" s="35">
        <v>7.67</v>
      </c>
      <c r="G1008" s="35">
        <v>13.8</v>
      </c>
      <c r="K1008" s="81">
        <v>155</v>
      </c>
      <c r="AO1008" s="35">
        <v>235</v>
      </c>
      <c r="AP1008" s="35">
        <v>125</v>
      </c>
    </row>
    <row r="1009" spans="1:42" x14ac:dyDescent="0.35">
      <c r="A1009" s="45">
        <v>42317</v>
      </c>
      <c r="B1009" s="38">
        <v>0.43505787037037041</v>
      </c>
      <c r="C1009" s="35">
        <v>860</v>
      </c>
      <c r="D1009" s="35">
        <v>0.55900000000000005</v>
      </c>
      <c r="E1009" s="35">
        <v>10.32</v>
      </c>
      <c r="F1009" s="35">
        <v>7.74</v>
      </c>
      <c r="G1009" s="35">
        <v>7.2</v>
      </c>
      <c r="K1009" s="81">
        <v>233</v>
      </c>
      <c r="AO1009" s="35">
        <v>235</v>
      </c>
      <c r="AP1009" s="35">
        <v>125</v>
      </c>
    </row>
    <row r="1010" spans="1:42" x14ac:dyDescent="0.35">
      <c r="A1010" s="45">
        <v>42319</v>
      </c>
      <c r="B1010" s="38">
        <v>0.4187731481481482</v>
      </c>
      <c r="C1010" s="35">
        <v>733</v>
      </c>
      <c r="D1010" s="35">
        <v>0.47449999999999998</v>
      </c>
      <c r="E1010" s="35">
        <v>12.19</v>
      </c>
      <c r="F1010" s="35">
        <v>7.94</v>
      </c>
      <c r="G1010" s="35">
        <v>8.5</v>
      </c>
      <c r="K1010" s="81">
        <v>1134</v>
      </c>
      <c r="AO1010" s="35">
        <v>235</v>
      </c>
      <c r="AP1010" s="35">
        <v>125</v>
      </c>
    </row>
    <row r="1011" spans="1:42" x14ac:dyDescent="0.35">
      <c r="A1011" s="45">
        <v>42324</v>
      </c>
      <c r="B1011" s="38">
        <v>0.43483796296296301</v>
      </c>
      <c r="C1011" s="35">
        <v>991</v>
      </c>
      <c r="D1011" s="35">
        <v>0.64349999999999996</v>
      </c>
      <c r="E1011" s="35">
        <v>9.61</v>
      </c>
      <c r="F1011" s="35">
        <v>7.79</v>
      </c>
      <c r="G1011" s="35">
        <v>7.6</v>
      </c>
      <c r="K1011" s="81">
        <v>331</v>
      </c>
      <c r="AO1011" s="35">
        <v>235</v>
      </c>
      <c r="AP1011" s="35">
        <v>125</v>
      </c>
    </row>
    <row r="1012" spans="1:42" x14ac:dyDescent="0.35">
      <c r="A1012" s="45">
        <v>42326</v>
      </c>
      <c r="B1012" s="38">
        <v>0.50238425925925922</v>
      </c>
      <c r="C1012" s="35">
        <v>656</v>
      </c>
      <c r="D1012" s="35">
        <v>0.42899999999999999</v>
      </c>
      <c r="E1012" s="35">
        <v>7.71</v>
      </c>
      <c r="F1012" s="35">
        <v>7.73</v>
      </c>
      <c r="G1012" s="35">
        <v>12.9</v>
      </c>
      <c r="K1012" s="81">
        <v>2382</v>
      </c>
      <c r="L1012" s="74">
        <f>AVERAGE(K1008:K1012)</f>
        <v>847</v>
      </c>
      <c r="M1012" s="41">
        <f>GEOMEAN(K1008:K1012)</f>
        <v>503.28511372885185</v>
      </c>
      <c r="N1012" s="42" t="s">
        <v>392</v>
      </c>
      <c r="AO1012" s="35">
        <v>235</v>
      </c>
      <c r="AP1012" s="35">
        <v>125</v>
      </c>
    </row>
    <row r="1013" spans="1:42" x14ac:dyDescent="0.35">
      <c r="A1013" s="45">
        <v>42338</v>
      </c>
      <c r="B1013" s="38">
        <v>0.42768518518518522</v>
      </c>
      <c r="C1013" s="35">
        <v>663</v>
      </c>
      <c r="D1013" s="35">
        <v>0.43099999999999999</v>
      </c>
      <c r="E1013" s="35">
        <v>12.82</v>
      </c>
      <c r="F1013" s="35">
        <v>8.16</v>
      </c>
      <c r="G1013" s="35">
        <v>6.2</v>
      </c>
      <c r="K1013" s="81">
        <v>1019</v>
      </c>
      <c r="AO1013" s="35">
        <v>235</v>
      </c>
      <c r="AP1013" s="35">
        <v>125</v>
      </c>
    </row>
    <row r="1014" spans="1:42" x14ac:dyDescent="0.35">
      <c r="A1014" s="45">
        <v>42340</v>
      </c>
      <c r="B1014" s="38">
        <v>0.42635416666666665</v>
      </c>
      <c r="C1014" s="35">
        <v>876</v>
      </c>
      <c r="D1014" s="35">
        <v>0.57199999999999995</v>
      </c>
      <c r="E1014" s="35">
        <v>12.68</v>
      </c>
      <c r="F1014" s="35">
        <v>7.74</v>
      </c>
      <c r="G1014" s="35">
        <v>4.8</v>
      </c>
      <c r="K1014" s="81">
        <v>1374</v>
      </c>
      <c r="AO1014" s="35">
        <v>235</v>
      </c>
      <c r="AP1014" s="35">
        <v>125</v>
      </c>
    </row>
    <row r="1015" spans="1:42" x14ac:dyDescent="0.35">
      <c r="A1015" s="45">
        <v>42347</v>
      </c>
      <c r="B1015" s="38">
        <v>0.40449074074074076</v>
      </c>
      <c r="C1015" s="35">
        <v>1012</v>
      </c>
      <c r="D1015" s="35">
        <v>0.65649999999999997</v>
      </c>
      <c r="E1015" s="35">
        <v>12.03</v>
      </c>
      <c r="F1015" s="35">
        <v>7.86</v>
      </c>
      <c r="G1015" s="35">
        <v>6.7</v>
      </c>
      <c r="K1015" s="81">
        <v>2909</v>
      </c>
      <c r="AO1015" s="35">
        <v>235</v>
      </c>
      <c r="AP1015" s="35">
        <v>125</v>
      </c>
    </row>
    <row r="1016" spans="1:42" x14ac:dyDescent="0.35">
      <c r="A1016" s="45">
        <v>42353</v>
      </c>
      <c r="B1016" s="38">
        <v>0.43765046296296295</v>
      </c>
      <c r="C1016" s="35">
        <v>914</v>
      </c>
      <c r="D1016" s="35">
        <v>0.59150000000000003</v>
      </c>
      <c r="E1016" s="35">
        <v>11.1</v>
      </c>
      <c r="F1016" s="35">
        <v>8.0500000000000007</v>
      </c>
      <c r="G1016" s="35">
        <v>8.1999999999999993</v>
      </c>
      <c r="K1016" s="81">
        <v>1043</v>
      </c>
      <c r="AO1016" s="35">
        <v>235</v>
      </c>
      <c r="AP1016" s="35">
        <v>125</v>
      </c>
    </row>
    <row r="1017" spans="1:42" x14ac:dyDescent="0.35">
      <c r="A1017" s="45">
        <v>42366</v>
      </c>
      <c r="B1017" s="38">
        <v>0.41961805555555554</v>
      </c>
      <c r="C1017" s="35">
        <v>380</v>
      </c>
      <c r="D1017" s="35">
        <v>0.247</v>
      </c>
      <c r="E1017" s="35">
        <v>13.13</v>
      </c>
      <c r="F1017" s="35">
        <v>7.64</v>
      </c>
      <c r="G1017" s="35">
        <v>7.2</v>
      </c>
      <c r="K1017" s="81">
        <v>1450</v>
      </c>
      <c r="L1017" s="74">
        <f>AVERAGE(K1013:K1017)</f>
        <v>1559</v>
      </c>
      <c r="M1017" s="41">
        <f>GEOMEAN(K1013:K1017)</f>
        <v>1438.5050462546528</v>
      </c>
      <c r="N1017" s="42" t="s">
        <v>394</v>
      </c>
      <c r="AO1017" s="35">
        <v>235</v>
      </c>
      <c r="AP1017" s="35">
        <v>125</v>
      </c>
    </row>
    <row r="1018" spans="1:42" x14ac:dyDescent="0.35">
      <c r="A1018" s="45">
        <v>42374</v>
      </c>
      <c r="B1018" s="38">
        <v>0.44957175925925924</v>
      </c>
      <c r="C1018" s="35">
        <v>944</v>
      </c>
      <c r="D1018" s="35">
        <v>0.61360000000000003</v>
      </c>
      <c r="E1018" s="35">
        <v>20.059999999999999</v>
      </c>
      <c r="F1018" s="35">
        <v>7.95</v>
      </c>
      <c r="G1018" s="35">
        <v>0.2</v>
      </c>
      <c r="K1018" s="81">
        <v>221</v>
      </c>
      <c r="AO1018" s="35">
        <v>235</v>
      </c>
      <c r="AP1018" s="35">
        <v>125</v>
      </c>
    </row>
    <row r="1019" spans="1:42" x14ac:dyDescent="0.35">
      <c r="A1019" s="45">
        <v>42380</v>
      </c>
      <c r="B1019" s="38">
        <v>0.45246527777777779</v>
      </c>
      <c r="C1019" s="35">
        <v>629</v>
      </c>
      <c r="D1019" s="35">
        <v>0.4088</v>
      </c>
      <c r="E1019" s="35">
        <v>15.76</v>
      </c>
      <c r="F1019" s="35">
        <v>8.09</v>
      </c>
      <c r="G1019" s="35">
        <v>0.2</v>
      </c>
      <c r="K1019" s="81">
        <v>613</v>
      </c>
      <c r="AO1019" s="35">
        <v>235</v>
      </c>
      <c r="AP1019" s="35">
        <v>125</v>
      </c>
    </row>
    <row r="1020" spans="1:42" x14ac:dyDescent="0.35">
      <c r="A1020" s="45">
        <v>42389</v>
      </c>
      <c r="B1020" s="38">
        <v>0.4054166666666667</v>
      </c>
      <c r="C1020" s="35">
        <v>1634</v>
      </c>
      <c r="D1020" s="35">
        <v>1.0595000000000001</v>
      </c>
      <c r="E1020" s="35">
        <v>14.53</v>
      </c>
      <c r="F1020" s="35">
        <v>7.68</v>
      </c>
      <c r="G1020" s="35">
        <v>0.2</v>
      </c>
      <c r="K1020" s="81">
        <v>51</v>
      </c>
      <c r="AO1020" s="35">
        <v>235</v>
      </c>
      <c r="AP1020" s="35">
        <v>125</v>
      </c>
    </row>
    <row r="1021" spans="1:42" x14ac:dyDescent="0.35">
      <c r="A1021" s="45">
        <v>42394</v>
      </c>
      <c r="G1021" s="35" t="s">
        <v>303</v>
      </c>
      <c r="AO1021" s="35">
        <v>235</v>
      </c>
      <c r="AP1021" s="35">
        <v>125</v>
      </c>
    </row>
    <row r="1022" spans="1:42" x14ac:dyDescent="0.35">
      <c r="A1022" s="45">
        <v>42397</v>
      </c>
      <c r="B1022" s="38">
        <v>0.45612268518518517</v>
      </c>
      <c r="C1022" s="35">
        <v>1481</v>
      </c>
      <c r="D1022" s="35">
        <v>0.96199999999999997</v>
      </c>
      <c r="E1022" s="35">
        <v>14.55</v>
      </c>
      <c r="F1022" s="35">
        <v>8.06</v>
      </c>
      <c r="G1022" s="35">
        <v>0.5</v>
      </c>
      <c r="K1022" s="81">
        <v>738</v>
      </c>
      <c r="L1022" s="74">
        <f>AVERAGE(K1018:K1022)</f>
        <v>405.75</v>
      </c>
      <c r="M1022" s="41">
        <f>GEOMEAN(K1018:K1022)</f>
        <v>267.22053030768637</v>
      </c>
      <c r="N1022" s="42" t="s">
        <v>395</v>
      </c>
      <c r="AO1022" s="35">
        <v>235</v>
      </c>
      <c r="AP1022" s="35">
        <v>125</v>
      </c>
    </row>
    <row r="1023" spans="1:42" x14ac:dyDescent="0.35">
      <c r="A1023" s="45">
        <v>42402</v>
      </c>
      <c r="B1023" s="38">
        <v>0.49236111111111108</v>
      </c>
      <c r="C1023" s="35">
        <v>1359</v>
      </c>
      <c r="D1023" s="35">
        <v>0.88400000000000001</v>
      </c>
      <c r="E1023" s="35">
        <v>13.61</v>
      </c>
      <c r="F1023" s="35">
        <v>8.1199999999999992</v>
      </c>
      <c r="G1023" s="35">
        <v>4.3</v>
      </c>
      <c r="K1023" s="81">
        <v>341</v>
      </c>
      <c r="AO1023" s="35">
        <v>235</v>
      </c>
      <c r="AP1023" s="35">
        <v>125</v>
      </c>
    </row>
    <row r="1024" spans="1:42" x14ac:dyDescent="0.35">
      <c r="A1024" s="45">
        <v>42410</v>
      </c>
      <c r="B1024" s="38">
        <v>0.42138888888888887</v>
      </c>
      <c r="C1024" s="35">
        <v>1558</v>
      </c>
      <c r="D1024" s="35">
        <v>1.014</v>
      </c>
      <c r="E1024" s="35">
        <v>15.14</v>
      </c>
      <c r="F1024" s="35">
        <v>7.91</v>
      </c>
      <c r="G1024" s="35">
        <v>0</v>
      </c>
      <c r="K1024" s="81">
        <v>161</v>
      </c>
      <c r="AO1024" s="35">
        <v>235</v>
      </c>
      <c r="AP1024" s="35">
        <v>125</v>
      </c>
    </row>
    <row r="1025" spans="1:42" x14ac:dyDescent="0.35">
      <c r="A1025" s="45">
        <v>42415</v>
      </c>
      <c r="B1025" s="38">
        <v>0.40650462962962958</v>
      </c>
      <c r="C1025" s="35">
        <v>1590</v>
      </c>
      <c r="D1025" s="35">
        <v>1.0335000000000001</v>
      </c>
      <c r="E1025" s="35">
        <v>16.559999999999999</v>
      </c>
      <c r="F1025" s="35">
        <v>7.78</v>
      </c>
      <c r="G1025" s="35">
        <v>0.2</v>
      </c>
      <c r="K1025" s="81">
        <v>637</v>
      </c>
      <c r="AO1025" s="35">
        <v>235</v>
      </c>
      <c r="AP1025" s="35">
        <v>125</v>
      </c>
    </row>
    <row r="1026" spans="1:42" x14ac:dyDescent="0.35">
      <c r="A1026" s="45">
        <v>42418</v>
      </c>
      <c r="B1026" s="38">
        <v>0.53565972222222225</v>
      </c>
      <c r="C1026" s="35">
        <v>1556</v>
      </c>
      <c r="D1026" s="35">
        <v>1.014</v>
      </c>
      <c r="E1026" s="35">
        <v>18.45</v>
      </c>
      <c r="F1026" s="35">
        <v>8.1</v>
      </c>
      <c r="G1026" s="35">
        <v>1</v>
      </c>
      <c r="K1026" s="81">
        <v>336</v>
      </c>
      <c r="AO1026" s="35">
        <v>235</v>
      </c>
      <c r="AP1026" s="35">
        <v>125</v>
      </c>
    </row>
    <row r="1027" spans="1:42" x14ac:dyDescent="0.35">
      <c r="A1027" s="45">
        <v>42424</v>
      </c>
      <c r="B1027" s="38">
        <v>0.40331018518518519</v>
      </c>
      <c r="C1027" s="35">
        <v>616</v>
      </c>
      <c r="D1027" s="35">
        <v>0.40039999999999998</v>
      </c>
      <c r="E1027" s="35">
        <v>14.8</v>
      </c>
      <c r="F1027" s="35">
        <v>8.25</v>
      </c>
      <c r="G1027" s="35">
        <v>3.6</v>
      </c>
      <c r="K1027" s="81">
        <v>8664</v>
      </c>
      <c r="L1027" s="74">
        <f>AVERAGE(K1023:K1027)</f>
        <v>2027.8</v>
      </c>
      <c r="M1027" s="41">
        <f>GEOMEAN(K1023:K1027)</f>
        <v>633.22125136542354</v>
      </c>
      <c r="N1027" s="42" t="s">
        <v>396</v>
      </c>
      <c r="AO1027" s="35">
        <v>235</v>
      </c>
      <c r="AP1027" s="35">
        <v>125</v>
      </c>
    </row>
    <row r="1028" spans="1:42" x14ac:dyDescent="0.35">
      <c r="A1028" s="45">
        <v>42429</v>
      </c>
      <c r="B1028" s="38">
        <v>0.44172453703703707</v>
      </c>
      <c r="C1028" s="35">
        <v>1526</v>
      </c>
      <c r="D1028" s="35">
        <v>0.99450000000000005</v>
      </c>
      <c r="E1028" s="35">
        <v>12.81</v>
      </c>
      <c r="F1028" s="35">
        <v>7.82</v>
      </c>
      <c r="G1028" s="35">
        <v>6.6</v>
      </c>
      <c r="K1028" s="81">
        <v>717</v>
      </c>
      <c r="AO1028" s="35">
        <v>235</v>
      </c>
      <c r="AP1028" s="35">
        <v>125</v>
      </c>
    </row>
    <row r="1029" spans="1:42" x14ac:dyDescent="0.35">
      <c r="A1029" s="45">
        <v>42432</v>
      </c>
      <c r="B1029" s="38">
        <v>0.47571759259259255</v>
      </c>
      <c r="C1029" s="35">
        <v>1223</v>
      </c>
      <c r="D1029" s="35">
        <v>0.79300000000000004</v>
      </c>
      <c r="E1029" s="35">
        <v>14.51</v>
      </c>
      <c r="F1029" s="35">
        <v>7.97</v>
      </c>
      <c r="G1029" s="35">
        <v>4.0999999999999996</v>
      </c>
      <c r="K1029" s="81">
        <v>204</v>
      </c>
      <c r="AO1029" s="35">
        <v>235</v>
      </c>
      <c r="AP1029" s="35">
        <v>125</v>
      </c>
    </row>
    <row r="1030" spans="1:42" x14ac:dyDescent="0.35">
      <c r="A1030" s="45">
        <v>42437</v>
      </c>
      <c r="B1030" s="38">
        <v>0.44184027777777773</v>
      </c>
      <c r="C1030" s="35">
        <v>1271</v>
      </c>
      <c r="D1030" s="35">
        <v>0.82550000000000001</v>
      </c>
      <c r="E1030" s="35">
        <v>14.28</v>
      </c>
      <c r="F1030" s="35">
        <v>8.07</v>
      </c>
      <c r="G1030" s="35">
        <v>10</v>
      </c>
      <c r="K1030" s="81">
        <v>488</v>
      </c>
      <c r="O1030" s="30" t="s">
        <v>107</v>
      </c>
      <c r="P1030" s="35">
        <v>69</v>
      </c>
      <c r="Q1030" s="30" t="s">
        <v>107</v>
      </c>
      <c r="R1030" s="30" t="s">
        <v>107</v>
      </c>
      <c r="S1030" s="30" t="s">
        <v>107</v>
      </c>
      <c r="T1030" s="30" t="s">
        <v>107</v>
      </c>
      <c r="U1030" s="30" t="s">
        <v>107</v>
      </c>
      <c r="V1030" s="30" t="s">
        <v>170</v>
      </c>
      <c r="W1030" s="30" t="s">
        <v>107</v>
      </c>
      <c r="X1030" s="35">
        <v>29.9</v>
      </c>
      <c r="Y1030" s="30" t="s">
        <v>107</v>
      </c>
      <c r="Z1030" s="30" t="s">
        <v>107</v>
      </c>
      <c r="AA1030" s="30" t="s">
        <v>107</v>
      </c>
      <c r="AB1030" s="35">
        <v>67.8</v>
      </c>
      <c r="AC1030" s="30" t="s">
        <v>107</v>
      </c>
      <c r="AD1030" s="35">
        <v>294</v>
      </c>
      <c r="AE1030" s="30" t="s">
        <v>107</v>
      </c>
      <c r="AF1030" s="30" t="s">
        <v>107</v>
      </c>
      <c r="AG1030" s="35">
        <v>81100</v>
      </c>
      <c r="AH1030" s="35">
        <v>22300</v>
      </c>
      <c r="AI1030" s="35">
        <v>3.4</v>
      </c>
      <c r="AJ1030" s="44" t="s">
        <v>107</v>
      </c>
      <c r="AK1030" s="44" t="s">
        <v>107</v>
      </c>
      <c r="AL1030" s="35">
        <v>31.3</v>
      </c>
      <c r="AO1030" s="35">
        <v>235</v>
      </c>
      <c r="AP1030" s="35">
        <v>125</v>
      </c>
    </row>
    <row r="1031" spans="1:42" x14ac:dyDescent="0.35">
      <c r="A1031" s="45">
        <v>42439</v>
      </c>
      <c r="B1031" s="38">
        <v>0.43417824074074068</v>
      </c>
      <c r="C1031" s="35">
        <v>1199</v>
      </c>
      <c r="D1031" s="35">
        <v>0.78</v>
      </c>
      <c r="E1031" s="35">
        <v>10.31</v>
      </c>
      <c r="F1031" s="35">
        <v>7.99</v>
      </c>
      <c r="G1031" s="35">
        <v>12.3</v>
      </c>
      <c r="K1031" s="81">
        <v>776</v>
      </c>
      <c r="AO1031" s="35">
        <v>235</v>
      </c>
      <c r="AP1031" s="35">
        <v>125</v>
      </c>
    </row>
    <row r="1032" spans="1:42" x14ac:dyDescent="0.35">
      <c r="A1032" s="45">
        <v>42450</v>
      </c>
      <c r="B1032" s="38">
        <v>0.41504629629629625</v>
      </c>
      <c r="C1032" s="35">
        <v>1176</v>
      </c>
      <c r="D1032" s="35">
        <v>0.76700000000000002</v>
      </c>
      <c r="E1032" s="35">
        <v>12.6</v>
      </c>
      <c r="F1032" s="35">
        <v>7.97</v>
      </c>
      <c r="G1032" s="35">
        <v>5.0999999999999996</v>
      </c>
      <c r="K1032" s="81">
        <v>249</v>
      </c>
      <c r="L1032" s="74">
        <f>AVERAGE(K1028:K1032)</f>
        <v>486.8</v>
      </c>
      <c r="M1032" s="41">
        <f>GEOMEAN(K1028:K1032)</f>
        <v>424.54726036374899</v>
      </c>
      <c r="N1032" s="42" t="s">
        <v>397</v>
      </c>
      <c r="AO1032" s="35">
        <v>235</v>
      </c>
      <c r="AP1032" s="35">
        <v>125</v>
      </c>
    </row>
    <row r="1033" spans="1:42" x14ac:dyDescent="0.35">
      <c r="A1033" s="45">
        <v>42467</v>
      </c>
      <c r="B1033" s="38">
        <v>0.42452546296296295</v>
      </c>
      <c r="C1033" s="35">
        <v>873</v>
      </c>
      <c r="D1033" s="35">
        <v>0.5655</v>
      </c>
      <c r="E1033" s="35">
        <v>11.03</v>
      </c>
      <c r="F1033" s="35">
        <v>7.95</v>
      </c>
      <c r="G1033" s="35">
        <v>8.5</v>
      </c>
      <c r="K1033" s="81">
        <v>404</v>
      </c>
      <c r="AO1033" s="35">
        <v>235</v>
      </c>
      <c r="AP1033" s="35">
        <v>125</v>
      </c>
    </row>
    <row r="1034" spans="1:42" x14ac:dyDescent="0.35">
      <c r="A1034" s="45">
        <v>42473</v>
      </c>
      <c r="B1034" s="38">
        <v>0.44946759259259261</v>
      </c>
      <c r="C1034" s="35">
        <v>645</v>
      </c>
      <c r="D1034" s="35">
        <v>0.41930000000000001</v>
      </c>
      <c r="E1034" s="35">
        <v>11.96</v>
      </c>
      <c r="F1034" s="35">
        <v>8.18</v>
      </c>
      <c r="G1034" s="35">
        <v>9.4</v>
      </c>
      <c r="K1034" s="81">
        <v>373</v>
      </c>
      <c r="AO1034" s="35">
        <v>235</v>
      </c>
      <c r="AP1034" s="35">
        <v>125</v>
      </c>
    </row>
    <row r="1035" spans="1:42" x14ac:dyDescent="0.35">
      <c r="A1035" s="45">
        <v>42478</v>
      </c>
      <c r="B1035" s="38">
        <v>0.41488425925925926</v>
      </c>
      <c r="C1035" s="35">
        <v>1057</v>
      </c>
      <c r="D1035" s="35">
        <v>0.68899999999999995</v>
      </c>
      <c r="E1035" s="35">
        <v>11.8</v>
      </c>
      <c r="F1035" s="35">
        <v>8.07</v>
      </c>
      <c r="G1035" s="35">
        <v>15</v>
      </c>
      <c r="K1035" s="81">
        <v>684</v>
      </c>
      <c r="AO1035" s="35">
        <v>235</v>
      </c>
      <c r="AP1035" s="35">
        <v>125</v>
      </c>
    </row>
    <row r="1036" spans="1:42" x14ac:dyDescent="0.35">
      <c r="A1036" s="45">
        <v>42486</v>
      </c>
      <c r="B1036" s="46">
        <v>0.42738425925925921</v>
      </c>
      <c r="C1036" s="35">
        <v>828</v>
      </c>
      <c r="D1036" s="35">
        <v>0.53949999999999998</v>
      </c>
      <c r="E1036" s="35">
        <v>8.61</v>
      </c>
      <c r="F1036" s="35">
        <v>8.2100000000000009</v>
      </c>
      <c r="G1036" s="35">
        <v>18.600000000000001</v>
      </c>
      <c r="K1036" s="81">
        <v>382</v>
      </c>
      <c r="AO1036" s="35">
        <v>235</v>
      </c>
      <c r="AP1036" s="35">
        <v>125</v>
      </c>
    </row>
    <row r="1037" spans="1:42" x14ac:dyDescent="0.35">
      <c r="A1037" s="45">
        <v>42488</v>
      </c>
      <c r="B1037" s="38">
        <v>0.42325231481481485</v>
      </c>
      <c r="C1037" s="35">
        <v>491.4</v>
      </c>
      <c r="D1037" s="35">
        <v>0.31919999999999998</v>
      </c>
      <c r="E1037" s="35">
        <v>8.08</v>
      </c>
      <c r="F1037" s="35">
        <v>8.2100000000000009</v>
      </c>
      <c r="G1037" s="35">
        <v>15.1</v>
      </c>
      <c r="K1037" s="81">
        <v>10462</v>
      </c>
      <c r="L1037" s="74">
        <f>AVERAGE(K1033:K1037)</f>
        <v>2461</v>
      </c>
      <c r="M1037" s="41">
        <f>GEOMEAN(K1033:K1037)</f>
        <v>837.4615477852376</v>
      </c>
      <c r="N1037" s="42" t="s">
        <v>398</v>
      </c>
      <c r="AO1037" s="35">
        <v>235</v>
      </c>
      <c r="AP1037" s="35">
        <v>125</v>
      </c>
    </row>
    <row r="1038" spans="1:42" x14ac:dyDescent="0.35">
      <c r="A1038" s="45">
        <v>42500</v>
      </c>
      <c r="B1038" s="46">
        <v>0.4319560185185185</v>
      </c>
      <c r="C1038" s="35">
        <v>836</v>
      </c>
      <c r="D1038" s="35">
        <v>0.54600000000000004</v>
      </c>
      <c r="E1038" s="35">
        <v>9.06</v>
      </c>
      <c r="F1038" s="35">
        <v>7.99</v>
      </c>
      <c r="G1038" s="35">
        <v>15.4</v>
      </c>
      <c r="K1038" s="81">
        <v>354</v>
      </c>
      <c r="AO1038" s="35">
        <v>235</v>
      </c>
      <c r="AP1038" s="35">
        <v>125</v>
      </c>
    </row>
    <row r="1039" spans="1:42" x14ac:dyDescent="0.35">
      <c r="A1039" s="45">
        <v>42506</v>
      </c>
      <c r="B1039" s="38">
        <v>0.43122685185185183</v>
      </c>
      <c r="C1039" s="35">
        <v>752</v>
      </c>
      <c r="D1039" s="35">
        <v>0.48749999999999999</v>
      </c>
      <c r="E1039" s="35">
        <v>11.45</v>
      </c>
      <c r="F1039" s="35">
        <v>7.87</v>
      </c>
      <c r="G1039" s="35">
        <v>11.2</v>
      </c>
      <c r="K1039" s="81">
        <v>1046</v>
      </c>
      <c r="AO1039" s="35">
        <v>235</v>
      </c>
      <c r="AP1039" s="35">
        <v>125</v>
      </c>
    </row>
    <row r="1040" spans="1:42" x14ac:dyDescent="0.35">
      <c r="A1040" s="45">
        <v>42509</v>
      </c>
      <c r="B1040" s="38">
        <v>0.50679398148148147</v>
      </c>
      <c r="C1040" s="35">
        <v>874</v>
      </c>
      <c r="D1040" s="35">
        <v>0.5655</v>
      </c>
      <c r="E1040" s="35">
        <v>10.41</v>
      </c>
      <c r="F1040" s="35">
        <v>8.09</v>
      </c>
      <c r="G1040" s="35">
        <v>14.7</v>
      </c>
      <c r="K1040" s="81">
        <v>382</v>
      </c>
      <c r="AO1040" s="35">
        <v>235</v>
      </c>
      <c r="AP1040" s="35">
        <v>125</v>
      </c>
    </row>
    <row r="1041" spans="1:42" x14ac:dyDescent="0.35">
      <c r="A1041" s="45">
        <v>42513</v>
      </c>
      <c r="B1041" s="46">
        <v>0.41704861111111113</v>
      </c>
      <c r="C1041" s="35">
        <v>794</v>
      </c>
      <c r="D1041" s="35">
        <v>0.51349999999999996</v>
      </c>
      <c r="E1041" s="35">
        <v>7.98</v>
      </c>
      <c r="F1041" s="35">
        <v>8.07</v>
      </c>
      <c r="G1041" s="35">
        <v>16.899999999999999</v>
      </c>
      <c r="K1041" s="81">
        <v>359</v>
      </c>
      <c r="AO1041" s="35">
        <v>235</v>
      </c>
      <c r="AP1041" s="35">
        <v>125</v>
      </c>
    </row>
    <row r="1042" spans="1:42" x14ac:dyDescent="0.35">
      <c r="A1042" s="45">
        <v>42516</v>
      </c>
      <c r="B1042" s="38">
        <v>0.47107638888888892</v>
      </c>
      <c r="C1042" s="35">
        <v>907</v>
      </c>
      <c r="D1042" s="35">
        <v>0.59150000000000003</v>
      </c>
      <c r="E1042" s="35">
        <v>7.35</v>
      </c>
      <c r="F1042" s="35">
        <v>7.81</v>
      </c>
      <c r="G1042" s="35">
        <v>20.5</v>
      </c>
      <c r="K1042" s="81">
        <v>1178</v>
      </c>
      <c r="L1042" s="74">
        <f>AVERAGE(K1038:K1042)</f>
        <v>663.8</v>
      </c>
      <c r="M1042" s="41">
        <f>GEOMEAN(K1038:K1042)</f>
        <v>569.33464173833056</v>
      </c>
      <c r="N1042" s="42" t="s">
        <v>399</v>
      </c>
      <c r="AO1042" s="35">
        <v>235</v>
      </c>
      <c r="AP1042" s="35">
        <v>125</v>
      </c>
    </row>
    <row r="1043" spans="1:42" x14ac:dyDescent="0.35">
      <c r="A1043" s="45">
        <v>42523</v>
      </c>
      <c r="B1043" s="38">
        <v>0.42244212962962963</v>
      </c>
      <c r="C1043" s="35">
        <v>1000</v>
      </c>
      <c r="D1043" s="35">
        <v>0.65</v>
      </c>
      <c r="E1043" s="35">
        <v>5.37</v>
      </c>
      <c r="F1043" s="35">
        <v>7.7</v>
      </c>
      <c r="G1043" s="35">
        <v>21.1</v>
      </c>
      <c r="K1043" s="81">
        <v>5172</v>
      </c>
      <c r="AO1043" s="35">
        <v>235</v>
      </c>
      <c r="AP1043" s="35">
        <v>125</v>
      </c>
    </row>
    <row r="1044" spans="1:42" x14ac:dyDescent="0.35">
      <c r="A1044" s="45">
        <v>42527</v>
      </c>
      <c r="B1044" s="38">
        <v>0.4201388888888889</v>
      </c>
      <c r="C1044" s="35">
        <v>921</v>
      </c>
      <c r="D1044" s="35">
        <v>0.59799999999999998</v>
      </c>
      <c r="E1044" s="35">
        <v>7.01</v>
      </c>
      <c r="F1044" s="35">
        <v>7.92</v>
      </c>
      <c r="G1044" s="35">
        <v>20</v>
      </c>
      <c r="K1044" s="81">
        <v>1669</v>
      </c>
      <c r="AO1044" s="35">
        <v>235</v>
      </c>
      <c r="AP1044" s="35">
        <v>125</v>
      </c>
    </row>
    <row r="1045" spans="1:42" x14ac:dyDescent="0.35">
      <c r="A1045" s="45">
        <v>42536</v>
      </c>
      <c r="B1045" s="38">
        <v>0.40855324074074079</v>
      </c>
      <c r="C1045" s="35">
        <v>541</v>
      </c>
      <c r="D1045" s="35">
        <v>0.35099999999999998</v>
      </c>
      <c r="E1045" s="35">
        <v>6.74</v>
      </c>
      <c r="F1045" s="35">
        <v>7.87</v>
      </c>
      <c r="G1045" s="35">
        <v>22.6</v>
      </c>
      <c r="K1045" s="81">
        <v>12997</v>
      </c>
      <c r="AO1045" s="35">
        <v>235</v>
      </c>
      <c r="AP1045" s="35">
        <v>125</v>
      </c>
    </row>
    <row r="1046" spans="1:42" x14ac:dyDescent="0.35">
      <c r="A1046" s="45">
        <v>42541</v>
      </c>
      <c r="B1046" s="38">
        <v>0.41041666666666665</v>
      </c>
      <c r="C1046" s="35">
        <v>685</v>
      </c>
      <c r="D1046" s="35">
        <v>0.44850000000000001</v>
      </c>
      <c r="E1046" s="35">
        <v>6.7</v>
      </c>
      <c r="F1046" s="35">
        <v>8.11</v>
      </c>
      <c r="G1046" s="35">
        <v>23.3</v>
      </c>
      <c r="K1046" s="81">
        <v>5794</v>
      </c>
      <c r="AO1046" s="35">
        <v>235</v>
      </c>
      <c r="AP1046" s="35">
        <v>125</v>
      </c>
    </row>
    <row r="1047" spans="1:42" x14ac:dyDescent="0.35">
      <c r="A1047" s="45">
        <v>42542</v>
      </c>
      <c r="B1047" s="38">
        <v>0.43520833333333336</v>
      </c>
      <c r="C1047" s="35">
        <v>531</v>
      </c>
      <c r="D1047" s="35">
        <v>0.34449999999999997</v>
      </c>
      <c r="E1047" s="35">
        <v>6.49</v>
      </c>
      <c r="F1047" s="35">
        <v>7.96</v>
      </c>
      <c r="G1047" s="35">
        <v>25.5</v>
      </c>
      <c r="K1047" s="81">
        <v>3448</v>
      </c>
      <c r="L1047" s="74">
        <f>AVERAGE(K1043:K1047)</f>
        <v>5816</v>
      </c>
      <c r="M1047" s="41">
        <f>GEOMEAN(K1043:K1047)</f>
        <v>4678.4365512384893</v>
      </c>
      <c r="N1047" s="42" t="s">
        <v>400</v>
      </c>
      <c r="AO1047" s="35">
        <v>235</v>
      </c>
      <c r="AP1047" s="35">
        <v>125</v>
      </c>
    </row>
    <row r="1048" spans="1:42" x14ac:dyDescent="0.35">
      <c r="A1048" s="45">
        <v>42556</v>
      </c>
      <c r="B1048" s="38">
        <v>0.41947916666666668</v>
      </c>
      <c r="C1048" s="35">
        <v>678</v>
      </c>
      <c r="D1048" s="35">
        <v>0.442</v>
      </c>
      <c r="E1048" s="35">
        <v>7.45</v>
      </c>
      <c r="F1048" s="35">
        <v>7.9</v>
      </c>
      <c r="G1048" s="35">
        <v>21.1</v>
      </c>
      <c r="K1048" s="81">
        <v>857</v>
      </c>
      <c r="AO1048" s="35">
        <v>235</v>
      </c>
      <c r="AP1048" s="35">
        <v>125</v>
      </c>
    </row>
    <row r="1049" spans="1:42" x14ac:dyDescent="0.35">
      <c r="A1049" s="45">
        <v>42558</v>
      </c>
      <c r="B1049" s="38">
        <v>0.51466435185185189</v>
      </c>
      <c r="C1049" s="35">
        <v>388.9</v>
      </c>
      <c r="D1049" s="35">
        <v>0.25290000000000001</v>
      </c>
      <c r="E1049" s="35">
        <v>7.25</v>
      </c>
      <c r="F1049" s="35">
        <v>7.8</v>
      </c>
      <c r="G1049" s="35">
        <v>22.4</v>
      </c>
      <c r="K1049" s="81">
        <v>7270</v>
      </c>
      <c r="AO1049" s="35">
        <v>235</v>
      </c>
      <c r="AP1049" s="35">
        <v>125</v>
      </c>
    </row>
    <row r="1050" spans="1:42" x14ac:dyDescent="0.35">
      <c r="A1050" s="45">
        <v>42564</v>
      </c>
      <c r="B1050" s="79">
        <v>0.46788194444444442</v>
      </c>
      <c r="C1050" s="35">
        <v>537</v>
      </c>
      <c r="D1050" s="35">
        <v>0.35099999999999998</v>
      </c>
      <c r="E1050" s="35">
        <v>7.17</v>
      </c>
      <c r="F1050" s="35">
        <v>7.79</v>
      </c>
      <c r="G1050" s="35">
        <v>24.6</v>
      </c>
      <c r="K1050" s="81">
        <v>1935</v>
      </c>
      <c r="O1050" s="35">
        <v>2.1</v>
      </c>
      <c r="P1050" s="35">
        <v>45.7</v>
      </c>
      <c r="Q1050" s="30" t="s">
        <v>107</v>
      </c>
      <c r="R1050" s="30" t="s">
        <v>107</v>
      </c>
      <c r="S1050" s="30" t="s">
        <v>107</v>
      </c>
      <c r="T1050" s="30" t="s">
        <v>107</v>
      </c>
      <c r="U1050" s="30" t="s">
        <v>107</v>
      </c>
      <c r="V1050" s="30" t="s">
        <v>170</v>
      </c>
      <c r="W1050" s="30" t="s">
        <v>107</v>
      </c>
      <c r="X1050" s="35">
        <v>70.3</v>
      </c>
      <c r="Y1050" s="30" t="s">
        <v>107</v>
      </c>
      <c r="Z1050" s="35">
        <v>0.56000000000000005</v>
      </c>
      <c r="AA1050" s="30" t="s">
        <v>107</v>
      </c>
      <c r="AB1050" s="35">
        <v>26.6</v>
      </c>
      <c r="AC1050" s="30" t="s">
        <v>107</v>
      </c>
      <c r="AD1050" s="35">
        <v>151</v>
      </c>
      <c r="AE1050" s="30" t="s">
        <v>107</v>
      </c>
      <c r="AF1050" s="30" t="s">
        <v>107</v>
      </c>
      <c r="AG1050" s="35">
        <v>42500</v>
      </c>
      <c r="AH1050" s="35">
        <v>11000</v>
      </c>
      <c r="AI1050" s="35">
        <v>3</v>
      </c>
      <c r="AJ1050" s="44" t="s">
        <v>107</v>
      </c>
      <c r="AK1050" s="44" t="s">
        <v>107</v>
      </c>
      <c r="AL1050" s="35">
        <v>15.5</v>
      </c>
      <c r="AO1050" s="35">
        <v>235</v>
      </c>
      <c r="AP1050" s="35">
        <v>125</v>
      </c>
    </row>
    <row r="1051" spans="1:42" x14ac:dyDescent="0.35">
      <c r="A1051" s="45">
        <v>42565</v>
      </c>
      <c r="B1051" s="46">
        <v>0.47371527777777778</v>
      </c>
      <c r="C1051" s="35">
        <v>585</v>
      </c>
      <c r="D1051" s="35">
        <v>0.38350000000000001</v>
      </c>
      <c r="E1051" s="35">
        <v>5.73</v>
      </c>
      <c r="F1051" s="35">
        <v>8.07</v>
      </c>
      <c r="G1051" s="35">
        <v>24.4</v>
      </c>
      <c r="K1051" s="81">
        <v>2755</v>
      </c>
      <c r="AO1051" s="35">
        <v>235</v>
      </c>
      <c r="AP1051" s="35">
        <v>125</v>
      </c>
    </row>
    <row r="1052" spans="1:42" x14ac:dyDescent="0.35">
      <c r="A1052" s="45">
        <v>42572</v>
      </c>
      <c r="B1052" s="38">
        <v>0.41268518518518515</v>
      </c>
      <c r="C1052" s="35">
        <v>551</v>
      </c>
      <c r="D1052" s="35">
        <v>0.35749999999999998</v>
      </c>
      <c r="E1052" s="35">
        <v>7.12</v>
      </c>
      <c r="F1052" s="35">
        <v>7.99</v>
      </c>
      <c r="G1052" s="35">
        <v>24.3</v>
      </c>
      <c r="K1052" s="81">
        <v>1017</v>
      </c>
      <c r="L1052" s="74">
        <f>AVERAGE(K1048:K1052)</f>
        <v>2766.8</v>
      </c>
      <c r="M1052" s="41">
        <f>GEOMEAN(K1048:K1052)</f>
        <v>2021.7513959562411</v>
      </c>
      <c r="N1052" s="42" t="s">
        <v>401</v>
      </c>
      <c r="AO1052" s="35">
        <v>235</v>
      </c>
      <c r="AP1052" s="35">
        <v>125</v>
      </c>
    </row>
    <row r="1053" spans="1:42" x14ac:dyDescent="0.35">
      <c r="A1053" s="45">
        <v>42584</v>
      </c>
      <c r="B1053" s="38">
        <v>0.47805555555555551</v>
      </c>
      <c r="C1053" s="35">
        <v>494.6</v>
      </c>
      <c r="D1053" s="35">
        <v>0.32169999999999999</v>
      </c>
      <c r="E1053" s="35">
        <v>6.99</v>
      </c>
      <c r="F1053" s="35">
        <v>8.0399999999999991</v>
      </c>
      <c r="G1053" s="35">
        <v>24</v>
      </c>
      <c r="K1053" s="81">
        <v>399</v>
      </c>
      <c r="AO1053" s="35">
        <v>235</v>
      </c>
      <c r="AP1053" s="35">
        <v>125</v>
      </c>
    </row>
    <row r="1054" spans="1:42" x14ac:dyDescent="0.35">
      <c r="A1054" s="45">
        <v>42585</v>
      </c>
      <c r="B1054" s="38">
        <v>0.40498842592592593</v>
      </c>
      <c r="C1054" s="35">
        <v>543</v>
      </c>
      <c r="D1054" s="35">
        <v>0.35099999999999998</v>
      </c>
      <c r="E1054" s="35">
        <v>5.71</v>
      </c>
      <c r="F1054" s="35">
        <v>8.09</v>
      </c>
      <c r="G1054" s="35">
        <v>23.3</v>
      </c>
      <c r="K1054" s="81">
        <v>448</v>
      </c>
      <c r="AO1054" s="35">
        <v>235</v>
      </c>
      <c r="AP1054" s="35">
        <v>125</v>
      </c>
    </row>
    <row r="1055" spans="1:42" x14ac:dyDescent="0.35">
      <c r="A1055" s="45">
        <v>42592</v>
      </c>
      <c r="B1055" s="38">
        <v>0.42813657407407407</v>
      </c>
      <c r="C1055" s="35">
        <v>676</v>
      </c>
      <c r="D1055" s="35">
        <v>0.442</v>
      </c>
      <c r="E1055" s="35">
        <v>5.83</v>
      </c>
      <c r="F1055" s="35">
        <v>8.06</v>
      </c>
      <c r="G1055" s="35">
        <v>24.8</v>
      </c>
      <c r="K1055" s="81">
        <v>12997</v>
      </c>
      <c r="AO1055" s="35">
        <v>235</v>
      </c>
      <c r="AP1055" s="35">
        <v>125</v>
      </c>
    </row>
    <row r="1056" spans="1:42" x14ac:dyDescent="0.35">
      <c r="A1056" s="45">
        <v>42600</v>
      </c>
      <c r="B1056" s="38">
        <v>0.50666666666666671</v>
      </c>
      <c r="C1056" s="35">
        <v>578</v>
      </c>
      <c r="D1056" s="35">
        <v>0.377</v>
      </c>
      <c r="E1056" s="35">
        <v>7.65</v>
      </c>
      <c r="F1056" s="35">
        <v>8.24</v>
      </c>
      <c r="G1056" s="35">
        <v>24.4</v>
      </c>
      <c r="K1056" s="81">
        <v>488</v>
      </c>
      <c r="AO1056" s="35">
        <v>235</v>
      </c>
      <c r="AP1056" s="35">
        <v>125</v>
      </c>
    </row>
    <row r="1057" spans="1:42" x14ac:dyDescent="0.35">
      <c r="A1057" s="45">
        <v>42611</v>
      </c>
      <c r="B1057" s="38">
        <v>0.42098379629629629</v>
      </c>
      <c r="C1057" s="35">
        <v>529</v>
      </c>
      <c r="D1057" s="35">
        <v>0.34449999999999997</v>
      </c>
      <c r="E1057" s="35">
        <v>7.25</v>
      </c>
      <c r="F1057" s="35">
        <v>7.8</v>
      </c>
      <c r="G1057" s="35">
        <v>23.8</v>
      </c>
      <c r="K1057" s="81">
        <v>464</v>
      </c>
      <c r="L1057" s="74">
        <f>AVERAGE(K1053:K1057)</f>
        <v>2959.2</v>
      </c>
      <c r="M1057" s="41">
        <f>GEOMEAN(K1053:K1057)</f>
        <v>879.44030632884517</v>
      </c>
      <c r="N1057" s="42" t="s">
        <v>402</v>
      </c>
      <c r="AO1057" s="35">
        <v>235</v>
      </c>
      <c r="AP1057" s="35">
        <v>125</v>
      </c>
    </row>
    <row r="1058" spans="1:42" x14ac:dyDescent="0.35">
      <c r="A1058" s="45">
        <v>42613</v>
      </c>
      <c r="B1058" s="38">
        <v>0.40468750000000003</v>
      </c>
      <c r="C1058" s="35">
        <v>604</v>
      </c>
      <c r="D1058" s="35">
        <v>0.39</v>
      </c>
      <c r="E1058" s="35">
        <v>5.98</v>
      </c>
      <c r="F1058" s="35">
        <v>7.86</v>
      </c>
      <c r="G1058" s="35">
        <v>24.3</v>
      </c>
      <c r="K1058" s="81">
        <v>738</v>
      </c>
      <c r="AO1058" s="35">
        <v>235</v>
      </c>
      <c r="AP1058" s="35">
        <v>125</v>
      </c>
    </row>
    <row r="1059" spans="1:42" x14ac:dyDescent="0.35">
      <c r="A1059" s="45">
        <v>42621</v>
      </c>
      <c r="B1059" s="38">
        <v>0.45275462962962965</v>
      </c>
      <c r="C1059" s="35">
        <v>932</v>
      </c>
      <c r="D1059" s="35">
        <v>0.60450000000000004</v>
      </c>
      <c r="E1059" s="35">
        <v>6.92</v>
      </c>
      <c r="F1059" s="35">
        <v>7.82</v>
      </c>
      <c r="G1059" s="35">
        <v>24.2</v>
      </c>
      <c r="K1059" s="81">
        <v>259</v>
      </c>
      <c r="AO1059" s="35">
        <v>235</v>
      </c>
      <c r="AP1059" s="35">
        <v>125</v>
      </c>
    </row>
    <row r="1060" spans="1:42" x14ac:dyDescent="0.35">
      <c r="A1060" s="45">
        <v>42625</v>
      </c>
      <c r="B1060" s="38">
        <v>0.43204861111111109</v>
      </c>
      <c r="C1060" s="35">
        <v>522</v>
      </c>
      <c r="D1060" s="35">
        <v>0.33929999999999999</v>
      </c>
      <c r="E1060" s="35">
        <v>7.51</v>
      </c>
      <c r="F1060" s="35">
        <v>7.81</v>
      </c>
      <c r="G1060" s="35">
        <v>19.399999999999999</v>
      </c>
      <c r="K1060" s="81">
        <v>309</v>
      </c>
      <c r="AO1060" s="35">
        <v>235</v>
      </c>
      <c r="AP1060" s="35">
        <v>125</v>
      </c>
    </row>
    <row r="1061" spans="1:42" x14ac:dyDescent="0.35">
      <c r="A1061" s="45">
        <v>42633</v>
      </c>
      <c r="B1061" s="38">
        <v>0.4331828703703704</v>
      </c>
      <c r="C1061" s="35">
        <v>618</v>
      </c>
      <c r="D1061" s="35">
        <v>0.40300000000000002</v>
      </c>
      <c r="E1061" s="35">
        <v>7.75</v>
      </c>
      <c r="F1061" s="35">
        <v>7.9</v>
      </c>
      <c r="G1061" s="35">
        <v>20.399999999999999</v>
      </c>
      <c r="K1061" s="81">
        <v>332</v>
      </c>
      <c r="AO1061" s="35">
        <v>235</v>
      </c>
      <c r="AP1061" s="35">
        <v>125</v>
      </c>
    </row>
    <row r="1062" spans="1:42" x14ac:dyDescent="0.35">
      <c r="A1062" s="45">
        <v>42635</v>
      </c>
      <c r="B1062" s="38">
        <v>0.52134259259259264</v>
      </c>
      <c r="C1062" s="35">
        <v>752</v>
      </c>
      <c r="D1062" s="35">
        <v>0.48749999999999999</v>
      </c>
      <c r="E1062" s="35">
        <v>7.73</v>
      </c>
      <c r="F1062" s="35">
        <v>8.02</v>
      </c>
      <c r="G1062" s="35">
        <v>21.3</v>
      </c>
      <c r="K1062" s="81">
        <v>226</v>
      </c>
      <c r="L1062" s="74">
        <f>AVERAGE(K1058:K1062)</f>
        <v>372.8</v>
      </c>
      <c r="M1062" s="41">
        <f>GEOMEAN(K1058:K1062)</f>
        <v>338.30796722480028</v>
      </c>
      <c r="N1062" s="42" t="s">
        <v>403</v>
      </c>
      <c r="AO1062" s="35">
        <v>235</v>
      </c>
      <c r="AP1062" s="35">
        <v>125</v>
      </c>
    </row>
    <row r="1063" spans="1:42" x14ac:dyDescent="0.35">
      <c r="A1063" s="45">
        <v>42641</v>
      </c>
      <c r="B1063" s="38">
        <v>0.43238425925925927</v>
      </c>
      <c r="C1063" s="35">
        <v>490.8</v>
      </c>
      <c r="D1063" s="35">
        <v>0.31919999999999998</v>
      </c>
      <c r="E1063" s="35">
        <v>6.89</v>
      </c>
      <c r="F1063" s="35">
        <v>7.8</v>
      </c>
      <c r="G1063" s="35">
        <v>17.8</v>
      </c>
      <c r="K1063" s="81">
        <v>836</v>
      </c>
      <c r="AO1063" s="35">
        <v>235</v>
      </c>
      <c r="AP1063" s="35">
        <v>125</v>
      </c>
    </row>
    <row r="1064" spans="1:42" x14ac:dyDescent="0.35">
      <c r="A1064" s="45">
        <v>42646</v>
      </c>
      <c r="B1064" s="38">
        <v>0.41752314814814812</v>
      </c>
      <c r="C1064" s="35">
        <v>800</v>
      </c>
      <c r="D1064" s="35">
        <v>0.52</v>
      </c>
      <c r="E1064" s="35">
        <v>9.27</v>
      </c>
      <c r="F1064" s="35">
        <v>7.97</v>
      </c>
      <c r="G1064" s="35">
        <v>15.5</v>
      </c>
      <c r="K1064" s="81">
        <v>457</v>
      </c>
      <c r="AO1064" s="35">
        <v>235</v>
      </c>
      <c r="AP1064" s="35">
        <v>125</v>
      </c>
    </row>
    <row r="1065" spans="1:42" x14ac:dyDescent="0.35">
      <c r="A1065" s="45">
        <v>42656</v>
      </c>
      <c r="B1065" s="38">
        <v>0.41197916666666662</v>
      </c>
      <c r="C1065" s="35">
        <v>943</v>
      </c>
      <c r="D1065" s="35">
        <v>0.61099999999999999</v>
      </c>
      <c r="E1065" s="35">
        <v>7.69</v>
      </c>
      <c r="F1065" s="35">
        <v>7.9</v>
      </c>
      <c r="G1065" s="35">
        <v>14.5</v>
      </c>
      <c r="K1065" s="81">
        <v>197</v>
      </c>
      <c r="AO1065" s="35">
        <v>235</v>
      </c>
      <c r="AP1065" s="35">
        <v>125</v>
      </c>
    </row>
    <row r="1066" spans="1:42" x14ac:dyDescent="0.35">
      <c r="A1066" s="45">
        <v>42661</v>
      </c>
      <c r="B1066" s="38">
        <v>0.42291666666666666</v>
      </c>
      <c r="C1066" s="35">
        <v>850</v>
      </c>
      <c r="D1066" s="35">
        <v>0.55249999999999999</v>
      </c>
      <c r="E1066" s="35">
        <v>7.57</v>
      </c>
      <c r="F1066" s="35">
        <v>7.99</v>
      </c>
      <c r="G1066" s="35">
        <v>18.8</v>
      </c>
      <c r="K1066" s="81">
        <v>216</v>
      </c>
      <c r="O1066" s="30" t="s">
        <v>107</v>
      </c>
      <c r="P1066" s="35">
        <v>69.5</v>
      </c>
      <c r="Q1066" s="30" t="s">
        <v>107</v>
      </c>
      <c r="R1066" s="30" t="s">
        <v>107</v>
      </c>
      <c r="S1066" s="30" t="s">
        <v>107</v>
      </c>
      <c r="T1066" s="30" t="s">
        <v>107</v>
      </c>
      <c r="U1066" s="30" t="s">
        <v>107</v>
      </c>
      <c r="V1066" s="30" t="s">
        <v>170</v>
      </c>
      <c r="W1066" s="30" t="s">
        <v>107</v>
      </c>
      <c r="X1066" s="35">
        <v>125</v>
      </c>
      <c r="Y1066" s="30" t="s">
        <v>107</v>
      </c>
      <c r="Z1066" s="30" t="s">
        <v>107</v>
      </c>
      <c r="AA1066" s="30" t="s">
        <v>107</v>
      </c>
      <c r="AB1066" s="35">
        <v>53.5</v>
      </c>
      <c r="AC1066" s="30">
        <v>60</v>
      </c>
      <c r="AD1066" s="35">
        <v>270</v>
      </c>
      <c r="AE1066" s="30" t="s">
        <v>107</v>
      </c>
      <c r="AF1066" s="30" t="s">
        <v>107</v>
      </c>
      <c r="AG1066" s="30">
        <v>72700</v>
      </c>
      <c r="AH1066" s="30">
        <v>21500</v>
      </c>
      <c r="AI1066" s="30">
        <v>4.9000000000000004</v>
      </c>
      <c r="AJ1066" s="44" t="s">
        <v>107</v>
      </c>
      <c r="AK1066" s="44" t="s">
        <v>107</v>
      </c>
      <c r="AL1066" s="30">
        <v>17.8</v>
      </c>
      <c r="AO1066" s="35">
        <v>235</v>
      </c>
      <c r="AP1066" s="35">
        <v>125</v>
      </c>
    </row>
    <row r="1067" spans="1:42" x14ac:dyDescent="0.35">
      <c r="A1067" s="45">
        <v>42663</v>
      </c>
      <c r="B1067" s="38">
        <v>0.40675925925925926</v>
      </c>
      <c r="C1067" s="35">
        <v>276.10000000000002</v>
      </c>
      <c r="D1067" s="35">
        <v>0.1794</v>
      </c>
      <c r="E1067" s="35">
        <v>8.33</v>
      </c>
      <c r="F1067" s="35">
        <v>8.0399999999999991</v>
      </c>
      <c r="G1067" s="35">
        <v>16.600000000000001</v>
      </c>
      <c r="K1067" s="65">
        <v>24192</v>
      </c>
      <c r="AO1067" s="35">
        <v>235</v>
      </c>
      <c r="AP1067" s="35">
        <v>125</v>
      </c>
    </row>
    <row r="1068" spans="1:42" x14ac:dyDescent="0.35">
      <c r="A1068" s="45">
        <v>42669</v>
      </c>
      <c r="B1068" s="38">
        <v>0.44799768518518518</v>
      </c>
      <c r="C1068" s="35">
        <v>749</v>
      </c>
      <c r="D1068" s="35">
        <v>0.48749999999999999</v>
      </c>
      <c r="E1068" s="35">
        <v>10.61</v>
      </c>
      <c r="F1068" s="35">
        <v>8.19</v>
      </c>
      <c r="G1068" s="35">
        <v>11.3</v>
      </c>
      <c r="K1068" s="81">
        <v>285</v>
      </c>
      <c r="L1068" s="74">
        <f>AVERAGE(K1064:K1068)</f>
        <v>5069.3999999999996</v>
      </c>
      <c r="M1068" s="41">
        <f>GEOMEAN(K1064:K1068)</f>
        <v>669.06846707981856</v>
      </c>
      <c r="N1068" s="42" t="s">
        <v>404</v>
      </c>
      <c r="AO1068" s="35">
        <v>235</v>
      </c>
      <c r="AP1068" s="35">
        <v>125</v>
      </c>
    </row>
    <row r="1069" spans="1:42" x14ac:dyDescent="0.35">
      <c r="A1069" s="45">
        <v>42677</v>
      </c>
      <c r="B1069" s="38">
        <v>0.45278935185185182</v>
      </c>
      <c r="C1069" s="35">
        <v>957</v>
      </c>
      <c r="D1069" s="35">
        <v>0.624</v>
      </c>
      <c r="E1069" s="35">
        <v>6.93</v>
      </c>
      <c r="F1069" s="35">
        <v>7.59</v>
      </c>
      <c r="G1069" s="35">
        <v>17.2</v>
      </c>
      <c r="K1069" s="81">
        <v>226</v>
      </c>
      <c r="AO1069" s="35">
        <v>235</v>
      </c>
      <c r="AP1069" s="35">
        <v>125</v>
      </c>
    </row>
    <row r="1070" spans="1:42" x14ac:dyDescent="0.35">
      <c r="A1070" s="45">
        <v>42681</v>
      </c>
      <c r="B1070" s="38">
        <v>0.44807870370370373</v>
      </c>
      <c r="C1070" s="35">
        <v>1024</v>
      </c>
      <c r="D1070" s="35">
        <v>0.66300000000000003</v>
      </c>
      <c r="E1070" s="35">
        <v>8.6199999999999992</v>
      </c>
      <c r="F1070" s="35">
        <v>7.7</v>
      </c>
      <c r="G1070" s="35">
        <v>10.8</v>
      </c>
      <c r="K1070" s="81">
        <v>171</v>
      </c>
      <c r="AO1070" s="35">
        <v>235</v>
      </c>
      <c r="AP1070" s="35">
        <v>125</v>
      </c>
    </row>
    <row r="1071" spans="1:42" x14ac:dyDescent="0.35">
      <c r="A1071" s="85">
        <v>42684</v>
      </c>
      <c r="B1071" s="38">
        <v>0.47770833333333335</v>
      </c>
      <c r="C1071" s="86">
        <v>1178</v>
      </c>
      <c r="D1071" s="86">
        <v>0.76700000000000002</v>
      </c>
      <c r="E1071" s="86">
        <v>10.51</v>
      </c>
      <c r="F1071" s="86">
        <v>7.96</v>
      </c>
      <c r="G1071" s="86">
        <v>9.5</v>
      </c>
      <c r="K1071" s="81">
        <v>173</v>
      </c>
      <c r="AO1071" s="35">
        <v>235</v>
      </c>
      <c r="AP1071" s="35">
        <v>125</v>
      </c>
    </row>
    <row r="1072" spans="1:42" ht="15" customHeight="1" x14ac:dyDescent="0.35">
      <c r="A1072" s="85">
        <v>42691</v>
      </c>
      <c r="B1072" s="38">
        <v>0.42121527777777779</v>
      </c>
      <c r="C1072" s="35">
        <v>1135</v>
      </c>
      <c r="D1072" s="35">
        <v>0.73450000000000004</v>
      </c>
      <c r="E1072" s="35">
        <v>11.87</v>
      </c>
      <c r="F1072" s="35">
        <v>7.81</v>
      </c>
      <c r="G1072" s="35">
        <v>9.1999999999999993</v>
      </c>
      <c r="K1072" s="81">
        <v>85</v>
      </c>
      <c r="AO1072" s="35">
        <v>235</v>
      </c>
      <c r="AP1072" s="35">
        <v>125</v>
      </c>
    </row>
    <row r="1073" spans="1:42" x14ac:dyDescent="0.35">
      <c r="A1073" s="85">
        <v>42702</v>
      </c>
      <c r="B1073" s="38">
        <v>0.4407638888888889</v>
      </c>
      <c r="C1073" s="35">
        <v>762</v>
      </c>
      <c r="D1073" s="35">
        <v>0.49530000000000002</v>
      </c>
      <c r="E1073" s="35">
        <v>11.15</v>
      </c>
      <c r="F1073" s="35">
        <v>7.92</v>
      </c>
      <c r="G1073" s="35">
        <v>6.7</v>
      </c>
      <c r="K1073" s="81">
        <v>185</v>
      </c>
      <c r="L1073" s="74">
        <f>AVERAGE(K1069:K1073)</f>
        <v>168</v>
      </c>
      <c r="M1073" s="41">
        <f>GEOMEAN(K1069:K1073)</f>
        <v>160.08412308843177</v>
      </c>
      <c r="N1073" s="42" t="s">
        <v>405</v>
      </c>
      <c r="AO1073" s="35">
        <v>235</v>
      </c>
      <c r="AP1073" s="35">
        <v>125</v>
      </c>
    </row>
    <row r="1074" spans="1:42" x14ac:dyDescent="0.35">
      <c r="A1074" s="45">
        <v>42711</v>
      </c>
      <c r="B1074" s="38">
        <v>0.40230324074074075</v>
      </c>
      <c r="C1074" s="35">
        <v>679</v>
      </c>
      <c r="D1074" s="35">
        <v>0.44140000000000001</v>
      </c>
      <c r="E1074" s="35">
        <v>14.55</v>
      </c>
      <c r="F1074" s="35">
        <v>8.1</v>
      </c>
      <c r="G1074" s="35">
        <v>2.9</v>
      </c>
      <c r="K1074" s="81">
        <v>341</v>
      </c>
      <c r="AO1074" s="35">
        <v>235</v>
      </c>
      <c r="AP1074" s="35">
        <v>125</v>
      </c>
    </row>
    <row r="1075" spans="1:42" x14ac:dyDescent="0.35">
      <c r="A1075" s="45">
        <v>42718</v>
      </c>
      <c r="B1075" s="79">
        <v>0.46549768518518514</v>
      </c>
      <c r="C1075" s="35">
        <v>1710</v>
      </c>
      <c r="D1075" s="35">
        <v>1.1114999999999999</v>
      </c>
      <c r="E1075" s="35">
        <v>15.25</v>
      </c>
      <c r="F1075" s="35">
        <v>7.95</v>
      </c>
      <c r="G1075" s="35">
        <v>-0.1</v>
      </c>
      <c r="K1075" s="81">
        <v>85</v>
      </c>
      <c r="AO1075" s="35">
        <v>235</v>
      </c>
      <c r="AP1075" s="35">
        <v>125</v>
      </c>
    </row>
    <row r="1076" spans="1:42" x14ac:dyDescent="0.35">
      <c r="A1076" s="45">
        <v>42719</v>
      </c>
      <c r="B1076" s="38">
        <v>0.43155092592592598</v>
      </c>
      <c r="C1076" s="35">
        <v>1088</v>
      </c>
      <c r="D1076" s="35">
        <v>0.70850000000000002</v>
      </c>
      <c r="E1076" s="35">
        <v>16.079999999999998</v>
      </c>
      <c r="F1076" s="35">
        <v>7.99</v>
      </c>
      <c r="G1076" s="35">
        <v>-0.1</v>
      </c>
      <c r="K1076" s="81">
        <v>41</v>
      </c>
      <c r="AO1076" s="35">
        <v>235</v>
      </c>
      <c r="AP1076" s="35">
        <v>125</v>
      </c>
    </row>
    <row r="1077" spans="1:42" x14ac:dyDescent="0.35">
      <c r="A1077" s="45">
        <v>42723</v>
      </c>
      <c r="G1077" s="35" t="s">
        <v>303</v>
      </c>
      <c r="L1077" s="74">
        <f>AVERAGE(K1072:K1076)</f>
        <v>147.4</v>
      </c>
      <c r="M1077" s="41">
        <f>GEOMEAN(K1072:K1076)</f>
        <v>113.32078207467737</v>
      </c>
      <c r="N1077" s="42" t="s">
        <v>406</v>
      </c>
      <c r="AO1077" s="35">
        <v>235</v>
      </c>
      <c r="AP1077" s="35">
        <v>125</v>
      </c>
    </row>
    <row r="1078" spans="1:42" x14ac:dyDescent="0.35">
      <c r="A1078" s="45">
        <v>42738</v>
      </c>
      <c r="B1078" s="46">
        <v>0.42712962962962964</v>
      </c>
      <c r="C1078" s="35">
        <v>1108</v>
      </c>
      <c r="D1078" s="35">
        <v>0.72150000000000003</v>
      </c>
      <c r="E1078" s="35">
        <v>13.4</v>
      </c>
      <c r="F1078" s="35">
        <v>7.92</v>
      </c>
      <c r="G1078" s="35">
        <v>6.5</v>
      </c>
      <c r="K1078" s="81">
        <v>959</v>
      </c>
      <c r="AO1078" s="35">
        <v>235</v>
      </c>
      <c r="AP1078" s="35">
        <v>125</v>
      </c>
    </row>
    <row r="1079" spans="1:42" x14ac:dyDescent="0.35">
      <c r="A1079" s="45">
        <v>42744</v>
      </c>
      <c r="B1079" s="38">
        <v>0.49991898148148151</v>
      </c>
      <c r="C1079" s="35">
        <v>1103</v>
      </c>
      <c r="D1079" s="35">
        <v>0.71499999999999997</v>
      </c>
      <c r="E1079" s="35">
        <v>14.44</v>
      </c>
      <c r="F1079" s="35">
        <v>7.83</v>
      </c>
      <c r="G1079" s="35">
        <v>0</v>
      </c>
      <c r="K1079" s="81">
        <v>110</v>
      </c>
      <c r="AO1079" s="35">
        <v>235</v>
      </c>
      <c r="AP1079" s="35">
        <v>125</v>
      </c>
    </row>
    <row r="1080" spans="1:42" x14ac:dyDescent="0.35">
      <c r="A1080" s="45">
        <v>42753</v>
      </c>
      <c r="B1080" s="38">
        <v>0.4510763888888889</v>
      </c>
      <c r="C1080" s="35">
        <v>955</v>
      </c>
      <c r="D1080" s="35">
        <v>0.624</v>
      </c>
      <c r="E1080" s="35">
        <v>11.64</v>
      </c>
      <c r="F1080" s="35">
        <v>7.65</v>
      </c>
      <c r="G1080" s="35">
        <v>6.2</v>
      </c>
      <c r="K1080" s="81">
        <v>754</v>
      </c>
      <c r="AO1080" s="35">
        <v>235</v>
      </c>
      <c r="AP1080" s="35">
        <v>125</v>
      </c>
    </row>
    <row r="1081" spans="1:42" x14ac:dyDescent="0.35">
      <c r="A1081" s="45">
        <v>42758</v>
      </c>
      <c r="B1081" s="38">
        <v>0.39021990740740736</v>
      </c>
      <c r="C1081" s="35">
        <v>848</v>
      </c>
      <c r="D1081" s="35">
        <v>0.55249999999999999</v>
      </c>
      <c r="E1081" s="35">
        <v>11.43</v>
      </c>
      <c r="F1081" s="35">
        <v>7.91</v>
      </c>
      <c r="G1081" s="35">
        <v>8.8000000000000007</v>
      </c>
      <c r="K1081" s="81">
        <v>141</v>
      </c>
      <c r="AO1081" s="35">
        <v>235</v>
      </c>
      <c r="AP1081" s="35">
        <v>125</v>
      </c>
    </row>
    <row r="1082" spans="1:42" x14ac:dyDescent="0.35">
      <c r="A1082" s="85">
        <v>42759</v>
      </c>
      <c r="B1082" s="38">
        <v>0.41373842592592597</v>
      </c>
      <c r="C1082" s="86">
        <v>906</v>
      </c>
      <c r="D1082" s="86">
        <v>0.59150000000000003</v>
      </c>
      <c r="E1082" s="86">
        <v>11.59</v>
      </c>
      <c r="F1082" s="86">
        <v>7.92</v>
      </c>
      <c r="G1082" s="86">
        <v>7.1</v>
      </c>
      <c r="K1082" s="81">
        <v>318</v>
      </c>
      <c r="L1082" s="74">
        <f>AVERAGE(K1078:K1082)</f>
        <v>456.4</v>
      </c>
      <c r="M1082" s="41">
        <f>GEOMEAN(K1078:K1082)</f>
        <v>323.9259746443546</v>
      </c>
      <c r="N1082" s="42" t="s">
        <v>407</v>
      </c>
      <c r="AO1082" s="35">
        <v>235</v>
      </c>
      <c r="AP1082" s="35">
        <v>125</v>
      </c>
    </row>
    <row r="1083" spans="1:42" x14ac:dyDescent="0.35">
      <c r="A1083" s="45">
        <v>42768</v>
      </c>
      <c r="B1083" s="38">
        <v>0.50870370370370377</v>
      </c>
      <c r="C1083" s="35">
        <v>1281</v>
      </c>
      <c r="D1083" s="35">
        <v>0.83199999999999996</v>
      </c>
      <c r="E1083" s="35">
        <v>16.5</v>
      </c>
      <c r="F1083" s="35">
        <v>7.76</v>
      </c>
      <c r="G1083" s="35">
        <v>0.8</v>
      </c>
      <c r="K1083" s="81">
        <v>41</v>
      </c>
      <c r="AO1083" s="35">
        <v>235</v>
      </c>
      <c r="AP1083" s="35">
        <v>125</v>
      </c>
    </row>
    <row r="1084" spans="1:42" x14ac:dyDescent="0.35">
      <c r="A1084" s="45">
        <v>42774</v>
      </c>
      <c r="B1084" s="46">
        <v>0.40879629629629632</v>
      </c>
      <c r="C1084" s="35">
        <v>1225</v>
      </c>
      <c r="D1084" s="35">
        <v>0.79300000000000004</v>
      </c>
      <c r="E1084" s="35">
        <v>12.35</v>
      </c>
      <c r="F1084" s="35">
        <v>7.77</v>
      </c>
      <c r="G1084" s="35">
        <v>5.4</v>
      </c>
      <c r="K1084" s="81">
        <v>160</v>
      </c>
      <c r="AO1084" s="35">
        <v>235</v>
      </c>
      <c r="AP1084" s="35">
        <v>125</v>
      </c>
    </row>
    <row r="1085" spans="1:42" x14ac:dyDescent="0.35">
      <c r="A1085" s="45">
        <v>42779</v>
      </c>
      <c r="B1085" s="38">
        <v>0.44855324074074071</v>
      </c>
      <c r="C1085" s="35">
        <v>1569</v>
      </c>
      <c r="D1085" s="35">
        <v>1.0205</v>
      </c>
      <c r="E1085" s="35">
        <v>14.3</v>
      </c>
      <c r="F1085" s="35">
        <v>7.99</v>
      </c>
      <c r="G1085" s="35">
        <v>3.4</v>
      </c>
      <c r="K1085" s="81">
        <v>135</v>
      </c>
      <c r="AO1085" s="35">
        <v>235</v>
      </c>
      <c r="AP1085" s="35">
        <v>125</v>
      </c>
    </row>
    <row r="1086" spans="1:42" x14ac:dyDescent="0.35">
      <c r="A1086" s="45">
        <v>42782</v>
      </c>
      <c r="B1086" s="38">
        <v>0.49124999999999996</v>
      </c>
      <c r="C1086" s="35">
        <v>1387</v>
      </c>
      <c r="D1086" s="35">
        <v>0.90349999999999997</v>
      </c>
      <c r="E1086" s="35">
        <v>14.74</v>
      </c>
      <c r="F1086" s="35">
        <v>7.87</v>
      </c>
      <c r="G1086" s="35">
        <v>3.3</v>
      </c>
      <c r="K1086" s="81">
        <v>31</v>
      </c>
      <c r="AO1086" s="35">
        <v>235</v>
      </c>
      <c r="AP1086" s="35">
        <v>125</v>
      </c>
    </row>
    <row r="1087" spans="1:42" x14ac:dyDescent="0.35">
      <c r="A1087" s="45">
        <v>42788</v>
      </c>
      <c r="B1087" s="38">
        <v>0.41871527777777778</v>
      </c>
      <c r="C1087" s="35">
        <v>1428</v>
      </c>
      <c r="D1087" s="35">
        <v>0.92949999999999999</v>
      </c>
      <c r="E1087" s="35">
        <v>9.65</v>
      </c>
      <c r="F1087" s="35">
        <v>8.08</v>
      </c>
      <c r="G1087" s="35">
        <v>11.9</v>
      </c>
      <c r="K1087" s="81">
        <v>63</v>
      </c>
      <c r="L1087" s="74">
        <f>AVERAGE(K1083:K1087)</f>
        <v>86</v>
      </c>
      <c r="M1087" s="41">
        <f>GEOMEAN(K1083:K1087)</f>
        <v>70.402482001851638</v>
      </c>
      <c r="N1087" s="42" t="s">
        <v>408</v>
      </c>
      <c r="AO1087" s="35">
        <v>235</v>
      </c>
      <c r="AP1087" s="35">
        <v>125</v>
      </c>
    </row>
    <row r="1088" spans="1:42" x14ac:dyDescent="0.35">
      <c r="A1088" s="45">
        <v>42796</v>
      </c>
      <c r="B1088" s="38">
        <v>0.43922453703703707</v>
      </c>
      <c r="C1088" s="35">
        <v>1044</v>
      </c>
      <c r="D1088" s="35">
        <v>0.67600000000000005</v>
      </c>
      <c r="E1088" s="35">
        <v>13.01</v>
      </c>
      <c r="F1088" s="35">
        <v>8.0399999999999991</v>
      </c>
      <c r="G1088" s="35">
        <v>6.5</v>
      </c>
      <c r="K1088" s="81">
        <v>723</v>
      </c>
      <c r="AO1088" s="35">
        <v>235</v>
      </c>
      <c r="AP1088" s="35">
        <v>125</v>
      </c>
    </row>
    <row r="1089" spans="1:42" x14ac:dyDescent="0.35">
      <c r="A1089" s="45">
        <v>42801</v>
      </c>
      <c r="B1089" s="38">
        <v>0.40709490740740745</v>
      </c>
      <c r="C1089" s="35">
        <v>800</v>
      </c>
      <c r="D1089" s="35">
        <v>0.52</v>
      </c>
      <c r="E1089" s="35">
        <v>10.09</v>
      </c>
      <c r="F1089" s="35">
        <v>7.94</v>
      </c>
      <c r="G1089" s="35">
        <v>10.9</v>
      </c>
      <c r="K1089" s="81">
        <v>480</v>
      </c>
      <c r="O1089" s="30" t="s">
        <v>107</v>
      </c>
      <c r="P1089" s="35">
        <v>53.8</v>
      </c>
      <c r="Q1089" s="30" t="s">
        <v>107</v>
      </c>
      <c r="R1089" s="30" t="s">
        <v>107</v>
      </c>
      <c r="S1089" s="30" t="s">
        <v>107</v>
      </c>
      <c r="T1089" s="30" t="s">
        <v>107</v>
      </c>
      <c r="U1089" s="30" t="s">
        <v>107</v>
      </c>
      <c r="V1089" s="30" t="s">
        <v>170</v>
      </c>
      <c r="W1089" s="30" t="s">
        <v>107</v>
      </c>
      <c r="X1089" s="35">
        <v>141</v>
      </c>
      <c r="Y1089" s="30" t="s">
        <v>107</v>
      </c>
      <c r="Z1089" s="35">
        <v>0.52</v>
      </c>
      <c r="AA1089" s="30" t="s">
        <v>107</v>
      </c>
      <c r="AB1089" s="35">
        <v>34.5</v>
      </c>
      <c r="AC1089" s="30" t="s">
        <v>107</v>
      </c>
      <c r="AD1089" s="35">
        <v>179</v>
      </c>
      <c r="AE1089" s="30" t="s">
        <v>107</v>
      </c>
      <c r="AF1089" s="35">
        <v>477</v>
      </c>
      <c r="AG1089" s="35">
        <v>50100</v>
      </c>
      <c r="AH1089" s="35">
        <v>13000</v>
      </c>
      <c r="AI1089" s="44" t="s">
        <v>107</v>
      </c>
      <c r="AJ1089" s="44" t="s">
        <v>107</v>
      </c>
      <c r="AK1089" s="44" t="s">
        <v>107</v>
      </c>
      <c r="AL1089" s="35">
        <v>55</v>
      </c>
      <c r="AO1089" s="35">
        <v>235</v>
      </c>
      <c r="AP1089" s="35">
        <v>125</v>
      </c>
    </row>
    <row r="1090" spans="1:42" x14ac:dyDescent="0.35">
      <c r="A1090" s="45">
        <v>42803</v>
      </c>
      <c r="B1090" s="38">
        <v>0.43659722222222225</v>
      </c>
      <c r="C1090" s="35">
        <v>846</v>
      </c>
      <c r="D1090" s="35">
        <v>0.55249999999999999</v>
      </c>
      <c r="E1090" s="35">
        <v>13.13</v>
      </c>
      <c r="F1090" s="35">
        <v>8.0500000000000007</v>
      </c>
      <c r="G1090" s="35">
        <v>7.9</v>
      </c>
      <c r="K1090" s="81">
        <v>512</v>
      </c>
      <c r="AO1090" s="35">
        <v>235</v>
      </c>
      <c r="AP1090" s="35">
        <v>125</v>
      </c>
    </row>
    <row r="1091" spans="1:42" x14ac:dyDescent="0.35">
      <c r="A1091" s="45">
        <v>42814</v>
      </c>
      <c r="B1091" s="38">
        <v>0.46458333333333335</v>
      </c>
      <c r="C1091" s="47">
        <v>898</v>
      </c>
      <c r="D1091" s="47">
        <v>0.58499999999999996</v>
      </c>
      <c r="E1091" s="47">
        <v>12.18</v>
      </c>
      <c r="F1091" s="47">
        <v>8.02</v>
      </c>
      <c r="G1091" s="47">
        <v>6.2</v>
      </c>
      <c r="K1091" s="81">
        <v>6867</v>
      </c>
      <c r="AO1091" s="35">
        <v>235</v>
      </c>
      <c r="AP1091" s="35">
        <v>125</v>
      </c>
    </row>
    <row r="1092" spans="1:42" x14ac:dyDescent="0.35">
      <c r="A1092" s="45">
        <v>42823</v>
      </c>
      <c r="B1092" s="38">
        <v>0.43187500000000001</v>
      </c>
      <c r="C1092" s="35">
        <v>895</v>
      </c>
      <c r="D1092" s="35">
        <v>0.58499999999999996</v>
      </c>
      <c r="E1092" s="35">
        <v>10.76</v>
      </c>
      <c r="F1092" s="35">
        <v>8.1300000000000008</v>
      </c>
      <c r="G1092" s="35">
        <v>11.5</v>
      </c>
      <c r="K1092" s="81">
        <v>231</v>
      </c>
      <c r="L1092" s="74">
        <f>AVERAGE(K1088:K1092)</f>
        <v>1762.6</v>
      </c>
      <c r="M1092" s="41">
        <f>GEOMEAN(K1088:K1092)</f>
        <v>776.25731293110448</v>
      </c>
      <c r="N1092" s="42" t="s">
        <v>409</v>
      </c>
      <c r="AO1092" s="35">
        <v>235</v>
      </c>
      <c r="AP1092" s="35">
        <v>125</v>
      </c>
    </row>
    <row r="1093" spans="1:42" x14ac:dyDescent="0.35">
      <c r="A1093" s="45">
        <v>42831</v>
      </c>
      <c r="B1093" s="38">
        <v>0.42630787037037038</v>
      </c>
      <c r="C1093" s="35">
        <v>829</v>
      </c>
      <c r="D1093" s="35">
        <v>0.53949999999999998</v>
      </c>
      <c r="E1093" s="35">
        <v>9.93</v>
      </c>
      <c r="F1093" s="35">
        <v>7.96</v>
      </c>
      <c r="G1093" s="35">
        <v>10.8</v>
      </c>
      <c r="K1093" s="81">
        <v>907</v>
      </c>
      <c r="AO1093" s="35">
        <v>235</v>
      </c>
      <c r="AP1093" s="35">
        <v>125</v>
      </c>
    </row>
    <row r="1094" spans="1:42" x14ac:dyDescent="0.35">
      <c r="A1094" s="45">
        <v>42837</v>
      </c>
      <c r="B1094" s="38">
        <v>0.4325694444444444</v>
      </c>
      <c r="C1094" s="35">
        <v>909</v>
      </c>
      <c r="D1094" s="35">
        <v>0.59150000000000003</v>
      </c>
      <c r="E1094" s="35">
        <v>10.73</v>
      </c>
      <c r="F1094" s="35">
        <v>8.1300000000000008</v>
      </c>
      <c r="G1094" s="35">
        <v>12.6</v>
      </c>
      <c r="K1094" s="81">
        <v>216</v>
      </c>
      <c r="AO1094" s="35">
        <v>235</v>
      </c>
      <c r="AP1094" s="35">
        <v>125</v>
      </c>
    </row>
    <row r="1095" spans="1:42" x14ac:dyDescent="0.35">
      <c r="A1095" s="45">
        <v>42842</v>
      </c>
      <c r="B1095" s="46">
        <v>0.46269675925925924</v>
      </c>
      <c r="C1095" s="35">
        <v>1024</v>
      </c>
      <c r="D1095" s="35">
        <v>0.66300000000000003</v>
      </c>
      <c r="E1095" s="35">
        <v>9.8000000000000007</v>
      </c>
      <c r="F1095" s="35">
        <v>7.94</v>
      </c>
      <c r="G1095" s="35">
        <v>15.8</v>
      </c>
      <c r="K1095" s="81">
        <v>327</v>
      </c>
      <c r="AO1095" s="35">
        <v>235</v>
      </c>
      <c r="AP1095" s="35">
        <v>125</v>
      </c>
    </row>
    <row r="1096" spans="1:42" x14ac:dyDescent="0.35">
      <c r="A1096" s="45">
        <v>42845</v>
      </c>
      <c r="B1096" s="38">
        <v>0.41593750000000002</v>
      </c>
      <c r="C1096" s="35">
        <v>1076</v>
      </c>
      <c r="D1096" s="35">
        <v>0.70199999999999996</v>
      </c>
      <c r="E1096" s="35">
        <v>7.56</v>
      </c>
      <c r="F1096" s="35">
        <v>7.86</v>
      </c>
      <c r="G1096" s="35">
        <v>18.8</v>
      </c>
      <c r="K1096" s="81">
        <v>495</v>
      </c>
      <c r="AO1096" s="35">
        <v>235</v>
      </c>
      <c r="AP1096" s="35">
        <v>125</v>
      </c>
    </row>
    <row r="1097" spans="1:42" x14ac:dyDescent="0.35">
      <c r="A1097" s="45">
        <v>42852</v>
      </c>
      <c r="B1097" s="38">
        <v>0.44067129629629626</v>
      </c>
      <c r="C1097" s="35">
        <v>1086</v>
      </c>
      <c r="D1097" s="35">
        <v>0.70850000000000002</v>
      </c>
      <c r="E1097" s="35">
        <v>6.82</v>
      </c>
      <c r="F1097" s="35">
        <v>7.8</v>
      </c>
      <c r="G1097" s="35">
        <v>16.899999999999999</v>
      </c>
      <c r="K1097" s="81">
        <v>1100</v>
      </c>
      <c r="L1097" s="74">
        <f>AVERAGE(K1093:K1097)</f>
        <v>609</v>
      </c>
      <c r="M1097" s="41">
        <f>GEOMEAN(K1093:K1097)</f>
        <v>511.11818742666554</v>
      </c>
      <c r="N1097" s="42" t="s">
        <v>410</v>
      </c>
      <c r="AO1097" s="35">
        <v>235</v>
      </c>
      <c r="AP1097" s="35">
        <v>125</v>
      </c>
    </row>
    <row r="1098" spans="1:42" x14ac:dyDescent="0.35">
      <c r="A1098" s="45">
        <v>42859</v>
      </c>
      <c r="B1098" s="38">
        <v>0.45974537037037039</v>
      </c>
      <c r="C1098" s="35">
        <v>453.3</v>
      </c>
      <c r="D1098" s="35">
        <v>0.2944</v>
      </c>
      <c r="E1098" s="35">
        <v>10.15</v>
      </c>
      <c r="F1098" s="35">
        <v>7.81</v>
      </c>
      <c r="G1098" s="35">
        <v>11.6</v>
      </c>
      <c r="K1098" s="81">
        <v>24192</v>
      </c>
      <c r="AO1098" s="35">
        <v>235</v>
      </c>
      <c r="AP1098" s="35">
        <v>125</v>
      </c>
    </row>
    <row r="1099" spans="1:42" x14ac:dyDescent="0.35">
      <c r="A1099" s="45">
        <v>42864</v>
      </c>
      <c r="B1099" s="46">
        <v>0.45440972222222226</v>
      </c>
      <c r="C1099" s="35">
        <v>261.39999999999998</v>
      </c>
      <c r="D1099" s="35">
        <v>0.16969999999999999</v>
      </c>
      <c r="E1099" s="35">
        <v>9.83</v>
      </c>
      <c r="F1099" s="35">
        <v>7.81</v>
      </c>
      <c r="G1099" s="35">
        <v>12.5</v>
      </c>
      <c r="K1099" s="81">
        <v>12997</v>
      </c>
      <c r="AO1099" s="35">
        <v>235</v>
      </c>
      <c r="AP1099" s="35">
        <v>125</v>
      </c>
    </row>
    <row r="1100" spans="1:42" x14ac:dyDescent="0.35">
      <c r="A1100" s="45">
        <v>42873</v>
      </c>
      <c r="B1100" s="38">
        <v>0.42528935185185185</v>
      </c>
      <c r="C1100" s="35">
        <v>973</v>
      </c>
      <c r="D1100" s="35">
        <v>0.63049999999999995</v>
      </c>
      <c r="E1100" s="35">
        <v>7.37</v>
      </c>
      <c r="F1100" s="35">
        <v>7.96</v>
      </c>
      <c r="G1100" s="35">
        <v>20.399999999999999</v>
      </c>
      <c r="K1100" s="81">
        <v>627</v>
      </c>
      <c r="AO1100" s="35">
        <v>235</v>
      </c>
      <c r="AP1100" s="35">
        <v>125</v>
      </c>
    </row>
    <row r="1101" spans="1:42" x14ac:dyDescent="0.35">
      <c r="A1101" s="45">
        <v>42877</v>
      </c>
      <c r="B1101" s="79">
        <v>0.42200231481481482</v>
      </c>
      <c r="C1101" s="35">
        <v>0.48099999999999998</v>
      </c>
      <c r="D1101" s="35">
        <v>8.5399999999999991</v>
      </c>
      <c r="E1101" s="35">
        <v>7.97</v>
      </c>
      <c r="F1101" s="35">
        <v>741</v>
      </c>
      <c r="G1101" s="35">
        <v>16.7</v>
      </c>
      <c r="K1101" s="81">
        <v>638</v>
      </c>
      <c r="AO1101" s="35">
        <v>235</v>
      </c>
      <c r="AP1101" s="35">
        <v>125</v>
      </c>
    </row>
    <row r="1102" spans="1:42" x14ac:dyDescent="0.35">
      <c r="A1102" s="45">
        <v>42880</v>
      </c>
      <c r="B1102" s="38">
        <v>0.35471064814814812</v>
      </c>
      <c r="C1102" s="35">
        <v>547</v>
      </c>
      <c r="D1102" s="35">
        <v>0.35560000000000003</v>
      </c>
      <c r="E1102" s="35">
        <v>8</v>
      </c>
      <c r="F1102" s="35">
        <v>7.89</v>
      </c>
      <c r="G1102" s="35">
        <v>16.600000000000001</v>
      </c>
      <c r="K1102" s="81">
        <v>2282</v>
      </c>
      <c r="L1102" s="74">
        <f>AVERAGE(K1098:K1102)</f>
        <v>8147.2</v>
      </c>
      <c r="M1102" s="41">
        <f>GEOMEAN(K1098:K1102)</f>
        <v>3101.5854486773605</v>
      </c>
      <c r="N1102" s="42" t="s">
        <v>411</v>
      </c>
      <c r="AO1102" s="35">
        <v>235</v>
      </c>
      <c r="AP1102" s="35">
        <v>125</v>
      </c>
    </row>
    <row r="1103" spans="1:42" x14ac:dyDescent="0.35">
      <c r="A1103" s="45">
        <v>42887</v>
      </c>
      <c r="B1103" s="38">
        <v>0.40994212962962967</v>
      </c>
      <c r="C1103" s="35">
        <v>745</v>
      </c>
      <c r="D1103" s="35">
        <v>0.48749999999999999</v>
      </c>
      <c r="E1103" s="35">
        <v>8.4600000000000009</v>
      </c>
      <c r="F1103" s="35">
        <v>8.02</v>
      </c>
      <c r="G1103" s="35">
        <v>17.100000000000001</v>
      </c>
      <c r="K1103" s="81">
        <v>323</v>
      </c>
      <c r="AO1103" s="35">
        <v>235</v>
      </c>
      <c r="AP1103" s="35">
        <v>125</v>
      </c>
    </row>
    <row r="1104" spans="1:42" x14ac:dyDescent="0.35">
      <c r="A1104" s="45">
        <v>42891</v>
      </c>
      <c r="B1104" s="38">
        <v>0.45299768518518518</v>
      </c>
      <c r="C1104" s="35">
        <v>836</v>
      </c>
      <c r="D1104" s="35">
        <v>0.54600000000000004</v>
      </c>
      <c r="E1104" s="35">
        <v>5.57</v>
      </c>
      <c r="F1104" s="35">
        <v>7.95</v>
      </c>
      <c r="G1104" s="35">
        <v>21.8</v>
      </c>
      <c r="K1104" s="81">
        <v>4611</v>
      </c>
      <c r="AO1104" s="35">
        <v>235</v>
      </c>
      <c r="AP1104" s="35">
        <v>125</v>
      </c>
    </row>
    <row r="1105" spans="1:42" x14ac:dyDescent="0.35">
      <c r="A1105" s="45">
        <v>42900</v>
      </c>
      <c r="B1105" s="38">
        <v>0.40784722222222225</v>
      </c>
      <c r="C1105" s="35">
        <v>685</v>
      </c>
      <c r="D1105" s="35">
        <v>0.44850000000000001</v>
      </c>
      <c r="E1105" s="35">
        <v>5.55</v>
      </c>
      <c r="F1105" s="35">
        <v>7.85</v>
      </c>
      <c r="G1105" s="35">
        <v>23.2</v>
      </c>
      <c r="K1105" s="81">
        <v>9208</v>
      </c>
      <c r="AO1105" s="35">
        <v>235</v>
      </c>
      <c r="AP1105" s="35">
        <v>125</v>
      </c>
    </row>
    <row r="1106" spans="1:42" x14ac:dyDescent="0.35">
      <c r="A1106" s="45">
        <v>42908</v>
      </c>
      <c r="B1106" s="38">
        <v>0.44217592592592592</v>
      </c>
      <c r="C1106" s="35">
        <v>725</v>
      </c>
      <c r="D1106" s="35">
        <v>0.46800000000000003</v>
      </c>
      <c r="E1106" s="35">
        <v>6.79</v>
      </c>
      <c r="F1106" s="35">
        <v>7.71</v>
      </c>
      <c r="G1106" s="35">
        <v>23.2</v>
      </c>
      <c r="K1106" s="81">
        <v>448</v>
      </c>
      <c r="AO1106" s="35">
        <v>235</v>
      </c>
      <c r="AP1106" s="35">
        <v>125</v>
      </c>
    </row>
    <row r="1107" spans="1:42" x14ac:dyDescent="0.35">
      <c r="A1107" s="45">
        <v>42915</v>
      </c>
      <c r="B1107" s="38">
        <v>0.41841435185185188</v>
      </c>
      <c r="C1107" s="35">
        <v>846</v>
      </c>
      <c r="D1107" s="35">
        <v>0.55249999999999999</v>
      </c>
      <c r="E1107" s="35">
        <v>5.88</v>
      </c>
      <c r="F1107" s="35">
        <v>7.93</v>
      </c>
      <c r="G1107" s="35">
        <v>20.3</v>
      </c>
      <c r="K1107" s="81">
        <v>733</v>
      </c>
      <c r="L1107" s="74">
        <f>AVERAGE(K1103:K1107)</f>
        <v>3064.6</v>
      </c>
      <c r="M1107" s="41">
        <f>GEOMEAN(K1103:K1107)</f>
        <v>1351.1668724046303</v>
      </c>
      <c r="N1107" s="42" t="s">
        <v>412</v>
      </c>
      <c r="AO1107" s="35">
        <v>235</v>
      </c>
      <c r="AP1107" s="35">
        <v>125</v>
      </c>
    </row>
    <row r="1108" spans="1:42" x14ac:dyDescent="0.35">
      <c r="A1108" s="45">
        <v>42928</v>
      </c>
      <c r="B1108" s="38">
        <v>0.40814814814814815</v>
      </c>
      <c r="C1108" s="35">
        <v>272</v>
      </c>
      <c r="D1108" s="35">
        <v>0.17680000000000001</v>
      </c>
      <c r="E1108" s="35">
        <v>7.32</v>
      </c>
      <c r="F1108" s="35">
        <v>7.91</v>
      </c>
      <c r="G1108" s="35">
        <v>22.3</v>
      </c>
      <c r="K1108" s="81">
        <v>12033</v>
      </c>
      <c r="O1108" s="30" t="s">
        <v>107</v>
      </c>
      <c r="P1108" s="35">
        <v>30.2</v>
      </c>
      <c r="Q1108" s="30" t="s">
        <v>107</v>
      </c>
      <c r="R1108" s="30" t="s">
        <v>107</v>
      </c>
      <c r="S1108" s="30" t="s">
        <v>107</v>
      </c>
      <c r="T1108" s="30" t="s">
        <v>107</v>
      </c>
      <c r="U1108" s="30" t="s">
        <v>107</v>
      </c>
      <c r="V1108" s="30" t="s">
        <v>170</v>
      </c>
      <c r="W1108" s="30" t="s">
        <v>107</v>
      </c>
      <c r="X1108" s="35">
        <v>22.6</v>
      </c>
      <c r="Y1108" s="30" t="s">
        <v>107</v>
      </c>
      <c r="Z1108" s="30" t="s">
        <v>107</v>
      </c>
      <c r="AA1108" s="30" t="s">
        <v>107</v>
      </c>
      <c r="AB1108" s="35">
        <v>13.3</v>
      </c>
      <c r="AC1108" s="35">
        <v>0.11</v>
      </c>
      <c r="AD1108" s="35">
        <v>84.1</v>
      </c>
      <c r="AE1108" s="30" t="s">
        <v>107</v>
      </c>
      <c r="AF1108" s="35">
        <v>255</v>
      </c>
      <c r="AG1108" s="35">
        <v>25600</v>
      </c>
      <c r="AH1108" s="35">
        <v>4920</v>
      </c>
      <c r="AI1108" s="44" t="s">
        <v>107</v>
      </c>
      <c r="AJ1108" s="44" t="s">
        <v>107</v>
      </c>
      <c r="AK1108" s="44" t="s">
        <v>107</v>
      </c>
      <c r="AL1108" s="35">
        <v>22.9</v>
      </c>
      <c r="AO1108" s="35">
        <v>235</v>
      </c>
      <c r="AP1108" s="35">
        <v>125</v>
      </c>
    </row>
    <row r="1109" spans="1:42" x14ac:dyDescent="0.35">
      <c r="A1109" s="45">
        <v>42935</v>
      </c>
      <c r="B1109" s="38">
        <v>0.43574074074074076</v>
      </c>
      <c r="C1109" s="35">
        <v>880</v>
      </c>
      <c r="D1109" s="35">
        <v>0.57199999999999995</v>
      </c>
      <c r="E1109" s="35">
        <v>7.18</v>
      </c>
      <c r="F1109" s="35">
        <v>8.0399999999999991</v>
      </c>
      <c r="G1109" s="35">
        <v>23.5</v>
      </c>
      <c r="K1109" s="81">
        <v>368</v>
      </c>
      <c r="AO1109" s="35">
        <v>235</v>
      </c>
      <c r="AP1109" s="35">
        <v>125</v>
      </c>
    </row>
    <row r="1110" spans="1:42" x14ac:dyDescent="0.35">
      <c r="A1110" s="45">
        <v>42943</v>
      </c>
      <c r="B1110" s="38">
        <v>0.42548611111111106</v>
      </c>
      <c r="C1110" s="35">
        <v>757</v>
      </c>
      <c r="D1110" s="35">
        <v>0.49399999999999999</v>
      </c>
      <c r="E1110" s="35">
        <v>5.91</v>
      </c>
      <c r="F1110" s="35">
        <v>7.99</v>
      </c>
      <c r="G1110" s="35">
        <v>23.3</v>
      </c>
      <c r="K1110" s="81">
        <v>754</v>
      </c>
      <c r="L1110" s="74">
        <f>AVERAGE(K1106:K1110)</f>
        <v>2867.2</v>
      </c>
      <c r="M1110" s="41">
        <f>GEOMEAN(K1106:K1110)</f>
        <v>1018.5796939355498</v>
      </c>
      <c r="N1110" s="42" t="s">
        <v>413</v>
      </c>
      <c r="AO1110" s="35">
        <v>235</v>
      </c>
      <c r="AP1110" s="35">
        <v>125</v>
      </c>
    </row>
    <row r="1111" spans="1:42" x14ac:dyDescent="0.35">
      <c r="A1111" s="45">
        <v>42949</v>
      </c>
      <c r="B1111" s="46">
        <v>0.40521990740740743</v>
      </c>
      <c r="C1111" s="35">
        <v>501</v>
      </c>
      <c r="D1111" s="35">
        <v>0.3256</v>
      </c>
      <c r="E1111" s="35">
        <v>6.49</v>
      </c>
      <c r="F1111" s="35">
        <v>7.92</v>
      </c>
      <c r="G1111" s="35">
        <v>21.6</v>
      </c>
      <c r="K1111" s="81">
        <v>4884</v>
      </c>
      <c r="AO1111" s="35">
        <v>235</v>
      </c>
      <c r="AP1111" s="35">
        <v>125</v>
      </c>
    </row>
    <row r="1112" spans="1:42" x14ac:dyDescent="0.35">
      <c r="A1112" s="45">
        <v>42956</v>
      </c>
      <c r="B1112" s="38">
        <v>0.4740625</v>
      </c>
      <c r="C1112" s="35">
        <v>963</v>
      </c>
      <c r="D1112" s="35">
        <v>0.624</v>
      </c>
      <c r="E1112" s="35">
        <v>8.08</v>
      </c>
      <c r="F1112" s="35">
        <v>7.92</v>
      </c>
      <c r="G1112" s="35">
        <v>20</v>
      </c>
      <c r="K1112" s="81">
        <v>395</v>
      </c>
      <c r="AO1112" s="35">
        <v>235</v>
      </c>
      <c r="AP1112" s="35">
        <v>125</v>
      </c>
    </row>
    <row r="1113" spans="1:42" x14ac:dyDescent="0.35">
      <c r="A1113" s="45">
        <v>42964</v>
      </c>
      <c r="B1113" s="38">
        <v>0.43354166666666666</v>
      </c>
      <c r="C1113" s="35">
        <v>1081</v>
      </c>
      <c r="D1113" s="35">
        <v>0.70199999999999996</v>
      </c>
      <c r="E1113" s="35">
        <v>5.6</v>
      </c>
      <c r="F1113" s="35">
        <v>8.01</v>
      </c>
      <c r="G1113" s="35">
        <v>24</v>
      </c>
      <c r="K1113" s="81">
        <v>74</v>
      </c>
      <c r="AO1113" s="35">
        <v>235</v>
      </c>
      <c r="AP1113" s="35">
        <v>125</v>
      </c>
    </row>
    <row r="1114" spans="1:42" x14ac:dyDescent="0.35">
      <c r="A1114" s="45">
        <v>42975</v>
      </c>
      <c r="B1114" s="38">
        <v>0.43938657407407411</v>
      </c>
      <c r="C1114" s="35">
        <v>1028</v>
      </c>
      <c r="D1114" s="35">
        <v>0.66949999999999998</v>
      </c>
      <c r="E1114" s="35">
        <v>6.68</v>
      </c>
      <c r="F1114" s="35">
        <v>8.08</v>
      </c>
      <c r="G1114" s="35">
        <v>19.2</v>
      </c>
      <c r="K1114" s="81">
        <v>379</v>
      </c>
      <c r="AO1114" s="35">
        <v>235</v>
      </c>
      <c r="AP1114" s="35">
        <v>125</v>
      </c>
    </row>
    <row r="1115" spans="1:42" x14ac:dyDescent="0.35">
      <c r="A1115" s="45">
        <v>42978</v>
      </c>
      <c r="C1115" s="75" t="s">
        <v>197</v>
      </c>
      <c r="D1115" s="75" t="s">
        <v>197</v>
      </c>
      <c r="E1115" s="75" t="s">
        <v>197</v>
      </c>
      <c r="F1115" s="75" t="s">
        <v>197</v>
      </c>
      <c r="G1115" s="75" t="s">
        <v>197</v>
      </c>
      <c r="K1115" s="81">
        <v>689</v>
      </c>
      <c r="L1115" s="74">
        <f>AVERAGE(K1111:K1115)</f>
        <v>1284.2</v>
      </c>
      <c r="M1115" s="41">
        <f>GEOMEAN(K1111:K1115)</f>
        <v>517.95565676084345</v>
      </c>
      <c r="N1115" s="42" t="s">
        <v>414</v>
      </c>
      <c r="AO1115" s="35">
        <v>235</v>
      </c>
      <c r="AP1115" s="35">
        <v>125</v>
      </c>
    </row>
    <row r="1116" spans="1:42" x14ac:dyDescent="0.35">
      <c r="A1116" s="45">
        <v>42985</v>
      </c>
      <c r="B1116" s="38">
        <v>0.45126157407407402</v>
      </c>
      <c r="C1116" s="35">
        <v>1003</v>
      </c>
      <c r="D1116" s="35">
        <v>0.65</v>
      </c>
      <c r="E1116" s="35">
        <v>9.23</v>
      </c>
      <c r="F1116" s="35">
        <v>7.82</v>
      </c>
      <c r="G1116" s="35">
        <v>15.1</v>
      </c>
      <c r="K1116" s="81">
        <v>1012</v>
      </c>
      <c r="AO1116" s="35">
        <v>235</v>
      </c>
      <c r="AP1116" s="35">
        <v>125</v>
      </c>
    </row>
    <row r="1117" spans="1:42" x14ac:dyDescent="0.35">
      <c r="A1117" s="45">
        <v>42989</v>
      </c>
      <c r="B1117" s="46">
        <v>0.40560185185185182</v>
      </c>
      <c r="C1117" s="35">
        <v>1085</v>
      </c>
      <c r="D1117" s="35">
        <v>0.70199999999999996</v>
      </c>
      <c r="E1117" s="35">
        <v>6.91</v>
      </c>
      <c r="F1117" s="35">
        <v>7.66</v>
      </c>
      <c r="G1117" s="35">
        <v>14.7</v>
      </c>
      <c r="K1117" s="81">
        <v>269</v>
      </c>
      <c r="AO1117" s="35">
        <v>235</v>
      </c>
      <c r="AP1117" s="35">
        <v>125</v>
      </c>
    </row>
    <row r="1118" spans="1:42" x14ac:dyDescent="0.35">
      <c r="A1118" s="45">
        <v>42997</v>
      </c>
      <c r="B1118" s="38">
        <v>0.42922453703703706</v>
      </c>
      <c r="C1118" s="35">
        <v>499.5</v>
      </c>
      <c r="D1118" s="35">
        <v>0.32440000000000002</v>
      </c>
      <c r="E1118" s="35">
        <v>7.05</v>
      </c>
      <c r="F1118" s="35">
        <v>7.74</v>
      </c>
      <c r="G1118" s="35">
        <v>20.8</v>
      </c>
      <c r="K1118" s="81">
        <v>7701</v>
      </c>
      <c r="AO1118" s="35">
        <v>235</v>
      </c>
      <c r="AP1118" s="35">
        <v>125</v>
      </c>
    </row>
    <row r="1119" spans="1:42" x14ac:dyDescent="0.35">
      <c r="A1119" s="45">
        <v>42999</v>
      </c>
      <c r="B1119" s="38">
        <v>0.40982638888888889</v>
      </c>
      <c r="C1119" s="35">
        <v>702</v>
      </c>
      <c r="D1119" s="35">
        <v>0.45500000000000002</v>
      </c>
      <c r="E1119" s="35">
        <v>6.64</v>
      </c>
      <c r="F1119" s="35">
        <v>8.1199999999999992</v>
      </c>
      <c r="G1119" s="35">
        <v>22.2</v>
      </c>
      <c r="K1119" s="81">
        <v>479</v>
      </c>
      <c r="AO1119" s="35">
        <v>235</v>
      </c>
      <c r="AP1119" s="35">
        <v>125</v>
      </c>
    </row>
    <row r="1120" spans="1:42" x14ac:dyDescent="0.35">
      <c r="A1120" s="45">
        <v>43005</v>
      </c>
      <c r="B1120" s="38">
        <v>0.51896990740740734</v>
      </c>
      <c r="C1120" s="35">
        <v>961</v>
      </c>
      <c r="D1120" s="35">
        <v>0.624</v>
      </c>
      <c r="E1120" s="35">
        <v>3.88</v>
      </c>
      <c r="F1120" s="35">
        <v>8.17</v>
      </c>
      <c r="G1120" s="35">
        <v>22.1</v>
      </c>
      <c r="K1120" s="81">
        <v>86</v>
      </c>
      <c r="L1120" s="74">
        <f>AVERAGE(K1116:K1120)</f>
        <v>1909.4</v>
      </c>
      <c r="M1120" s="41">
        <f>GEOMEAN(K1116:K1120)</f>
        <v>612.72101523452909</v>
      </c>
      <c r="N1120" s="42" t="s">
        <v>415</v>
      </c>
      <c r="AO1120" s="35">
        <v>235</v>
      </c>
      <c r="AP1120" s="35">
        <v>125</v>
      </c>
    </row>
    <row r="1121" spans="1:42" x14ac:dyDescent="0.35">
      <c r="A1121" s="45">
        <v>43010</v>
      </c>
      <c r="B1121" s="38">
        <v>0.41447916666666668</v>
      </c>
      <c r="C1121" s="35">
        <v>1090</v>
      </c>
      <c r="D1121" s="35">
        <v>0.70850000000000002</v>
      </c>
      <c r="E1121" s="35">
        <v>4.4800000000000004</v>
      </c>
      <c r="F1121" s="35">
        <v>7.88</v>
      </c>
      <c r="G1121" s="35">
        <v>15</v>
      </c>
      <c r="K1121" s="81">
        <v>97</v>
      </c>
      <c r="AO1121" s="35">
        <v>235</v>
      </c>
      <c r="AP1121" s="35">
        <v>125</v>
      </c>
    </row>
    <row r="1122" spans="1:42" x14ac:dyDescent="0.35">
      <c r="A1122" s="45">
        <v>43020</v>
      </c>
      <c r="B1122" s="46">
        <v>0.4201273148148148</v>
      </c>
      <c r="C1122" s="35">
        <v>676</v>
      </c>
      <c r="D1122" s="35">
        <v>0.442</v>
      </c>
      <c r="E1122" s="35">
        <v>7.72</v>
      </c>
      <c r="F1122" s="35">
        <v>7.85</v>
      </c>
      <c r="G1122" s="35">
        <v>17</v>
      </c>
      <c r="K1122" s="81">
        <v>228</v>
      </c>
      <c r="AO1122" s="35">
        <v>235</v>
      </c>
      <c r="AP1122" s="35">
        <v>125</v>
      </c>
    </row>
    <row r="1123" spans="1:42" x14ac:dyDescent="0.35">
      <c r="A1123" s="45">
        <v>43025</v>
      </c>
      <c r="B1123" s="38">
        <v>0.4382523148148148</v>
      </c>
      <c r="C1123" s="35">
        <v>730</v>
      </c>
      <c r="D1123" s="35">
        <v>0.47449999999999998</v>
      </c>
      <c r="E1123" s="35">
        <v>10.11</v>
      </c>
      <c r="F1123" s="35">
        <v>7.85</v>
      </c>
      <c r="G1123" s="35">
        <v>12</v>
      </c>
      <c r="K1123" s="81">
        <v>199</v>
      </c>
      <c r="O1123" s="30" t="s">
        <v>107</v>
      </c>
      <c r="P1123" s="35">
        <v>57.2</v>
      </c>
      <c r="Q1123" s="30" t="s">
        <v>107</v>
      </c>
      <c r="R1123" s="30" t="s">
        <v>107</v>
      </c>
      <c r="S1123" s="30" t="s">
        <v>107</v>
      </c>
      <c r="T1123" s="30" t="s">
        <v>107</v>
      </c>
      <c r="U1123" s="30" t="s">
        <v>107</v>
      </c>
      <c r="V1123" s="30" t="s">
        <v>170</v>
      </c>
      <c r="W1123" s="30" t="s">
        <v>107</v>
      </c>
      <c r="X1123" s="35">
        <v>88.2</v>
      </c>
      <c r="Y1123" s="30" t="s">
        <v>107</v>
      </c>
      <c r="Z1123" s="35">
        <v>0.67</v>
      </c>
      <c r="AA1123" s="30" t="s">
        <v>107</v>
      </c>
      <c r="AB1123" s="35">
        <v>49.6</v>
      </c>
      <c r="AC1123" s="30" t="s">
        <v>107</v>
      </c>
      <c r="AD1123" s="35">
        <v>226</v>
      </c>
      <c r="AE1123" s="30" t="s">
        <v>107</v>
      </c>
      <c r="AF1123" s="30" t="s">
        <v>107</v>
      </c>
      <c r="AG1123" s="35">
        <v>63400</v>
      </c>
      <c r="AH1123" s="35">
        <v>16400</v>
      </c>
      <c r="AI1123" s="35">
        <v>4.4000000000000004</v>
      </c>
      <c r="AJ1123" s="44" t="s">
        <v>107</v>
      </c>
      <c r="AK1123" s="44" t="s">
        <v>107</v>
      </c>
      <c r="AL1123" s="35">
        <v>8.9</v>
      </c>
      <c r="AO1123" s="35">
        <v>235</v>
      </c>
      <c r="AP1123" s="35">
        <v>125</v>
      </c>
    </row>
    <row r="1124" spans="1:42" x14ac:dyDescent="0.35">
      <c r="A1124" s="45">
        <v>43027</v>
      </c>
      <c r="B1124" s="38">
        <v>0.40900462962962963</v>
      </c>
      <c r="C1124" s="35">
        <v>863</v>
      </c>
      <c r="D1124" s="35">
        <v>0.55900000000000005</v>
      </c>
      <c r="E1124" s="35">
        <v>8.7100000000000009</v>
      </c>
      <c r="F1124" s="35">
        <v>8.15</v>
      </c>
      <c r="G1124" s="35">
        <v>13</v>
      </c>
      <c r="K1124" s="81">
        <v>441</v>
      </c>
      <c r="AO1124" s="35">
        <v>235</v>
      </c>
      <c r="AP1124" s="35">
        <v>125</v>
      </c>
    </row>
    <row r="1125" spans="1:42" x14ac:dyDescent="0.35">
      <c r="A1125" s="45">
        <v>43033</v>
      </c>
      <c r="B1125" s="38">
        <v>0.43062500000000004</v>
      </c>
      <c r="C1125" s="35">
        <v>688</v>
      </c>
      <c r="D1125" s="35">
        <v>0.44719999999999999</v>
      </c>
      <c r="E1125" s="35">
        <v>10.39</v>
      </c>
      <c r="F1125" s="35">
        <v>7.93</v>
      </c>
      <c r="G1125" s="35">
        <v>10.1</v>
      </c>
      <c r="K1125" s="81">
        <v>121</v>
      </c>
      <c r="L1125" s="74">
        <f>AVERAGE(K1121:K1125)</f>
        <v>217.2</v>
      </c>
      <c r="M1125" s="41">
        <f>GEOMEAN(K1121:K1125)</f>
        <v>187.99951266989513</v>
      </c>
      <c r="N1125" s="42" t="s">
        <v>417</v>
      </c>
      <c r="AO1125" s="35">
        <v>235</v>
      </c>
      <c r="AP1125" s="35">
        <v>125</v>
      </c>
    </row>
    <row r="1126" spans="1:42" x14ac:dyDescent="0.35">
      <c r="A1126" s="45">
        <v>43041</v>
      </c>
      <c r="B1126" s="38">
        <v>0.43267361111111113</v>
      </c>
      <c r="C1126" s="35">
        <v>636</v>
      </c>
      <c r="D1126" s="35">
        <v>0.41339999999999999</v>
      </c>
      <c r="E1126" s="35">
        <v>11.97</v>
      </c>
      <c r="F1126" s="35">
        <v>8.23</v>
      </c>
      <c r="G1126" s="35">
        <v>9.1</v>
      </c>
      <c r="K1126" s="81">
        <v>1565</v>
      </c>
      <c r="AO1126" s="35">
        <v>235</v>
      </c>
      <c r="AP1126" s="35">
        <v>125</v>
      </c>
    </row>
    <row r="1127" spans="1:42" x14ac:dyDescent="0.35">
      <c r="A1127" s="45">
        <v>43045</v>
      </c>
      <c r="B1127" s="38">
        <v>0.46192129629629625</v>
      </c>
      <c r="C1127" s="35">
        <v>536</v>
      </c>
      <c r="D1127" s="35">
        <v>0.34839999999999999</v>
      </c>
      <c r="E1127" s="35">
        <v>8.9</v>
      </c>
      <c r="F1127" s="35">
        <v>8.24</v>
      </c>
      <c r="G1127" s="35">
        <v>13.1</v>
      </c>
      <c r="K1127" s="81">
        <v>594</v>
      </c>
      <c r="AO1127" s="35">
        <v>235</v>
      </c>
      <c r="AP1127" s="35">
        <v>125</v>
      </c>
    </row>
    <row r="1128" spans="1:42" x14ac:dyDescent="0.35">
      <c r="A1128" s="45">
        <v>43048</v>
      </c>
      <c r="B1128" s="38">
        <v>0.40773148148148147</v>
      </c>
      <c r="C1128" s="35">
        <v>735</v>
      </c>
      <c r="D1128" s="35">
        <v>0.4778</v>
      </c>
      <c r="E1128" s="35">
        <v>11.42</v>
      </c>
      <c r="F1128" s="35">
        <v>7.66</v>
      </c>
      <c r="G1128" s="35">
        <v>6.7</v>
      </c>
      <c r="K1128" s="81">
        <v>189</v>
      </c>
      <c r="AO1128" s="35">
        <v>235</v>
      </c>
      <c r="AP1128" s="35">
        <v>125</v>
      </c>
    </row>
    <row r="1129" spans="1:42" x14ac:dyDescent="0.35">
      <c r="A1129" s="45">
        <v>43054</v>
      </c>
      <c r="B1129" s="38">
        <v>0.57403935185185184</v>
      </c>
      <c r="C1129" s="35">
        <v>581</v>
      </c>
      <c r="D1129" s="35">
        <v>0.37759999999999999</v>
      </c>
      <c r="E1129" s="35">
        <v>10.31</v>
      </c>
      <c r="F1129" s="35">
        <v>8.2100000000000009</v>
      </c>
      <c r="G1129" s="35">
        <v>7.2</v>
      </c>
      <c r="K1129" s="81">
        <v>1017</v>
      </c>
      <c r="AO1129" s="35">
        <v>235</v>
      </c>
      <c r="AP1129" s="35">
        <v>125</v>
      </c>
    </row>
    <row r="1130" spans="1:42" x14ac:dyDescent="0.35">
      <c r="A1130" s="45">
        <v>43066</v>
      </c>
      <c r="B1130" s="38">
        <v>0.40733796296296299</v>
      </c>
      <c r="C1130" s="35">
        <v>821</v>
      </c>
      <c r="D1130" s="35">
        <v>0.53369999999999995</v>
      </c>
      <c r="E1130" s="35">
        <v>13.09</v>
      </c>
      <c r="F1130" s="35">
        <v>8.11</v>
      </c>
      <c r="G1130" s="35">
        <v>4.4000000000000004</v>
      </c>
      <c r="K1130" s="81">
        <v>52</v>
      </c>
      <c r="L1130" s="74">
        <f>AVERAGE(K1126:K1130)</f>
        <v>683.4</v>
      </c>
      <c r="M1130" s="41">
        <f>GEOMEAN(K1126:K1130)</f>
        <v>392.2991593764587</v>
      </c>
      <c r="N1130" s="42" t="s">
        <v>418</v>
      </c>
      <c r="AO1130" s="35">
        <v>235</v>
      </c>
      <c r="AP1130" s="35">
        <v>125</v>
      </c>
    </row>
    <row r="1131" spans="1:42" x14ac:dyDescent="0.35">
      <c r="A1131" s="45">
        <v>43075</v>
      </c>
      <c r="B1131" s="38">
        <v>0.39068287037037036</v>
      </c>
      <c r="C1131" s="35">
        <v>871</v>
      </c>
      <c r="D1131" s="35">
        <v>0.56610000000000005</v>
      </c>
      <c r="E1131" s="35">
        <v>13.17</v>
      </c>
      <c r="F1131" s="35">
        <v>7.87</v>
      </c>
      <c r="G1131" s="35">
        <v>2.4</v>
      </c>
      <c r="K1131" s="81">
        <v>235</v>
      </c>
      <c r="AO1131" s="35">
        <v>235</v>
      </c>
      <c r="AP1131" s="35">
        <v>125</v>
      </c>
    </row>
    <row r="1132" spans="1:42" x14ac:dyDescent="0.35">
      <c r="A1132" s="45">
        <v>43081</v>
      </c>
      <c r="B1132" s="38">
        <v>0.43739583333333337</v>
      </c>
      <c r="C1132" s="35">
        <v>1031</v>
      </c>
      <c r="D1132" s="35">
        <v>0.66949999999999998</v>
      </c>
      <c r="E1132" s="35">
        <v>15.77</v>
      </c>
      <c r="F1132" s="35">
        <v>8.2200000000000006</v>
      </c>
      <c r="G1132" s="35">
        <v>-0.1</v>
      </c>
      <c r="K1132" s="81">
        <v>52</v>
      </c>
      <c r="AO1132" s="35">
        <v>235</v>
      </c>
      <c r="AP1132" s="35">
        <v>125</v>
      </c>
    </row>
    <row r="1133" spans="1:42" x14ac:dyDescent="0.35">
      <c r="A1133" s="45">
        <v>43083</v>
      </c>
      <c r="B1133" s="38">
        <v>0.40356481481481482</v>
      </c>
      <c r="C1133" s="35">
        <v>1072</v>
      </c>
      <c r="D1133" s="35">
        <v>0.69550000000000001</v>
      </c>
      <c r="E1133" s="35">
        <v>14.09</v>
      </c>
      <c r="F1133" s="35">
        <v>8.11</v>
      </c>
      <c r="G1133" s="35">
        <v>0.1</v>
      </c>
      <c r="K1133" s="81">
        <v>30</v>
      </c>
      <c r="AO1133" s="35">
        <v>235</v>
      </c>
      <c r="AP1133" s="35">
        <v>125</v>
      </c>
    </row>
    <row r="1134" spans="1:42" x14ac:dyDescent="0.35">
      <c r="A1134" s="45">
        <v>43087</v>
      </c>
      <c r="B1134" s="38">
        <v>0.43902777777777779</v>
      </c>
      <c r="C1134" s="35">
        <v>1046</v>
      </c>
      <c r="D1134" s="35">
        <v>0.6825</v>
      </c>
      <c r="E1134" s="35">
        <v>13.69</v>
      </c>
      <c r="F1134" s="35">
        <v>8.15</v>
      </c>
      <c r="G1134" s="35">
        <v>3.7</v>
      </c>
      <c r="K1134" s="81">
        <v>119</v>
      </c>
      <c r="L1134" s="74">
        <f>AVERAGE(K1130:K1134)</f>
        <v>97.6</v>
      </c>
      <c r="M1134" s="41">
        <f>GEOMEAN(K1130:K1134)</f>
        <v>74.327333569006854</v>
      </c>
      <c r="N1134" s="42" t="s">
        <v>419</v>
      </c>
      <c r="AO1134" s="35">
        <v>235</v>
      </c>
      <c r="AP1134" s="35">
        <v>125</v>
      </c>
    </row>
    <row r="1135" spans="1:42" x14ac:dyDescent="0.35">
      <c r="A1135" s="45">
        <v>43102</v>
      </c>
      <c r="G1135" s="35" t="s">
        <v>303</v>
      </c>
      <c r="AO1135" s="35">
        <v>235</v>
      </c>
      <c r="AP1135" s="35">
        <v>125</v>
      </c>
    </row>
    <row r="1136" spans="1:42" x14ac:dyDescent="0.35">
      <c r="A1136" s="45">
        <v>43108</v>
      </c>
      <c r="G1136" s="35" t="s">
        <v>303</v>
      </c>
      <c r="AO1136" s="35">
        <v>235</v>
      </c>
      <c r="AP1136" s="35">
        <v>125</v>
      </c>
    </row>
    <row r="1137" spans="1:42" x14ac:dyDescent="0.35">
      <c r="A1137" s="45">
        <v>43117</v>
      </c>
      <c r="G1137" s="35" t="s">
        <v>303</v>
      </c>
      <c r="AO1137" s="35">
        <v>235</v>
      </c>
      <c r="AP1137" s="35">
        <v>125</v>
      </c>
    </row>
    <row r="1138" spans="1:42" x14ac:dyDescent="0.35">
      <c r="A1138" s="87">
        <v>43123</v>
      </c>
      <c r="B1138" s="38">
        <v>0.40692129629629631</v>
      </c>
      <c r="C1138" s="88">
        <v>2115</v>
      </c>
      <c r="D1138" s="88">
        <v>1.3779999999999999</v>
      </c>
      <c r="E1138" s="88">
        <v>13.33</v>
      </c>
      <c r="F1138" s="88">
        <v>7.81</v>
      </c>
      <c r="G1138" s="88">
        <v>1.5</v>
      </c>
      <c r="K1138" s="81">
        <v>465</v>
      </c>
      <c r="AO1138" s="35">
        <v>235</v>
      </c>
      <c r="AP1138" s="35">
        <v>125</v>
      </c>
    </row>
    <row r="1139" spans="1:42" x14ac:dyDescent="0.35">
      <c r="A1139" s="45">
        <v>43125</v>
      </c>
      <c r="B1139" s="38">
        <v>0.47677083333333337</v>
      </c>
      <c r="C1139" s="35">
        <v>2005</v>
      </c>
      <c r="D1139" s="35">
        <v>1.3</v>
      </c>
      <c r="E1139" s="35">
        <v>15.2</v>
      </c>
      <c r="F1139" s="35">
        <v>7.84</v>
      </c>
      <c r="G1139" s="35">
        <v>0.3</v>
      </c>
      <c r="K1139" s="81">
        <v>74</v>
      </c>
      <c r="L1139" s="74">
        <f>AVERAGE(K1135:K1139)</f>
        <v>269.5</v>
      </c>
      <c r="M1139" s="41">
        <f>GEOMEAN(K1135:K1139)</f>
        <v>185.49932614432862</v>
      </c>
      <c r="N1139" s="42" t="s">
        <v>420</v>
      </c>
      <c r="AO1139" s="35">
        <v>235</v>
      </c>
      <c r="AP1139" s="35">
        <v>125</v>
      </c>
    </row>
    <row r="1140" spans="1:42" x14ac:dyDescent="0.35">
      <c r="A1140" s="45">
        <v>43130</v>
      </c>
      <c r="B1140" s="38">
        <v>0.41141203703703705</v>
      </c>
      <c r="C1140" s="35">
        <v>1784</v>
      </c>
      <c r="D1140" s="35">
        <v>1.157</v>
      </c>
      <c r="E1140" s="35">
        <v>18.36</v>
      </c>
      <c r="F1140" s="35">
        <v>7.9</v>
      </c>
      <c r="G1140" s="35">
        <v>0.1</v>
      </c>
      <c r="K1140" s="35">
        <v>135</v>
      </c>
      <c r="AO1140" s="35">
        <v>235</v>
      </c>
      <c r="AP1140" s="35">
        <v>125</v>
      </c>
    </row>
    <row r="1141" spans="1:42" x14ac:dyDescent="0.35">
      <c r="A1141" s="45">
        <v>43143</v>
      </c>
      <c r="B1141" s="38">
        <v>0.44177083333333328</v>
      </c>
      <c r="C1141" s="35">
        <v>2386</v>
      </c>
      <c r="D1141" s="35">
        <v>1.5535000000000001</v>
      </c>
      <c r="E1141" s="35">
        <v>25.74</v>
      </c>
      <c r="F1141" s="35">
        <v>8.0299999999999994</v>
      </c>
      <c r="G1141" s="35">
        <v>0.5</v>
      </c>
      <c r="K1141" s="35">
        <v>41</v>
      </c>
      <c r="AO1141" s="35">
        <v>235</v>
      </c>
      <c r="AP1141" s="35">
        <v>125</v>
      </c>
    </row>
    <row r="1142" spans="1:42" x14ac:dyDescent="0.35">
      <c r="A1142" s="45">
        <v>43146</v>
      </c>
      <c r="B1142" s="38">
        <v>0.49534722222222222</v>
      </c>
      <c r="C1142" s="35">
        <v>2091</v>
      </c>
      <c r="D1142" s="35">
        <v>1.3585</v>
      </c>
      <c r="E1142" s="35">
        <v>13.31</v>
      </c>
      <c r="F1142" s="35">
        <v>8.08</v>
      </c>
      <c r="G1142" s="35">
        <v>7.4</v>
      </c>
      <c r="K1142" s="35">
        <v>171</v>
      </c>
      <c r="AO1142" s="35">
        <v>235</v>
      </c>
      <c r="AP1142" s="35">
        <v>125</v>
      </c>
    </row>
    <row r="1143" spans="1:42" x14ac:dyDescent="0.35">
      <c r="A1143" s="89">
        <v>43150</v>
      </c>
      <c r="B1143" s="38">
        <v>0.42271990740740745</v>
      </c>
      <c r="C1143" s="90">
        <v>1466</v>
      </c>
      <c r="D1143" s="90">
        <v>0.95550000000000002</v>
      </c>
      <c r="E1143" s="90">
        <v>12.53</v>
      </c>
      <c r="F1143" s="90">
        <v>7.88</v>
      </c>
      <c r="G1143" s="90">
        <v>7.1</v>
      </c>
      <c r="K1143" s="81">
        <v>5794</v>
      </c>
      <c r="AO1143" s="35">
        <v>235</v>
      </c>
      <c r="AP1143" s="35">
        <v>125</v>
      </c>
    </row>
    <row r="1144" spans="1:42" x14ac:dyDescent="0.35">
      <c r="A1144" s="45">
        <v>43157</v>
      </c>
      <c r="B1144" s="38">
        <v>0.43814814814814818</v>
      </c>
      <c r="C1144" s="35">
        <v>765</v>
      </c>
      <c r="D1144" s="35">
        <v>0.50049999999999994</v>
      </c>
      <c r="E1144" s="35">
        <v>14.37</v>
      </c>
      <c r="F1144" s="35">
        <v>7.82</v>
      </c>
      <c r="G1144" s="35">
        <v>7.5</v>
      </c>
      <c r="K1144" s="81">
        <v>12033</v>
      </c>
      <c r="L1144" s="74">
        <f>AVERAGE(K1140:K1144)</f>
        <v>3634.8</v>
      </c>
      <c r="M1144" s="41">
        <f>GEOMEAN(K1140:K1144)</f>
        <v>580.62165405035387</v>
      </c>
      <c r="N1144" s="42" t="s">
        <v>421</v>
      </c>
      <c r="AO1144" s="35">
        <v>235</v>
      </c>
      <c r="AP1144" s="35">
        <v>125</v>
      </c>
    </row>
    <row r="1145" spans="1:42" x14ac:dyDescent="0.35">
      <c r="A1145" s="45">
        <v>43160</v>
      </c>
      <c r="B1145" s="38">
        <v>0.42637731481481483</v>
      </c>
      <c r="C1145" s="35">
        <v>999</v>
      </c>
      <c r="D1145" s="35">
        <v>0.65</v>
      </c>
      <c r="E1145" s="35">
        <v>10.37</v>
      </c>
      <c r="F1145" s="35">
        <v>7.98</v>
      </c>
      <c r="G1145" s="35">
        <v>11.3</v>
      </c>
      <c r="K1145" s="65">
        <v>24192</v>
      </c>
      <c r="AO1145" s="35">
        <v>235</v>
      </c>
      <c r="AP1145" s="35">
        <v>125</v>
      </c>
    </row>
    <row r="1146" spans="1:42" x14ac:dyDescent="0.35">
      <c r="A1146" s="45">
        <v>43165</v>
      </c>
      <c r="B1146" s="38">
        <v>0.43047453703703703</v>
      </c>
      <c r="C1146" s="35">
        <v>1061</v>
      </c>
      <c r="D1146" s="35">
        <v>0.68899999999999995</v>
      </c>
      <c r="E1146" s="35">
        <v>13.08</v>
      </c>
      <c r="F1146" s="35">
        <v>8.19</v>
      </c>
      <c r="G1146" s="35">
        <v>5.9</v>
      </c>
      <c r="K1146" s="35">
        <v>1354</v>
      </c>
      <c r="O1146" s="30" t="s">
        <v>107</v>
      </c>
      <c r="P1146" s="35">
        <v>67.400000000000006</v>
      </c>
      <c r="Q1146" s="30" t="s">
        <v>107</v>
      </c>
      <c r="R1146" s="30" t="s">
        <v>107</v>
      </c>
      <c r="S1146" s="30" t="s">
        <v>107</v>
      </c>
      <c r="T1146" s="30" t="s">
        <v>107</v>
      </c>
      <c r="U1146" s="30" t="s">
        <v>107</v>
      </c>
      <c r="V1146" s="30" t="s">
        <v>170</v>
      </c>
      <c r="W1146" s="30" t="s">
        <v>107</v>
      </c>
      <c r="X1146" s="35">
        <v>171</v>
      </c>
      <c r="Y1146" s="30" t="s">
        <v>107</v>
      </c>
      <c r="Z1146" s="30" t="s">
        <v>107</v>
      </c>
      <c r="AA1146" s="30" t="s">
        <v>107</v>
      </c>
      <c r="AB1146" s="35">
        <v>49.4</v>
      </c>
      <c r="AC1146" s="30">
        <v>0.44</v>
      </c>
      <c r="AD1146" s="35">
        <v>270</v>
      </c>
      <c r="AE1146" s="30" t="s">
        <v>107</v>
      </c>
      <c r="AF1146" s="30">
        <v>207</v>
      </c>
      <c r="AG1146" s="35">
        <v>75400</v>
      </c>
      <c r="AH1146" s="35">
        <v>19900</v>
      </c>
      <c r="AI1146" s="35">
        <v>3.2</v>
      </c>
      <c r="AJ1146" s="44" t="s">
        <v>107</v>
      </c>
      <c r="AK1146" s="44" t="s">
        <v>107</v>
      </c>
      <c r="AL1146" s="35">
        <v>31.8</v>
      </c>
      <c r="AO1146" s="35">
        <v>235</v>
      </c>
      <c r="AP1146" s="35">
        <v>125</v>
      </c>
    </row>
    <row r="1147" spans="1:42" x14ac:dyDescent="0.35">
      <c r="A1147" s="45">
        <v>43167</v>
      </c>
      <c r="B1147" s="38">
        <v>0.43717592592592597</v>
      </c>
      <c r="C1147" s="35">
        <v>1141</v>
      </c>
      <c r="D1147" s="35">
        <v>0.74099999999999999</v>
      </c>
      <c r="E1147" s="35">
        <v>15.59</v>
      </c>
      <c r="F1147" s="35">
        <v>8.19</v>
      </c>
      <c r="G1147" s="35">
        <v>2.4</v>
      </c>
      <c r="K1147" s="81">
        <v>1112</v>
      </c>
      <c r="AO1147" s="35">
        <v>235</v>
      </c>
      <c r="AP1147" s="35">
        <v>125</v>
      </c>
    </row>
    <row r="1148" spans="1:42" x14ac:dyDescent="0.35">
      <c r="A1148" s="45">
        <v>43178</v>
      </c>
      <c r="B1148" s="38">
        <v>0.45629629629629626</v>
      </c>
      <c r="C1148" s="35">
        <v>1294</v>
      </c>
      <c r="D1148" s="35">
        <v>0.83850000000000002</v>
      </c>
      <c r="E1148" s="35">
        <v>15.32</v>
      </c>
      <c r="F1148" s="35">
        <v>8.1999999999999993</v>
      </c>
      <c r="G1148" s="35">
        <v>5.6</v>
      </c>
      <c r="K1148" s="81">
        <v>30</v>
      </c>
      <c r="AO1148" s="35">
        <v>235</v>
      </c>
      <c r="AP1148" s="35">
        <v>125</v>
      </c>
    </row>
    <row r="1149" spans="1:42" x14ac:dyDescent="0.35">
      <c r="A1149" s="45">
        <v>43187</v>
      </c>
      <c r="B1149" s="38">
        <v>0.43156250000000002</v>
      </c>
      <c r="C1149" s="35">
        <v>1205</v>
      </c>
      <c r="D1149" s="35">
        <v>0.78</v>
      </c>
      <c r="E1149" s="35">
        <v>10.28</v>
      </c>
      <c r="F1149" s="35">
        <v>7.85</v>
      </c>
      <c r="G1149" s="35">
        <v>8.6999999999999993</v>
      </c>
      <c r="K1149" s="81">
        <v>862</v>
      </c>
      <c r="L1149" s="74">
        <f>AVERAGE(K1145:K1149)</f>
        <v>5510</v>
      </c>
      <c r="M1149" s="41">
        <f>GEOMEAN(K1145:K1149)</f>
        <v>988.10875926535005</v>
      </c>
      <c r="N1149" s="42" t="s">
        <v>422</v>
      </c>
      <c r="AO1149" s="35">
        <v>235</v>
      </c>
      <c r="AP1149" s="35">
        <v>125</v>
      </c>
    </row>
    <row r="1150" spans="1:42" x14ac:dyDescent="0.35">
      <c r="A1150" s="45">
        <v>43195</v>
      </c>
      <c r="B1150" s="38">
        <v>0.36681712962962965</v>
      </c>
      <c r="C1150" s="35">
        <v>657</v>
      </c>
      <c r="D1150" s="35">
        <v>0.42709999999999998</v>
      </c>
      <c r="E1150" s="35">
        <v>12.79</v>
      </c>
      <c r="F1150" s="35">
        <v>7.94</v>
      </c>
      <c r="G1150" s="35">
        <v>6</v>
      </c>
      <c r="K1150" s="81">
        <v>1664</v>
      </c>
      <c r="AO1150" s="35">
        <v>235</v>
      </c>
      <c r="AP1150" s="35">
        <v>125</v>
      </c>
    </row>
    <row r="1151" spans="1:42" x14ac:dyDescent="0.35">
      <c r="A1151" s="45">
        <v>43201</v>
      </c>
      <c r="B1151" s="38">
        <v>0.41971064814814812</v>
      </c>
      <c r="C1151" s="35">
        <v>1131</v>
      </c>
      <c r="D1151" s="35">
        <v>0.73450000000000004</v>
      </c>
      <c r="E1151" s="35">
        <v>14.41</v>
      </c>
      <c r="F1151" s="35">
        <v>8.26</v>
      </c>
      <c r="G1151" s="35">
        <v>5.2</v>
      </c>
      <c r="K1151" s="81">
        <v>161</v>
      </c>
      <c r="AO1151" s="35">
        <v>235</v>
      </c>
      <c r="AP1151" s="35">
        <v>125</v>
      </c>
    </row>
    <row r="1152" spans="1:42" x14ac:dyDescent="0.35">
      <c r="A1152" s="45">
        <v>43206</v>
      </c>
      <c r="B1152" s="38">
        <v>0.38212962962962965</v>
      </c>
      <c r="C1152" s="35">
        <v>733</v>
      </c>
      <c r="D1152" s="35">
        <v>0.47449999999999998</v>
      </c>
      <c r="E1152" s="35">
        <v>11.36</v>
      </c>
      <c r="F1152" s="35">
        <v>8.02</v>
      </c>
      <c r="G1152" s="35">
        <v>8.6</v>
      </c>
      <c r="K1152" s="81">
        <v>959</v>
      </c>
      <c r="AO1152" s="35">
        <v>235</v>
      </c>
      <c r="AP1152" s="35">
        <v>125</v>
      </c>
    </row>
    <row r="1153" spans="1:42" x14ac:dyDescent="0.35">
      <c r="A1153" s="45">
        <v>43209</v>
      </c>
      <c r="B1153" s="38">
        <v>0.44466435185185182</v>
      </c>
      <c r="C1153" s="35">
        <v>1111</v>
      </c>
      <c r="D1153" s="35">
        <v>0.72150000000000003</v>
      </c>
      <c r="E1153" s="35">
        <v>13.38</v>
      </c>
      <c r="F1153" s="35">
        <v>7.84</v>
      </c>
      <c r="G1153" s="35">
        <v>6.9</v>
      </c>
      <c r="K1153" s="81">
        <v>189</v>
      </c>
      <c r="AO1153" s="35">
        <v>235</v>
      </c>
      <c r="AP1153" s="35">
        <v>125</v>
      </c>
    </row>
    <row r="1154" spans="1:42" x14ac:dyDescent="0.35">
      <c r="A1154" s="45">
        <v>43216</v>
      </c>
      <c r="B1154" s="38">
        <v>0.42368055555555556</v>
      </c>
      <c r="C1154" s="35">
        <v>1103</v>
      </c>
      <c r="D1154" s="35">
        <v>0.71499999999999997</v>
      </c>
      <c r="E1154" s="35">
        <v>11.99</v>
      </c>
      <c r="F1154" s="35">
        <v>8.0500000000000007</v>
      </c>
      <c r="G1154" s="35">
        <v>9.9</v>
      </c>
      <c r="K1154" s="81">
        <v>288</v>
      </c>
      <c r="L1154" s="74">
        <f>AVERAGE(K1150:K1154)</f>
        <v>652.20000000000005</v>
      </c>
      <c r="M1154" s="41">
        <f>GEOMEAN(K1150:K1154)</f>
        <v>425.72624029891523</v>
      </c>
      <c r="N1154" s="42" t="s">
        <v>423</v>
      </c>
      <c r="AO1154" s="35">
        <v>235</v>
      </c>
      <c r="AP1154" s="35">
        <v>125</v>
      </c>
    </row>
    <row r="1155" spans="1:42" x14ac:dyDescent="0.35">
      <c r="A1155" s="45">
        <v>43223</v>
      </c>
      <c r="B1155" s="38">
        <v>0.45074074074074072</v>
      </c>
      <c r="C1155" s="35">
        <v>978</v>
      </c>
      <c r="D1155" s="35">
        <v>0.63700000000000001</v>
      </c>
      <c r="E1155" s="35">
        <v>6.33</v>
      </c>
      <c r="F1155" s="35">
        <v>7.96</v>
      </c>
      <c r="G1155" s="35">
        <v>19</v>
      </c>
      <c r="K1155" s="81">
        <v>4884</v>
      </c>
      <c r="AO1155" s="35">
        <v>235</v>
      </c>
      <c r="AP1155" s="35">
        <v>125</v>
      </c>
    </row>
    <row r="1156" spans="1:42" x14ac:dyDescent="0.35">
      <c r="A1156" s="45">
        <v>43235</v>
      </c>
      <c r="B1156" s="38">
        <v>0.51261574074074068</v>
      </c>
      <c r="C1156" s="35">
        <v>1139</v>
      </c>
      <c r="D1156" s="35">
        <v>0.74099999999999999</v>
      </c>
      <c r="E1156" s="35">
        <v>6.01</v>
      </c>
      <c r="F1156" s="35">
        <v>7.98</v>
      </c>
      <c r="G1156" s="35">
        <v>22.6</v>
      </c>
      <c r="K1156" s="81">
        <v>341</v>
      </c>
      <c r="AO1156" s="35">
        <v>235</v>
      </c>
      <c r="AP1156" s="35">
        <v>125</v>
      </c>
    </row>
    <row r="1157" spans="1:42" x14ac:dyDescent="0.35">
      <c r="A1157" s="45">
        <v>43237</v>
      </c>
      <c r="B1157" s="38">
        <v>0.50968749999999996</v>
      </c>
      <c r="C1157" s="35">
        <v>1137</v>
      </c>
      <c r="D1157" s="35">
        <v>0.74099999999999999</v>
      </c>
      <c r="E1157" s="35">
        <v>7.25</v>
      </c>
      <c r="F1157" s="35">
        <v>8.0299999999999994</v>
      </c>
      <c r="G1157" s="35">
        <v>20.5</v>
      </c>
      <c r="K1157" s="81">
        <v>249</v>
      </c>
      <c r="AO1157" s="35">
        <v>235</v>
      </c>
      <c r="AP1157" s="35">
        <v>125</v>
      </c>
    </row>
    <row r="1158" spans="1:42" x14ac:dyDescent="0.35">
      <c r="A1158" s="45">
        <v>43241</v>
      </c>
      <c r="B1158" s="38">
        <v>0.38753472222222224</v>
      </c>
      <c r="C1158" s="35">
        <v>969</v>
      </c>
      <c r="D1158" s="35">
        <v>0.63049999999999995</v>
      </c>
      <c r="E1158" s="35">
        <v>6.14</v>
      </c>
      <c r="F1158" s="35">
        <v>8</v>
      </c>
      <c r="G1158" s="35">
        <v>20.7</v>
      </c>
      <c r="K1158" s="81">
        <v>359</v>
      </c>
      <c r="AO1158" s="35">
        <v>235</v>
      </c>
      <c r="AP1158" s="35">
        <v>125</v>
      </c>
    </row>
    <row r="1159" spans="1:42" x14ac:dyDescent="0.35">
      <c r="A1159" s="45">
        <v>43250</v>
      </c>
      <c r="B1159" s="46">
        <v>0.44179398148148147</v>
      </c>
      <c r="C1159" s="35">
        <v>1231</v>
      </c>
      <c r="D1159" s="35">
        <v>0.79949999999999999</v>
      </c>
      <c r="E1159" s="35">
        <v>2.2999999999999998</v>
      </c>
      <c r="F1159" s="35">
        <v>7.6</v>
      </c>
      <c r="G1159" s="35">
        <v>23</v>
      </c>
      <c r="K1159" s="81">
        <v>6131</v>
      </c>
      <c r="L1159" s="74">
        <f>AVERAGE(K1155:K1159)</f>
        <v>2392.8000000000002</v>
      </c>
      <c r="M1159" s="41">
        <f>GEOMEAN(K1155:K1159)</f>
        <v>981.90852182013282</v>
      </c>
      <c r="N1159" s="42" t="s">
        <v>424</v>
      </c>
      <c r="AO1159" s="35">
        <v>235</v>
      </c>
      <c r="AP1159" s="35">
        <v>125</v>
      </c>
    </row>
    <row r="1160" spans="1:42" x14ac:dyDescent="0.35">
      <c r="A1160" s="45">
        <v>43251</v>
      </c>
      <c r="B1160" s="38">
        <v>0.41233796296296293</v>
      </c>
      <c r="C1160" s="35">
        <v>618</v>
      </c>
      <c r="D1160" s="35">
        <v>0.40300000000000002</v>
      </c>
      <c r="E1160" s="35">
        <v>5.32</v>
      </c>
      <c r="F1160" s="35">
        <v>7.56</v>
      </c>
      <c r="G1160" s="35">
        <v>22.4</v>
      </c>
      <c r="K1160" s="65">
        <v>24192</v>
      </c>
      <c r="AO1160" s="35">
        <v>235</v>
      </c>
      <c r="AP1160" s="35">
        <v>125</v>
      </c>
    </row>
    <row r="1161" spans="1:42" x14ac:dyDescent="0.35">
      <c r="A1161" s="45">
        <v>43255</v>
      </c>
      <c r="B1161" s="38">
        <v>0.43490740740740735</v>
      </c>
      <c r="C1161" s="35">
        <v>979</v>
      </c>
      <c r="D1161" s="35">
        <v>0.63700000000000001</v>
      </c>
      <c r="E1161" s="35">
        <v>5.87</v>
      </c>
      <c r="F1161" s="35">
        <v>8.07</v>
      </c>
      <c r="G1161" s="35">
        <v>18.899999999999999</v>
      </c>
      <c r="K1161" s="81">
        <v>2755</v>
      </c>
      <c r="AO1161" s="35">
        <v>235</v>
      </c>
      <c r="AP1161" s="35">
        <v>125</v>
      </c>
    </row>
    <row r="1162" spans="1:42" x14ac:dyDescent="0.35">
      <c r="A1162" s="45">
        <v>43264</v>
      </c>
      <c r="B1162" s="38">
        <v>0.42003472222222221</v>
      </c>
      <c r="C1162" s="35">
        <v>622</v>
      </c>
      <c r="D1162" s="35">
        <v>0.40300000000000002</v>
      </c>
      <c r="E1162" s="35">
        <v>6.8</v>
      </c>
      <c r="F1162" s="35">
        <v>7.97</v>
      </c>
      <c r="G1162" s="35">
        <v>22.1</v>
      </c>
      <c r="K1162" s="81">
        <v>1565</v>
      </c>
      <c r="AO1162" s="35">
        <v>235</v>
      </c>
      <c r="AP1162" s="35">
        <v>125</v>
      </c>
    </row>
    <row r="1163" spans="1:42" x14ac:dyDescent="0.35">
      <c r="A1163" s="45">
        <v>43272</v>
      </c>
      <c r="B1163" s="38">
        <v>0.4255902777777778</v>
      </c>
      <c r="C1163" s="35">
        <v>452.7</v>
      </c>
      <c r="D1163" s="35">
        <v>0.2944</v>
      </c>
      <c r="E1163" s="35">
        <v>5.97</v>
      </c>
      <c r="F1163" s="35">
        <v>7.8</v>
      </c>
      <c r="G1163" s="35">
        <v>25</v>
      </c>
      <c r="K1163" s="81">
        <v>4352</v>
      </c>
      <c r="AO1163" s="35">
        <v>235</v>
      </c>
      <c r="AP1163" s="35">
        <v>125</v>
      </c>
    </row>
    <row r="1164" spans="1:42" x14ac:dyDescent="0.35">
      <c r="A1164" s="45">
        <v>43279</v>
      </c>
      <c r="B1164" s="38">
        <v>0.40880787037037036</v>
      </c>
      <c r="C1164" s="35">
        <v>530</v>
      </c>
      <c r="D1164" s="35">
        <v>0.34449999999999997</v>
      </c>
      <c r="E1164" s="35">
        <v>6.8</v>
      </c>
      <c r="F1164" s="35">
        <v>7.96</v>
      </c>
      <c r="G1164" s="35">
        <v>22.7</v>
      </c>
      <c r="K1164" s="81">
        <v>1850</v>
      </c>
      <c r="L1164" s="74">
        <f>AVERAGE(K1160:K1164)</f>
        <v>6942.8</v>
      </c>
      <c r="M1164" s="41">
        <f>GEOMEAN(K1160:K1164)</f>
        <v>3844.4451299863745</v>
      </c>
      <c r="N1164" s="42" t="s">
        <v>425</v>
      </c>
      <c r="AO1164" s="35">
        <v>235</v>
      </c>
      <c r="AP1164" s="35">
        <v>125</v>
      </c>
    </row>
    <row r="1165" spans="1:42" x14ac:dyDescent="0.35">
      <c r="A1165" s="45">
        <v>43283</v>
      </c>
      <c r="B1165" s="38">
        <v>0.44292824074074072</v>
      </c>
      <c r="C1165" s="35">
        <v>670</v>
      </c>
      <c r="D1165" s="35">
        <v>0.4355</v>
      </c>
      <c r="E1165" s="35">
        <v>5.96</v>
      </c>
      <c r="F1165" s="35">
        <v>7.69</v>
      </c>
      <c r="G1165" s="35">
        <v>25.2</v>
      </c>
      <c r="K1165" s="81">
        <v>2014</v>
      </c>
      <c r="AO1165" s="35">
        <v>235</v>
      </c>
      <c r="AP1165" s="35">
        <v>125</v>
      </c>
    </row>
    <row r="1166" spans="1:42" x14ac:dyDescent="0.35">
      <c r="A1166" s="45">
        <v>43286</v>
      </c>
      <c r="B1166" s="46">
        <v>0.41359953703703706</v>
      </c>
      <c r="C1166" s="35">
        <v>807</v>
      </c>
      <c r="D1166" s="35">
        <v>0.52649999999999997</v>
      </c>
      <c r="E1166" s="35">
        <v>5.17</v>
      </c>
      <c r="F1166" s="35">
        <v>7.73</v>
      </c>
      <c r="G1166" s="35">
        <v>26.5</v>
      </c>
      <c r="K1166" s="81">
        <v>1211</v>
      </c>
      <c r="AO1166" s="35">
        <v>235</v>
      </c>
      <c r="AP1166" s="35">
        <v>125</v>
      </c>
    </row>
    <row r="1167" spans="1:42" x14ac:dyDescent="0.35">
      <c r="A1167" s="45">
        <v>43292</v>
      </c>
      <c r="B1167" s="38">
        <v>0.41912037037037037</v>
      </c>
      <c r="C1167" s="35">
        <v>978</v>
      </c>
      <c r="D1167" s="35">
        <v>0.63700000000000001</v>
      </c>
      <c r="E1167" s="35">
        <v>6.11</v>
      </c>
      <c r="F1167" s="35">
        <v>7.7</v>
      </c>
      <c r="G1167" s="35">
        <v>22.7</v>
      </c>
      <c r="K1167" s="81">
        <v>1313</v>
      </c>
      <c r="O1167" s="30">
        <v>3.4</v>
      </c>
      <c r="P1167" s="35">
        <v>78.8</v>
      </c>
      <c r="Q1167" s="30" t="s">
        <v>107</v>
      </c>
      <c r="R1167" s="30" t="s">
        <v>107</v>
      </c>
      <c r="S1167" s="30" t="s">
        <v>107</v>
      </c>
      <c r="T1167" s="30" t="s">
        <v>107</v>
      </c>
      <c r="U1167" s="30" t="s">
        <v>107</v>
      </c>
      <c r="V1167" s="30" t="s">
        <v>170</v>
      </c>
      <c r="W1167" s="30" t="s">
        <v>107</v>
      </c>
      <c r="X1167" s="35">
        <v>155</v>
      </c>
      <c r="Y1167" s="30" t="s">
        <v>107</v>
      </c>
      <c r="Z1167" s="30" t="s">
        <v>107</v>
      </c>
      <c r="AA1167" s="30" t="s">
        <v>107</v>
      </c>
      <c r="AB1167" s="35">
        <v>41.9</v>
      </c>
      <c r="AC1167" s="30">
        <v>0.28000000000000003</v>
      </c>
      <c r="AD1167" s="35">
        <v>256</v>
      </c>
      <c r="AE1167" s="30" t="s">
        <v>107</v>
      </c>
      <c r="AF1167" s="30">
        <v>648</v>
      </c>
      <c r="AG1167" s="35">
        <v>70300</v>
      </c>
      <c r="AH1167" s="35">
        <v>19700</v>
      </c>
      <c r="AI1167" s="35">
        <v>4.0999999999999996</v>
      </c>
      <c r="AJ1167" s="44" t="s">
        <v>107</v>
      </c>
      <c r="AK1167" s="44" t="s">
        <v>107</v>
      </c>
      <c r="AL1167" s="35">
        <v>190</v>
      </c>
      <c r="AO1167" s="35">
        <v>235</v>
      </c>
      <c r="AP1167" s="35">
        <v>125</v>
      </c>
    </row>
    <row r="1168" spans="1:42" x14ac:dyDescent="0.35">
      <c r="A1168" s="45">
        <v>43293</v>
      </c>
      <c r="B1168" s="46">
        <v>0.43236111111111114</v>
      </c>
      <c r="C1168" s="35">
        <v>1022</v>
      </c>
      <c r="D1168" s="35">
        <v>0.66300000000000003</v>
      </c>
      <c r="E1168" s="35">
        <v>5.9</v>
      </c>
      <c r="F1168" s="35">
        <v>7.69</v>
      </c>
      <c r="G1168" s="35">
        <v>21.4</v>
      </c>
      <c r="K1168" s="81">
        <v>578</v>
      </c>
      <c r="AO1168" s="35">
        <v>235</v>
      </c>
      <c r="AP1168" s="35">
        <v>125</v>
      </c>
    </row>
    <row r="1169" spans="1:42" x14ac:dyDescent="0.35">
      <c r="A1169" s="45">
        <v>43299</v>
      </c>
      <c r="B1169" s="38">
        <v>0.42873842592592593</v>
      </c>
      <c r="C1169" s="35">
        <v>1169</v>
      </c>
      <c r="D1169" s="35">
        <v>0.76049999999999995</v>
      </c>
      <c r="E1169" s="35">
        <v>4.4800000000000004</v>
      </c>
      <c r="F1169" s="35">
        <v>8.02</v>
      </c>
      <c r="G1169" s="35">
        <v>20.6</v>
      </c>
      <c r="K1169" s="81">
        <v>278</v>
      </c>
      <c r="L1169" s="74">
        <f>AVERAGE(K1165:K1169)</f>
        <v>1078.8</v>
      </c>
      <c r="M1169" s="41">
        <f>GEOMEAN(K1165:K1169)</f>
        <v>875.56459937650322</v>
      </c>
      <c r="N1169" s="42" t="s">
        <v>426</v>
      </c>
      <c r="AO1169" s="35">
        <v>235</v>
      </c>
      <c r="AP1169" s="35">
        <v>125</v>
      </c>
    </row>
    <row r="1170" spans="1:42" x14ac:dyDescent="0.35">
      <c r="A1170" s="45">
        <v>43313</v>
      </c>
      <c r="B1170" s="46">
        <v>0.40701388888888884</v>
      </c>
      <c r="C1170" s="35">
        <v>456</v>
      </c>
      <c r="D1170" s="35">
        <v>0.2964</v>
      </c>
      <c r="E1170" s="35">
        <v>7.47</v>
      </c>
      <c r="F1170" s="35">
        <v>8.09</v>
      </c>
      <c r="G1170" s="35">
        <v>20.8</v>
      </c>
      <c r="K1170" s="81">
        <v>2613</v>
      </c>
      <c r="AO1170" s="35">
        <v>235</v>
      </c>
      <c r="AP1170" s="35">
        <v>125</v>
      </c>
    </row>
    <row r="1171" spans="1:42" x14ac:dyDescent="0.35">
      <c r="A1171" s="45">
        <v>43320</v>
      </c>
      <c r="B1171" s="38">
        <v>0.41319444444444442</v>
      </c>
      <c r="C1171" s="35">
        <v>377.9</v>
      </c>
      <c r="D1171" s="35">
        <v>0.2457</v>
      </c>
      <c r="E1171" s="35">
        <v>7.31</v>
      </c>
      <c r="F1171" s="35">
        <v>7.83</v>
      </c>
      <c r="G1171" s="35">
        <v>24.2</v>
      </c>
      <c r="K1171" s="81">
        <v>2755</v>
      </c>
      <c r="AO1171" s="35">
        <v>235</v>
      </c>
      <c r="AP1171" s="35">
        <v>125</v>
      </c>
    </row>
    <row r="1172" spans="1:42" x14ac:dyDescent="0.35">
      <c r="A1172" s="45">
        <v>43325</v>
      </c>
      <c r="B1172" s="38">
        <v>0.43262731481481481</v>
      </c>
      <c r="C1172" s="35">
        <v>704</v>
      </c>
      <c r="D1172" s="35">
        <v>0.45500000000000002</v>
      </c>
      <c r="E1172" s="35">
        <v>8.7100000000000009</v>
      </c>
      <c r="F1172" s="35">
        <v>7.63</v>
      </c>
      <c r="G1172" s="35">
        <v>22.4</v>
      </c>
      <c r="K1172" s="81">
        <v>213</v>
      </c>
      <c r="AO1172" s="35">
        <v>235</v>
      </c>
      <c r="AP1172" s="35">
        <v>125</v>
      </c>
    </row>
    <row r="1173" spans="1:42" x14ac:dyDescent="0.35">
      <c r="A1173" s="45">
        <v>43339</v>
      </c>
      <c r="B1173" s="38">
        <v>0.42452546296296295</v>
      </c>
      <c r="C1173" s="35">
        <v>443.9</v>
      </c>
      <c r="D1173" s="35">
        <v>0.28860000000000002</v>
      </c>
      <c r="E1173" s="35">
        <v>6.83</v>
      </c>
      <c r="F1173" s="35">
        <v>7.97</v>
      </c>
      <c r="G1173" s="35">
        <v>24.3</v>
      </c>
      <c r="K1173" s="81">
        <v>1354</v>
      </c>
      <c r="AO1173" s="35">
        <v>235</v>
      </c>
      <c r="AP1173" s="35">
        <v>125</v>
      </c>
    </row>
    <row r="1174" spans="1:42" x14ac:dyDescent="0.35">
      <c r="A1174" s="91">
        <v>43341</v>
      </c>
      <c r="B1174" s="38">
        <v>0.42273148148148149</v>
      </c>
      <c r="C1174" s="35">
        <v>544</v>
      </c>
      <c r="D1174" s="35">
        <v>0.35099999999999998</v>
      </c>
      <c r="E1174" s="35">
        <v>5.83</v>
      </c>
      <c r="F1174" s="35">
        <v>8.0299999999999994</v>
      </c>
      <c r="G1174" s="35">
        <v>24.1</v>
      </c>
      <c r="K1174" s="81">
        <v>98</v>
      </c>
      <c r="L1174" s="74">
        <f>AVERAGE(K1170:K1174)</f>
        <v>1406.6</v>
      </c>
      <c r="M1174" s="41">
        <f>GEOMEAN(K1170:K1174)</f>
        <v>727.272341184369</v>
      </c>
      <c r="N1174" s="42" t="s">
        <v>427</v>
      </c>
      <c r="AO1174" s="35">
        <v>235</v>
      </c>
      <c r="AP1174" s="35">
        <v>125</v>
      </c>
    </row>
    <row r="1175" spans="1:42" x14ac:dyDescent="0.35">
      <c r="A1175" s="45">
        <v>43349</v>
      </c>
      <c r="B1175" s="38">
        <v>0.4007060185185185</v>
      </c>
      <c r="C1175" s="35">
        <v>855</v>
      </c>
      <c r="D1175" s="35">
        <v>0.55900000000000005</v>
      </c>
      <c r="E1175" s="35">
        <v>5.89</v>
      </c>
      <c r="F1175" s="35">
        <v>8.0299999999999994</v>
      </c>
      <c r="G1175" s="35">
        <v>24.7</v>
      </c>
      <c r="K1175" s="81">
        <v>384</v>
      </c>
      <c r="AO1175" s="35">
        <v>235</v>
      </c>
      <c r="AP1175" s="35">
        <v>125</v>
      </c>
    </row>
    <row r="1176" spans="1:42" x14ac:dyDescent="0.35">
      <c r="A1176" s="45">
        <v>43353</v>
      </c>
      <c r="B1176" s="38">
        <v>0.4319675925925926</v>
      </c>
      <c r="C1176" s="35">
        <v>447.6</v>
      </c>
      <c r="D1176" s="35">
        <v>0.29120000000000001</v>
      </c>
      <c r="E1176" s="35">
        <v>8.0299999999999994</v>
      </c>
      <c r="F1176" s="35">
        <v>8.02</v>
      </c>
      <c r="G1176" s="35">
        <v>18.100000000000001</v>
      </c>
      <c r="K1176" s="81">
        <v>1624</v>
      </c>
      <c r="AO1176" s="35">
        <v>235</v>
      </c>
      <c r="AP1176" s="35">
        <v>125</v>
      </c>
    </row>
    <row r="1177" spans="1:42" x14ac:dyDescent="0.35">
      <c r="A1177" s="45">
        <v>43361</v>
      </c>
      <c r="B1177" s="38">
        <v>0.44518518518518518</v>
      </c>
      <c r="C1177" s="35">
        <v>1090</v>
      </c>
      <c r="D1177" s="35">
        <v>0.70850000000000002</v>
      </c>
      <c r="E1177" s="35">
        <v>7.17</v>
      </c>
      <c r="F1177" s="35">
        <v>7.96</v>
      </c>
      <c r="G1177" s="35">
        <v>22.7</v>
      </c>
      <c r="K1177" s="81">
        <v>691</v>
      </c>
      <c r="AO1177" s="35">
        <v>235</v>
      </c>
      <c r="AP1177" s="35">
        <v>125</v>
      </c>
    </row>
    <row r="1178" spans="1:42" x14ac:dyDescent="0.35">
      <c r="A1178" s="45">
        <v>43363</v>
      </c>
      <c r="B1178" s="38">
        <v>0.42726851851851855</v>
      </c>
      <c r="C1178" s="35">
        <v>1114</v>
      </c>
      <c r="D1178" s="35">
        <v>0.72150000000000003</v>
      </c>
      <c r="E1178" s="35">
        <v>6.49</v>
      </c>
      <c r="F1178" s="35">
        <v>8.09</v>
      </c>
      <c r="G1178" s="35">
        <v>23.4</v>
      </c>
      <c r="K1178" s="81">
        <v>798</v>
      </c>
      <c r="AO1178" s="35">
        <v>235</v>
      </c>
      <c r="AP1178" s="35">
        <v>125</v>
      </c>
    </row>
    <row r="1179" spans="1:42" x14ac:dyDescent="0.35">
      <c r="A1179" s="45">
        <v>43370</v>
      </c>
      <c r="B1179" s="39">
        <v>0.43699074074074074</v>
      </c>
      <c r="C1179" s="35">
        <v>530</v>
      </c>
      <c r="D1179" s="35">
        <v>0.34449999999999997</v>
      </c>
      <c r="E1179" s="35">
        <v>6.96</v>
      </c>
      <c r="F1179" s="35">
        <v>7.77</v>
      </c>
      <c r="G1179" s="35">
        <v>16.899999999999999</v>
      </c>
      <c r="K1179" s="81">
        <v>1213</v>
      </c>
      <c r="L1179" s="74">
        <f>AVERAGE(K1175:K1179)</f>
        <v>942</v>
      </c>
      <c r="M1179" s="41">
        <f>GEOMEAN(K1175:K1179)</f>
        <v>839.56011385841509</v>
      </c>
      <c r="N1179" s="42" t="s">
        <v>428</v>
      </c>
      <c r="AO1179" s="35">
        <v>235</v>
      </c>
      <c r="AP1179" s="35">
        <v>125</v>
      </c>
    </row>
    <row r="1180" spans="1:42" x14ac:dyDescent="0.35">
      <c r="A1180" s="45">
        <v>43374</v>
      </c>
      <c r="B1180" s="38">
        <v>0.40988425925925925</v>
      </c>
      <c r="C1180" s="35">
        <v>863</v>
      </c>
      <c r="D1180" s="35">
        <v>0.55900000000000005</v>
      </c>
      <c r="E1180" s="35">
        <v>7.36</v>
      </c>
      <c r="F1180" s="35">
        <v>7.59</v>
      </c>
      <c r="G1180" s="35">
        <v>17.600000000000001</v>
      </c>
      <c r="K1180" s="81">
        <v>384</v>
      </c>
      <c r="AO1180" s="35">
        <v>235</v>
      </c>
      <c r="AP1180" s="35">
        <v>125</v>
      </c>
    </row>
    <row r="1181" spans="1:42" x14ac:dyDescent="0.35">
      <c r="A1181" s="45">
        <v>43384</v>
      </c>
      <c r="B1181" s="38">
        <v>0.41565972222222225</v>
      </c>
      <c r="C1181" s="35">
        <v>717</v>
      </c>
      <c r="D1181" s="35">
        <v>0.46800000000000003</v>
      </c>
      <c r="E1181" s="35">
        <v>7.76</v>
      </c>
      <c r="F1181" s="35">
        <v>8.0500000000000007</v>
      </c>
      <c r="G1181" s="35">
        <v>16</v>
      </c>
      <c r="K1181" s="81">
        <v>240</v>
      </c>
      <c r="AO1181" s="35">
        <v>235</v>
      </c>
      <c r="AP1181" s="35">
        <v>125</v>
      </c>
    </row>
    <row r="1182" spans="1:42" x14ac:dyDescent="0.35">
      <c r="A1182" s="37">
        <v>43389</v>
      </c>
      <c r="B1182" s="38">
        <v>0.43564814814814817</v>
      </c>
      <c r="C1182" s="35">
        <v>870</v>
      </c>
      <c r="D1182" s="35">
        <v>0.5655</v>
      </c>
      <c r="E1182" s="35">
        <v>10.57</v>
      </c>
      <c r="F1182" s="35">
        <v>8.07</v>
      </c>
      <c r="G1182" s="35">
        <v>8.8000000000000007</v>
      </c>
      <c r="K1182" s="81">
        <v>228</v>
      </c>
      <c r="O1182" s="30" t="s">
        <v>107</v>
      </c>
      <c r="P1182" s="35">
        <v>63.1</v>
      </c>
      <c r="Q1182" s="30" t="s">
        <v>107</v>
      </c>
      <c r="R1182" s="30" t="s">
        <v>107</v>
      </c>
      <c r="S1182" s="30" t="s">
        <v>107</v>
      </c>
      <c r="T1182" s="30" t="s">
        <v>107</v>
      </c>
      <c r="U1182" s="30" t="s">
        <v>107</v>
      </c>
      <c r="V1182" s="30" t="s">
        <v>170</v>
      </c>
      <c r="W1182" s="30" t="s">
        <v>107</v>
      </c>
      <c r="X1182" s="35">
        <v>121</v>
      </c>
      <c r="Y1182" s="30" t="s">
        <v>107</v>
      </c>
      <c r="Z1182" s="30" t="s">
        <v>107</v>
      </c>
      <c r="AA1182" s="30" t="s">
        <v>107</v>
      </c>
      <c r="AB1182" s="35" t="s">
        <v>107</v>
      </c>
      <c r="AC1182" s="30" t="s">
        <v>107</v>
      </c>
      <c r="AD1182" s="35">
        <v>253</v>
      </c>
      <c r="AE1182" s="30" t="s">
        <v>107</v>
      </c>
      <c r="AF1182" s="30" t="s">
        <v>107</v>
      </c>
      <c r="AG1182" s="35">
        <v>70500</v>
      </c>
      <c r="AH1182" s="35">
        <v>18700</v>
      </c>
      <c r="AI1182" s="35">
        <v>3.7</v>
      </c>
      <c r="AJ1182" s="44" t="s">
        <v>107</v>
      </c>
      <c r="AK1182" s="44" t="s">
        <v>107</v>
      </c>
      <c r="AL1182" s="35">
        <v>16</v>
      </c>
      <c r="AO1182" s="35">
        <v>235</v>
      </c>
      <c r="AP1182" s="35">
        <v>125</v>
      </c>
    </row>
    <row r="1183" spans="1:42" x14ac:dyDescent="0.35">
      <c r="A1183" s="37">
        <v>43390</v>
      </c>
      <c r="B1183" s="38">
        <v>0.43412037037037038</v>
      </c>
      <c r="C1183" s="35">
        <v>935</v>
      </c>
      <c r="D1183" s="35">
        <v>0.61099999999999999</v>
      </c>
      <c r="E1183" s="35">
        <v>10.77</v>
      </c>
      <c r="F1183" s="35">
        <v>8.08</v>
      </c>
      <c r="G1183" s="35">
        <v>9.5</v>
      </c>
      <c r="K1183" s="81">
        <v>644</v>
      </c>
      <c r="AO1183" s="35">
        <v>235</v>
      </c>
      <c r="AP1183" s="35">
        <v>125</v>
      </c>
    </row>
    <row r="1184" spans="1:42" x14ac:dyDescent="0.35">
      <c r="A1184" s="37">
        <v>43397</v>
      </c>
      <c r="B1184" s="38">
        <v>0.38457175925925924</v>
      </c>
      <c r="C1184" s="35">
        <v>1069</v>
      </c>
      <c r="D1184" s="35">
        <v>0.69550000000000001</v>
      </c>
      <c r="E1184" s="35">
        <v>16.79</v>
      </c>
      <c r="F1184" s="35">
        <v>8.0500000000000007</v>
      </c>
      <c r="G1184" s="35">
        <v>7.8</v>
      </c>
      <c r="K1184" s="81">
        <v>246</v>
      </c>
      <c r="L1184" s="74">
        <f>AVERAGE(K1180:K1184)</f>
        <v>348.4</v>
      </c>
      <c r="M1184" s="41">
        <f>GEOMEAN(K1180:K1184)</f>
        <v>319.49175686786276</v>
      </c>
      <c r="N1184" s="42" t="s">
        <v>429</v>
      </c>
      <c r="AO1184" s="35">
        <v>235</v>
      </c>
      <c r="AP1184" s="35">
        <v>125</v>
      </c>
    </row>
    <row r="1185" spans="1:42" x14ac:dyDescent="0.35">
      <c r="A1185" s="37">
        <v>43405</v>
      </c>
      <c r="B1185" s="39">
        <v>0.42652777777777778</v>
      </c>
      <c r="C1185" s="35">
        <v>472.7</v>
      </c>
      <c r="D1185" s="35">
        <v>0.3075</v>
      </c>
      <c r="E1185" s="35">
        <v>12.38</v>
      </c>
      <c r="F1185" s="35">
        <v>8.2100000000000009</v>
      </c>
      <c r="G1185" s="35">
        <v>10.7</v>
      </c>
      <c r="K1185" s="81">
        <v>3076</v>
      </c>
      <c r="AO1185" s="35">
        <v>235</v>
      </c>
      <c r="AP1185" s="35">
        <v>125</v>
      </c>
    </row>
    <row r="1186" spans="1:42" x14ac:dyDescent="0.35">
      <c r="A1186" s="37">
        <v>43409</v>
      </c>
      <c r="B1186" s="38">
        <v>0.42015046296296293</v>
      </c>
      <c r="C1186" s="35">
        <v>659</v>
      </c>
      <c r="D1186" s="35">
        <v>0.42830000000000001</v>
      </c>
      <c r="E1186" s="35">
        <v>10.55</v>
      </c>
      <c r="F1186" s="35">
        <v>7.99</v>
      </c>
      <c r="G1186" s="35">
        <v>10.5</v>
      </c>
      <c r="K1186" s="81">
        <v>441</v>
      </c>
      <c r="AO1186" s="35">
        <v>235</v>
      </c>
      <c r="AP1186" s="35">
        <v>125</v>
      </c>
    </row>
    <row r="1187" spans="1:42" x14ac:dyDescent="0.35">
      <c r="A1187" s="37">
        <v>43412</v>
      </c>
      <c r="B1187" s="38">
        <v>0.41769675925925925</v>
      </c>
      <c r="C1187" s="35">
        <v>771</v>
      </c>
      <c r="D1187" s="35">
        <v>0.50049999999999994</v>
      </c>
      <c r="E1187" s="35">
        <v>15.71</v>
      </c>
      <c r="F1187" s="35">
        <v>7.79</v>
      </c>
      <c r="G1187" s="35">
        <v>7.3</v>
      </c>
      <c r="K1187" s="81">
        <v>30</v>
      </c>
      <c r="AO1187" s="35">
        <v>235</v>
      </c>
      <c r="AP1187" s="35">
        <v>125</v>
      </c>
    </row>
    <row r="1188" spans="1:42" x14ac:dyDescent="0.35">
      <c r="A1188" s="37">
        <v>43419</v>
      </c>
      <c r="B1188" s="39">
        <v>0.47033564814814816</v>
      </c>
      <c r="C1188" s="35">
        <v>2558</v>
      </c>
      <c r="D1188" s="35">
        <v>1.6639999999999999</v>
      </c>
      <c r="E1188" s="35">
        <v>13.45</v>
      </c>
      <c r="F1188" s="35">
        <v>7.95</v>
      </c>
      <c r="G1188" s="35">
        <v>3</v>
      </c>
      <c r="K1188" s="81">
        <v>573</v>
      </c>
      <c r="AO1188" s="35">
        <v>235</v>
      </c>
      <c r="AP1188" s="35">
        <v>125</v>
      </c>
    </row>
    <row r="1189" spans="1:42" x14ac:dyDescent="0.35">
      <c r="A1189" s="37">
        <v>43430</v>
      </c>
      <c r="B1189" s="38">
        <v>0.45285879629629627</v>
      </c>
      <c r="C1189" s="35">
        <v>1157</v>
      </c>
      <c r="D1189" s="35">
        <v>0.754</v>
      </c>
      <c r="E1189" s="35">
        <v>10.77</v>
      </c>
      <c r="F1189" s="35">
        <v>7.58</v>
      </c>
      <c r="G1189" s="35">
        <v>6.4</v>
      </c>
      <c r="K1189" s="81">
        <v>74</v>
      </c>
      <c r="L1189" s="74">
        <f>AVERAGE(K1185:K1189)</f>
        <v>838.8</v>
      </c>
      <c r="M1189" s="41">
        <f>GEOMEAN(K1185:K1189)</f>
        <v>280.14734013388568</v>
      </c>
      <c r="N1189" s="42" t="s">
        <v>430</v>
      </c>
      <c r="AO1189" s="35">
        <v>235</v>
      </c>
      <c r="AP1189" s="35">
        <v>125</v>
      </c>
    </row>
    <row r="1190" spans="1:42" x14ac:dyDescent="0.35">
      <c r="A1190" s="37">
        <v>43438</v>
      </c>
      <c r="B1190" s="39">
        <v>0.4409953703703704</v>
      </c>
      <c r="C1190" s="35">
        <v>851</v>
      </c>
      <c r="D1190" s="35">
        <v>0.55249999999999999</v>
      </c>
      <c r="E1190" s="35">
        <v>14.91</v>
      </c>
      <c r="F1190" s="35">
        <v>7.93</v>
      </c>
      <c r="G1190" s="35">
        <v>4.5999999999999996</v>
      </c>
      <c r="K1190" s="81">
        <v>122</v>
      </c>
      <c r="AO1190" s="35">
        <v>235</v>
      </c>
      <c r="AP1190" s="35">
        <v>125</v>
      </c>
    </row>
    <row r="1191" spans="1:42" x14ac:dyDescent="0.35">
      <c r="A1191" s="37">
        <v>43445</v>
      </c>
      <c r="B1191" s="79">
        <v>0.4359837962962963</v>
      </c>
      <c r="C1191" s="35">
        <v>1236</v>
      </c>
      <c r="D1191" s="35">
        <v>0.80600000000000005</v>
      </c>
      <c r="E1191" s="35">
        <v>15.16</v>
      </c>
      <c r="F1191" s="35">
        <v>7.99</v>
      </c>
      <c r="G1191" s="35">
        <v>0.1</v>
      </c>
      <c r="K1191" s="65">
        <v>10</v>
      </c>
      <c r="AO1191" s="35">
        <v>235</v>
      </c>
      <c r="AP1191" s="35">
        <v>125</v>
      </c>
    </row>
    <row r="1192" spans="1:42" x14ac:dyDescent="0.35">
      <c r="A1192" s="37">
        <v>43447</v>
      </c>
      <c r="B1192" s="38">
        <v>0.39709490740740744</v>
      </c>
      <c r="C1192" s="35">
        <v>1187</v>
      </c>
      <c r="D1192" s="35">
        <v>0.77349999999999997</v>
      </c>
      <c r="E1192" s="35">
        <v>12.88</v>
      </c>
      <c r="F1192" s="35">
        <v>7.97</v>
      </c>
      <c r="G1192" s="35">
        <v>1.7</v>
      </c>
      <c r="K1192" s="81">
        <v>63</v>
      </c>
      <c r="AO1192" s="35">
        <v>235</v>
      </c>
      <c r="AP1192" s="35">
        <v>125</v>
      </c>
    </row>
    <row r="1193" spans="1:42" x14ac:dyDescent="0.35">
      <c r="A1193" s="37">
        <v>43451</v>
      </c>
      <c r="B1193" s="38">
        <v>0.42181712962962964</v>
      </c>
      <c r="C1193" s="35">
        <v>1204</v>
      </c>
      <c r="D1193" s="35">
        <v>0.78</v>
      </c>
      <c r="E1193" s="35">
        <v>13.3</v>
      </c>
      <c r="F1193" s="35">
        <v>8.09</v>
      </c>
      <c r="G1193" s="35">
        <v>3.2</v>
      </c>
      <c r="K1193" s="81">
        <v>52</v>
      </c>
      <c r="L1193" s="74">
        <f>AVERAGE(K1189:K1193)</f>
        <v>64.2</v>
      </c>
      <c r="M1193" s="41">
        <f>GEOMEAN(K1189:K1193)</f>
        <v>49.452367579872565</v>
      </c>
      <c r="N1193" s="42" t="s">
        <v>431</v>
      </c>
      <c r="AO1193" s="35">
        <v>235</v>
      </c>
      <c r="AP1193" s="35">
        <v>125</v>
      </c>
    </row>
    <row r="1194" spans="1:42" x14ac:dyDescent="0.35">
      <c r="A1194" s="37">
        <v>43473</v>
      </c>
      <c r="B1194" s="38">
        <v>0.43192129629629633</v>
      </c>
      <c r="C1194" s="35">
        <v>942</v>
      </c>
      <c r="D1194" s="35">
        <v>0.61099999999999999</v>
      </c>
      <c r="E1194" s="35">
        <v>12.63</v>
      </c>
      <c r="F1194" s="35">
        <v>7.85</v>
      </c>
      <c r="G1194" s="35">
        <v>8.4</v>
      </c>
      <c r="K1194" s="81">
        <v>171</v>
      </c>
      <c r="AO1194" s="35">
        <v>235</v>
      </c>
      <c r="AP1194" s="35">
        <v>125</v>
      </c>
    </row>
    <row r="1195" spans="1:42" x14ac:dyDescent="0.35">
      <c r="A1195" s="37">
        <v>43480</v>
      </c>
      <c r="B1195" s="38">
        <v>0.41792824074074075</v>
      </c>
      <c r="C1195" s="35">
        <v>1625</v>
      </c>
      <c r="D1195" s="35">
        <v>1.0595000000000001</v>
      </c>
      <c r="E1195" s="35">
        <v>16.850000000000001</v>
      </c>
      <c r="F1195" s="35">
        <v>7.85</v>
      </c>
      <c r="G1195" s="35">
        <v>0.1</v>
      </c>
      <c r="K1195" s="81">
        <v>85</v>
      </c>
      <c r="AO1195" s="35">
        <v>235</v>
      </c>
      <c r="AP1195" s="35">
        <v>125</v>
      </c>
    </row>
    <row r="1196" spans="1:42" x14ac:dyDescent="0.35">
      <c r="A1196" s="37">
        <v>43489</v>
      </c>
      <c r="B1196" s="38">
        <v>0.41719907407407408</v>
      </c>
      <c r="C1196" s="35">
        <v>838</v>
      </c>
      <c r="D1196" s="35">
        <v>0.54469999999999996</v>
      </c>
      <c r="E1196" s="35">
        <v>14.3</v>
      </c>
      <c r="F1196" s="35">
        <v>8.01</v>
      </c>
      <c r="G1196" s="35">
        <v>0.9</v>
      </c>
      <c r="K1196" s="81">
        <v>1281</v>
      </c>
      <c r="AO1196" s="35">
        <v>235</v>
      </c>
      <c r="AP1196" s="35">
        <v>125</v>
      </c>
    </row>
    <row r="1197" spans="1:42" x14ac:dyDescent="0.35">
      <c r="A1197" s="37">
        <v>43494</v>
      </c>
      <c r="G1197" s="35" t="s">
        <v>303</v>
      </c>
      <c r="AO1197" s="35">
        <v>235</v>
      </c>
      <c r="AP1197" s="35">
        <v>125</v>
      </c>
    </row>
    <row r="1198" spans="1:42" x14ac:dyDescent="0.35">
      <c r="A1198" s="37">
        <v>43500</v>
      </c>
      <c r="B1198" s="38">
        <v>0.4213541666666667</v>
      </c>
      <c r="C1198" s="35">
        <v>1886</v>
      </c>
      <c r="D1198" s="35">
        <v>1.2284999999999999</v>
      </c>
      <c r="E1198" s="35">
        <v>25.05</v>
      </c>
      <c r="F1198" s="35">
        <v>8.15</v>
      </c>
      <c r="G1198" s="35">
        <v>0.6</v>
      </c>
      <c r="K1198" s="81">
        <v>52</v>
      </c>
      <c r="L1198" s="74">
        <f>AVERAGE(K1194:K1198)</f>
        <v>397.25</v>
      </c>
      <c r="M1198" s="41">
        <f>GEOMEAN(K1194:K1198)</f>
        <v>176.39727725086766</v>
      </c>
      <c r="N1198" s="42" t="s">
        <v>432</v>
      </c>
      <c r="AO1198" s="35">
        <v>235</v>
      </c>
      <c r="AP1198" s="35">
        <v>125</v>
      </c>
    </row>
    <row r="1199" spans="1:42" x14ac:dyDescent="0.35">
      <c r="A1199" s="37">
        <v>43503</v>
      </c>
      <c r="B1199" s="46">
        <v>0.48298611111111112</v>
      </c>
      <c r="C1199" s="35">
        <v>524</v>
      </c>
      <c r="D1199" s="35">
        <v>0.34060000000000001</v>
      </c>
      <c r="E1199" s="35">
        <v>12.26</v>
      </c>
      <c r="F1199" s="35">
        <v>7.93</v>
      </c>
      <c r="G1199" s="35">
        <v>6.9</v>
      </c>
      <c r="K1199" s="81">
        <v>7270</v>
      </c>
      <c r="AO1199" s="35">
        <v>235</v>
      </c>
      <c r="AP1199" s="35">
        <v>125</v>
      </c>
    </row>
    <row r="1200" spans="1:42" x14ac:dyDescent="0.35">
      <c r="A1200" s="37">
        <v>43514</v>
      </c>
      <c r="B1200" s="38">
        <v>0.43540509259259258</v>
      </c>
      <c r="C1200" s="35">
        <v>939</v>
      </c>
      <c r="D1200" s="35">
        <v>0.61099999999999999</v>
      </c>
      <c r="E1200" s="35">
        <v>15.07</v>
      </c>
      <c r="F1200" s="35">
        <v>7.84</v>
      </c>
      <c r="G1200" s="35">
        <v>1</v>
      </c>
      <c r="K1200" s="81">
        <v>74</v>
      </c>
      <c r="AO1200" s="35">
        <v>235</v>
      </c>
      <c r="AP1200" s="35">
        <v>125</v>
      </c>
    </row>
    <row r="1201" spans="1:42" x14ac:dyDescent="0.35">
      <c r="A1201" s="37">
        <v>43515</v>
      </c>
      <c r="B1201" s="38">
        <v>0.43406250000000002</v>
      </c>
      <c r="C1201" s="35">
        <v>1283</v>
      </c>
      <c r="D1201" s="35">
        <v>0.83199999999999996</v>
      </c>
      <c r="E1201" s="35">
        <v>16.7</v>
      </c>
      <c r="F1201" s="35">
        <v>8.11</v>
      </c>
      <c r="G1201" s="35">
        <v>0.3</v>
      </c>
      <c r="K1201" s="81">
        <v>30</v>
      </c>
      <c r="AO1201" s="35">
        <v>235</v>
      </c>
      <c r="AP1201" s="35">
        <v>125</v>
      </c>
    </row>
    <row r="1202" spans="1:42" x14ac:dyDescent="0.35">
      <c r="A1202" s="37">
        <v>43521</v>
      </c>
      <c r="B1202" s="38">
        <v>0.41349537037037037</v>
      </c>
      <c r="C1202" s="35">
        <v>1496</v>
      </c>
      <c r="D1202" s="35">
        <v>0.97499999999999998</v>
      </c>
      <c r="E1202" s="35">
        <v>15.76</v>
      </c>
      <c r="F1202" s="35">
        <v>7.99</v>
      </c>
      <c r="G1202" s="35">
        <v>-0.1</v>
      </c>
      <c r="K1202" s="81">
        <v>52</v>
      </c>
      <c r="L1202" s="74">
        <f>AVERAGE(K1198:K1202)</f>
        <v>1495.6</v>
      </c>
      <c r="M1202" s="41">
        <f>GEOMEAN(K1198:K1202)</f>
        <v>134.26994608076816</v>
      </c>
      <c r="N1202" s="42" t="s">
        <v>433</v>
      </c>
      <c r="AO1202" s="35">
        <v>235</v>
      </c>
      <c r="AP1202" s="35">
        <v>125</v>
      </c>
    </row>
    <row r="1203" spans="1:42" x14ac:dyDescent="0.35">
      <c r="A1203" s="37">
        <v>43531</v>
      </c>
      <c r="B1203" s="55">
        <v>0.46096064814814813</v>
      </c>
      <c r="C1203" s="35">
        <v>1445</v>
      </c>
      <c r="D1203" s="35">
        <v>0.93600000000000005</v>
      </c>
      <c r="E1203" s="35">
        <v>20.34</v>
      </c>
      <c r="F1203" s="35">
        <v>8.15</v>
      </c>
      <c r="G1203" s="35">
        <v>0.3</v>
      </c>
      <c r="K1203" s="81">
        <v>20</v>
      </c>
      <c r="AO1203" s="35">
        <v>235</v>
      </c>
      <c r="AP1203" s="35">
        <v>125</v>
      </c>
    </row>
    <row r="1204" spans="1:42" x14ac:dyDescent="0.35">
      <c r="A1204" s="37">
        <v>43537</v>
      </c>
      <c r="B1204" s="38">
        <v>0.42821759259259262</v>
      </c>
      <c r="C1204" s="35">
        <v>931</v>
      </c>
      <c r="D1204" s="35">
        <v>0.60450000000000004</v>
      </c>
      <c r="E1204" s="35">
        <v>12.48</v>
      </c>
      <c r="F1204" s="35">
        <v>8.1</v>
      </c>
      <c r="G1204" s="35">
        <v>6.1</v>
      </c>
      <c r="K1204" s="81">
        <v>74</v>
      </c>
      <c r="AO1204" s="35">
        <v>235</v>
      </c>
      <c r="AP1204" s="35">
        <v>125</v>
      </c>
    </row>
    <row r="1205" spans="1:42" x14ac:dyDescent="0.35">
      <c r="A1205" s="37">
        <v>43542</v>
      </c>
      <c r="B1205" s="38">
        <v>0.41689814814814818</v>
      </c>
      <c r="C1205" s="35">
        <v>952</v>
      </c>
      <c r="D1205" s="35">
        <v>0.61750000000000005</v>
      </c>
      <c r="E1205" s="35">
        <v>13.89</v>
      </c>
      <c r="F1205" s="35">
        <v>8.19</v>
      </c>
      <c r="G1205" s="35">
        <v>3.9</v>
      </c>
      <c r="K1205" s="81">
        <v>52</v>
      </c>
      <c r="AO1205" s="35">
        <v>235</v>
      </c>
      <c r="AP1205" s="35">
        <v>125</v>
      </c>
    </row>
    <row r="1206" spans="1:42" x14ac:dyDescent="0.35">
      <c r="A1206" s="37">
        <v>43545</v>
      </c>
      <c r="B1206" s="38">
        <v>0.41944444444444445</v>
      </c>
      <c r="C1206" s="47">
        <v>1094</v>
      </c>
      <c r="D1206" s="47">
        <v>0.70850000000000002</v>
      </c>
      <c r="E1206" s="47">
        <v>11.65</v>
      </c>
      <c r="F1206" s="47">
        <v>8.08</v>
      </c>
      <c r="G1206" s="47">
        <v>6.8</v>
      </c>
      <c r="K1206" s="81">
        <v>148</v>
      </c>
      <c r="AO1206" s="35">
        <v>235</v>
      </c>
      <c r="AP1206" s="35">
        <v>125</v>
      </c>
    </row>
    <row r="1207" spans="1:42" x14ac:dyDescent="0.35">
      <c r="A1207" s="37">
        <v>43550</v>
      </c>
      <c r="B1207" s="38">
        <v>0.41011574074074075</v>
      </c>
      <c r="C1207" s="35">
        <v>1030</v>
      </c>
      <c r="D1207" s="35">
        <v>0.66949999999999998</v>
      </c>
      <c r="E1207" s="35">
        <v>12.89</v>
      </c>
      <c r="F1207" s="35">
        <v>8.16</v>
      </c>
      <c r="G1207" s="35">
        <v>5.9</v>
      </c>
      <c r="K1207" s="81">
        <v>41</v>
      </c>
      <c r="L1207" s="74">
        <f>AVERAGE(K1203:K1207)</f>
        <v>67</v>
      </c>
      <c r="M1207" s="41">
        <f>GEOMEAN(K1203:K1207)</f>
        <v>54.182885080794541</v>
      </c>
      <c r="N1207" s="42" t="s">
        <v>434</v>
      </c>
      <c r="O1207" s="30" t="s">
        <v>107</v>
      </c>
      <c r="P1207" s="35">
        <v>56.5</v>
      </c>
      <c r="Q1207" s="30" t="s">
        <v>107</v>
      </c>
      <c r="R1207" s="30" t="s">
        <v>107</v>
      </c>
      <c r="S1207" s="30" t="s">
        <v>107</v>
      </c>
      <c r="T1207" s="30" t="s">
        <v>107</v>
      </c>
      <c r="U1207" s="30" t="s">
        <v>107</v>
      </c>
      <c r="V1207" s="30" t="s">
        <v>107</v>
      </c>
      <c r="W1207" s="30" t="s">
        <v>107</v>
      </c>
      <c r="X1207" s="35">
        <v>165</v>
      </c>
      <c r="Y1207" s="30" t="s">
        <v>107</v>
      </c>
      <c r="Z1207" s="30" t="s">
        <v>107</v>
      </c>
      <c r="AA1207" s="30" t="s">
        <v>107</v>
      </c>
      <c r="AB1207" s="35">
        <v>42.3</v>
      </c>
      <c r="AC1207" s="30" t="s">
        <v>107</v>
      </c>
      <c r="AD1207" s="35">
        <v>233</v>
      </c>
      <c r="AE1207" s="30" t="s">
        <v>107</v>
      </c>
      <c r="AF1207" s="30">
        <v>224</v>
      </c>
      <c r="AG1207" s="35">
        <v>63300</v>
      </c>
      <c r="AH1207" s="35">
        <v>18200</v>
      </c>
      <c r="AI1207" s="35">
        <v>3.2</v>
      </c>
      <c r="AJ1207" s="44" t="s">
        <v>107</v>
      </c>
      <c r="AK1207" s="44" t="s">
        <v>107</v>
      </c>
      <c r="AL1207" s="35">
        <v>45</v>
      </c>
      <c r="AO1207" s="35">
        <v>235</v>
      </c>
      <c r="AP1207" s="35">
        <v>125</v>
      </c>
    </row>
    <row r="1208" spans="1:42" x14ac:dyDescent="0.35">
      <c r="A1208" s="37">
        <v>43558</v>
      </c>
      <c r="B1208" s="38">
        <v>0.39795138888888887</v>
      </c>
      <c r="C1208" s="35">
        <v>914</v>
      </c>
      <c r="D1208" s="35">
        <v>0.59150000000000003</v>
      </c>
      <c r="E1208" s="35">
        <v>12.06</v>
      </c>
      <c r="F1208" s="35">
        <v>8.01</v>
      </c>
      <c r="G1208" s="35">
        <v>7.7</v>
      </c>
      <c r="K1208" s="81">
        <v>906</v>
      </c>
      <c r="AO1208" s="35">
        <v>235</v>
      </c>
      <c r="AP1208" s="35">
        <v>125</v>
      </c>
    </row>
    <row r="1209" spans="1:42" x14ac:dyDescent="0.35">
      <c r="A1209" s="37">
        <v>43563</v>
      </c>
      <c r="B1209" s="39">
        <v>0.42995370370370373</v>
      </c>
      <c r="C1209" s="35">
        <v>1072</v>
      </c>
      <c r="D1209" s="35">
        <v>0.69550000000000001</v>
      </c>
      <c r="E1209" s="35">
        <v>10.46</v>
      </c>
      <c r="F1209" s="35">
        <v>8.0399999999999991</v>
      </c>
      <c r="G1209" s="35">
        <v>14</v>
      </c>
      <c r="K1209" s="81">
        <v>171</v>
      </c>
      <c r="AO1209" s="35">
        <v>235</v>
      </c>
      <c r="AP1209" s="35">
        <v>125</v>
      </c>
    </row>
    <row r="1210" spans="1:42" x14ac:dyDescent="0.35">
      <c r="A1210" s="37">
        <v>43565</v>
      </c>
      <c r="B1210" s="38">
        <v>0.41196759259259258</v>
      </c>
      <c r="C1210" s="35">
        <v>1083</v>
      </c>
      <c r="D1210" s="35">
        <v>0.70199999999999996</v>
      </c>
      <c r="E1210" s="35">
        <v>10.83</v>
      </c>
      <c r="F1210" s="35">
        <v>7.98</v>
      </c>
      <c r="G1210" s="35">
        <v>12.5</v>
      </c>
      <c r="K1210" s="81">
        <v>712</v>
      </c>
      <c r="AO1210" s="35">
        <v>235</v>
      </c>
      <c r="AP1210" s="35">
        <v>125</v>
      </c>
    </row>
    <row r="1211" spans="1:42" x14ac:dyDescent="0.35">
      <c r="A1211" s="37">
        <v>43572</v>
      </c>
      <c r="B1211" s="39">
        <v>0.42328703703703702</v>
      </c>
      <c r="C1211" s="35">
        <v>537</v>
      </c>
      <c r="D1211" s="35">
        <v>0.34899999999999998</v>
      </c>
      <c r="E1211" s="35">
        <v>10.5</v>
      </c>
      <c r="F1211" s="35">
        <v>8.2100000000000009</v>
      </c>
      <c r="G1211" s="35">
        <v>12</v>
      </c>
      <c r="K1211" s="81">
        <v>85</v>
      </c>
      <c r="AO1211" s="35">
        <v>235</v>
      </c>
      <c r="AP1211" s="35">
        <v>125</v>
      </c>
    </row>
    <row r="1212" spans="1:42" x14ac:dyDescent="0.35">
      <c r="A1212" s="37">
        <v>43579</v>
      </c>
      <c r="B1212" s="38">
        <v>0.41134259259259259</v>
      </c>
      <c r="C1212" s="35">
        <v>867</v>
      </c>
      <c r="D1212" s="35">
        <v>0.5655</v>
      </c>
      <c r="E1212" s="35">
        <v>12.1</v>
      </c>
      <c r="F1212" s="35">
        <v>7.98</v>
      </c>
      <c r="G1212" s="35">
        <v>12.5</v>
      </c>
      <c r="K1212" s="81">
        <v>121</v>
      </c>
      <c r="L1212" s="74">
        <f>AVERAGE(K1208:K1212)</f>
        <v>399</v>
      </c>
      <c r="M1212" s="41">
        <f>GEOMEAN(K1208:K1212)</f>
        <v>257.60940797591559</v>
      </c>
      <c r="N1212" s="42" t="s">
        <v>435</v>
      </c>
      <c r="AO1212" s="35">
        <v>235</v>
      </c>
      <c r="AP1212" s="35">
        <v>125</v>
      </c>
    </row>
    <row r="1213" spans="1:42" x14ac:dyDescent="0.35">
      <c r="A1213" s="37">
        <v>43587</v>
      </c>
      <c r="B1213" s="38">
        <v>0.39699074074074076</v>
      </c>
      <c r="C1213" s="35">
        <v>912</v>
      </c>
      <c r="D1213" s="35">
        <v>0.59150000000000003</v>
      </c>
      <c r="E1213" s="35">
        <v>9.49</v>
      </c>
      <c r="F1213" s="35">
        <v>8.15</v>
      </c>
      <c r="G1213" s="35">
        <v>15.3</v>
      </c>
      <c r="K1213" s="81">
        <v>594</v>
      </c>
      <c r="AO1213" s="35">
        <v>235</v>
      </c>
      <c r="AP1213" s="35">
        <v>125</v>
      </c>
    </row>
    <row r="1214" spans="1:42" x14ac:dyDescent="0.35">
      <c r="A1214" s="37">
        <v>43594</v>
      </c>
      <c r="B1214" s="38">
        <v>0.41736111111111113</v>
      </c>
      <c r="C1214" s="35">
        <v>915</v>
      </c>
      <c r="D1214" s="35">
        <v>0.59150000000000003</v>
      </c>
      <c r="E1214" s="35">
        <v>7.49</v>
      </c>
      <c r="F1214" s="35">
        <v>7.96</v>
      </c>
      <c r="G1214" s="35">
        <v>18.399999999999999</v>
      </c>
      <c r="K1214" s="81">
        <v>906</v>
      </c>
      <c r="AO1214" s="35">
        <v>235</v>
      </c>
      <c r="AP1214" s="35">
        <v>125</v>
      </c>
    </row>
    <row r="1215" spans="1:42" x14ac:dyDescent="0.35">
      <c r="A1215" s="37">
        <v>43598</v>
      </c>
      <c r="B1215" s="39">
        <v>0.43361111111111111</v>
      </c>
      <c r="C1215" s="35">
        <v>728</v>
      </c>
      <c r="D1215" s="35">
        <v>0.47449999999999998</v>
      </c>
      <c r="E1215" s="35">
        <v>15.11</v>
      </c>
      <c r="F1215" s="35">
        <v>8.2200000000000006</v>
      </c>
      <c r="G1215" s="35">
        <v>11.5</v>
      </c>
      <c r="K1215" s="81">
        <v>413</v>
      </c>
      <c r="AO1215" s="35">
        <v>235</v>
      </c>
      <c r="AP1215" s="35">
        <v>125</v>
      </c>
    </row>
    <row r="1216" spans="1:42" x14ac:dyDescent="0.35">
      <c r="A1216" s="37">
        <v>43601</v>
      </c>
      <c r="B1216" s="38">
        <v>0.3976851851851852</v>
      </c>
      <c r="C1216" s="35">
        <v>909</v>
      </c>
      <c r="D1216" s="35">
        <v>0.59150000000000003</v>
      </c>
      <c r="E1216" s="35">
        <v>9.4499999999999993</v>
      </c>
      <c r="F1216" s="35">
        <v>8.1199999999999992</v>
      </c>
      <c r="G1216" s="35">
        <v>15.1</v>
      </c>
      <c r="K1216" s="81">
        <v>253</v>
      </c>
      <c r="AO1216" s="35">
        <v>235</v>
      </c>
      <c r="AP1216" s="35">
        <v>125</v>
      </c>
    </row>
    <row r="1217" spans="1:42" x14ac:dyDescent="0.35">
      <c r="A1217" s="37">
        <v>43614</v>
      </c>
      <c r="B1217" s="38">
        <v>0.44056712962962963</v>
      </c>
      <c r="C1217" s="35">
        <v>852</v>
      </c>
      <c r="D1217" s="35">
        <v>0.55249999999999999</v>
      </c>
      <c r="E1217" s="35">
        <v>6.15</v>
      </c>
      <c r="F1217" s="35">
        <v>7.74</v>
      </c>
      <c r="G1217" s="35">
        <v>21.2</v>
      </c>
      <c r="K1217" s="81">
        <v>520</v>
      </c>
      <c r="L1217" s="74">
        <f>AVERAGE(K1213:K1217)</f>
        <v>537.20000000000005</v>
      </c>
      <c r="M1217" s="41">
        <f>GEOMEAN(K1213:K1217)</f>
        <v>493.39837160440874</v>
      </c>
      <c r="N1217" s="42" t="s">
        <v>436</v>
      </c>
      <c r="AO1217" s="35">
        <v>235</v>
      </c>
      <c r="AP1217" s="35">
        <v>125</v>
      </c>
    </row>
    <row r="1218" spans="1:42" x14ac:dyDescent="0.35">
      <c r="A1218" s="37">
        <v>43620</v>
      </c>
      <c r="B1218" s="39">
        <v>0.37471064814814814</v>
      </c>
      <c r="C1218" s="35">
        <v>630</v>
      </c>
      <c r="D1218" s="35">
        <v>0.40949999999999998</v>
      </c>
      <c r="E1218" s="92" t="s">
        <v>197</v>
      </c>
      <c r="F1218" s="35">
        <v>7.67</v>
      </c>
      <c r="G1218" s="35">
        <v>19.3</v>
      </c>
      <c r="K1218" s="81">
        <v>855</v>
      </c>
      <c r="AO1218" s="35">
        <v>235</v>
      </c>
      <c r="AP1218" s="35">
        <v>125</v>
      </c>
    </row>
    <row r="1219" spans="1:42" x14ac:dyDescent="0.35">
      <c r="A1219" s="93">
        <v>43629</v>
      </c>
      <c r="B1219" s="38">
        <v>0.41315972222222225</v>
      </c>
      <c r="C1219" s="35">
        <v>653</v>
      </c>
      <c r="D1219" s="35">
        <v>0.42249999999999999</v>
      </c>
      <c r="E1219" s="35">
        <v>10.02</v>
      </c>
      <c r="F1219" s="35">
        <v>8.06</v>
      </c>
      <c r="G1219" s="35">
        <v>16.600000000000001</v>
      </c>
      <c r="K1219" s="81">
        <v>1872</v>
      </c>
      <c r="AO1219" s="35">
        <v>235</v>
      </c>
      <c r="AP1219" s="35">
        <v>125</v>
      </c>
    </row>
    <row r="1220" spans="1:42" x14ac:dyDescent="0.35">
      <c r="A1220" s="37">
        <v>43633</v>
      </c>
      <c r="B1220" s="38">
        <v>0.40143518518518517</v>
      </c>
      <c r="C1220" s="35">
        <v>380.7</v>
      </c>
      <c r="D1220" s="35">
        <v>0.2477</v>
      </c>
      <c r="E1220" s="35">
        <v>7.21</v>
      </c>
      <c r="F1220" s="35">
        <v>8.0299999999999994</v>
      </c>
      <c r="G1220" s="35">
        <v>20.8</v>
      </c>
      <c r="K1220" s="81">
        <v>4611</v>
      </c>
      <c r="AO1220" s="35">
        <v>235</v>
      </c>
      <c r="AP1220" s="35">
        <v>125</v>
      </c>
    </row>
    <row r="1221" spans="1:42" x14ac:dyDescent="0.35">
      <c r="A1221" s="37">
        <v>43636</v>
      </c>
      <c r="B1221" s="38">
        <v>0.41173611111111108</v>
      </c>
      <c r="C1221" s="35">
        <v>389.9</v>
      </c>
      <c r="D1221" s="35">
        <v>0.2535</v>
      </c>
      <c r="E1221" s="35">
        <v>7.09</v>
      </c>
      <c r="F1221" s="35">
        <v>7.88</v>
      </c>
      <c r="G1221" s="35">
        <v>21.7</v>
      </c>
      <c r="K1221" s="81">
        <v>6867</v>
      </c>
      <c r="AO1221" s="35">
        <v>235</v>
      </c>
      <c r="AP1221" s="35">
        <v>125</v>
      </c>
    </row>
    <row r="1222" spans="1:42" x14ac:dyDescent="0.35">
      <c r="A1222" s="37">
        <v>43642</v>
      </c>
      <c r="B1222" s="46">
        <v>0.40642361111111108</v>
      </c>
      <c r="C1222" s="35">
        <v>820</v>
      </c>
      <c r="D1222" s="35">
        <v>0.53300000000000003</v>
      </c>
      <c r="E1222" s="35">
        <v>7.24</v>
      </c>
      <c r="F1222" s="35">
        <v>7.97</v>
      </c>
      <c r="G1222" s="35">
        <v>21.4</v>
      </c>
      <c r="K1222" s="81">
        <v>2909</v>
      </c>
      <c r="L1222" s="74">
        <f>AVERAGE(K1218:K1222)</f>
        <v>3422.8</v>
      </c>
      <c r="M1222" s="41">
        <f>GEOMEAN(K1218:K1222)</f>
        <v>2714.6607892491656</v>
      </c>
      <c r="N1222" s="42" t="s">
        <v>438</v>
      </c>
      <c r="AO1222" s="35">
        <v>235</v>
      </c>
      <c r="AP1222" s="35">
        <v>125</v>
      </c>
    </row>
    <row r="1223" spans="1:42" x14ac:dyDescent="0.35">
      <c r="A1223" s="37">
        <v>43656</v>
      </c>
      <c r="B1223" s="38">
        <v>0.4169444444444444</v>
      </c>
      <c r="C1223" s="35">
        <v>899</v>
      </c>
      <c r="D1223" s="35">
        <v>0.58499999999999996</v>
      </c>
      <c r="E1223" s="35">
        <v>6.12</v>
      </c>
      <c r="F1223" s="35">
        <v>7.77</v>
      </c>
      <c r="G1223" s="35">
        <v>24</v>
      </c>
      <c r="K1223" s="81">
        <v>1722</v>
      </c>
      <c r="O1223" s="35">
        <v>2.2999999999999998</v>
      </c>
      <c r="P1223" s="35">
        <v>70.2</v>
      </c>
      <c r="Q1223" s="30" t="s">
        <v>107</v>
      </c>
      <c r="R1223" s="30" t="s">
        <v>107</v>
      </c>
      <c r="S1223" s="30" t="s">
        <v>107</v>
      </c>
      <c r="T1223" s="30" t="s">
        <v>107</v>
      </c>
      <c r="U1223" s="30" t="s">
        <v>107</v>
      </c>
      <c r="V1223" s="30" t="s">
        <v>107</v>
      </c>
      <c r="W1223" s="30" t="s">
        <v>107</v>
      </c>
      <c r="X1223" s="35">
        <v>118</v>
      </c>
      <c r="Y1223" s="30" t="s">
        <v>107</v>
      </c>
      <c r="Z1223" s="30" t="s">
        <v>107</v>
      </c>
      <c r="AA1223" s="30" t="s">
        <v>107</v>
      </c>
      <c r="AB1223" s="35">
        <v>40.6</v>
      </c>
      <c r="AC1223" s="30" t="s">
        <v>107</v>
      </c>
      <c r="AD1223" s="35">
        <v>229</v>
      </c>
      <c r="AE1223" s="30" t="s">
        <v>107</v>
      </c>
      <c r="AF1223" s="30" t="s">
        <v>107</v>
      </c>
      <c r="AG1223" s="35">
        <v>61000</v>
      </c>
      <c r="AH1223" s="35">
        <v>18500</v>
      </c>
      <c r="AI1223" s="35">
        <v>4.4000000000000004</v>
      </c>
      <c r="AJ1223" s="44" t="s">
        <v>107</v>
      </c>
      <c r="AK1223" s="44" t="s">
        <v>107</v>
      </c>
      <c r="AL1223" s="35">
        <v>33.9</v>
      </c>
      <c r="AO1223" s="35">
        <v>235</v>
      </c>
      <c r="AP1223" s="35">
        <v>125</v>
      </c>
    </row>
    <row r="1224" spans="1:42" x14ac:dyDescent="0.35">
      <c r="A1224" s="37">
        <v>43661</v>
      </c>
      <c r="B1224" s="38">
        <v>0.43266203703703704</v>
      </c>
      <c r="C1224" s="35">
        <v>853</v>
      </c>
      <c r="D1224" s="35">
        <v>0.55249999999999999</v>
      </c>
      <c r="E1224" s="35">
        <v>6.42</v>
      </c>
      <c r="F1224" s="35">
        <v>7.83</v>
      </c>
      <c r="G1224" s="35">
        <v>23.6</v>
      </c>
      <c r="K1224" s="81">
        <v>3255</v>
      </c>
      <c r="AO1224" s="35">
        <v>235</v>
      </c>
      <c r="AP1224" s="35">
        <v>125</v>
      </c>
    </row>
    <row r="1225" spans="1:42" x14ac:dyDescent="0.35">
      <c r="A1225" s="37">
        <v>43664</v>
      </c>
      <c r="B1225" s="38">
        <v>0.39724537037037039</v>
      </c>
      <c r="C1225" s="35">
        <v>338.3</v>
      </c>
      <c r="D1225" s="35">
        <v>0.21970000000000001</v>
      </c>
      <c r="E1225" s="35">
        <v>6.27</v>
      </c>
      <c r="F1225" s="35">
        <v>7.97</v>
      </c>
      <c r="G1225" s="35">
        <v>25.7</v>
      </c>
      <c r="K1225" s="81">
        <v>1725</v>
      </c>
      <c r="AO1225" s="35">
        <v>235</v>
      </c>
      <c r="AP1225" s="35">
        <v>125</v>
      </c>
    </row>
    <row r="1226" spans="1:42" x14ac:dyDescent="0.35">
      <c r="A1226" s="37">
        <v>43670</v>
      </c>
      <c r="B1226" s="39">
        <v>0.47114583333333332</v>
      </c>
      <c r="C1226" s="35">
        <v>643</v>
      </c>
      <c r="D1226" s="35">
        <v>0.41599999999999998</v>
      </c>
      <c r="E1226" s="35">
        <v>8.4600000000000009</v>
      </c>
      <c r="F1226" s="35">
        <v>8.1199999999999992</v>
      </c>
      <c r="G1226" s="35">
        <v>20.100000000000001</v>
      </c>
      <c r="K1226" s="81">
        <v>836</v>
      </c>
      <c r="AO1226" s="35">
        <v>235</v>
      </c>
      <c r="AP1226" s="35">
        <v>125</v>
      </c>
    </row>
    <row r="1227" spans="1:42" x14ac:dyDescent="0.35">
      <c r="A1227" s="37">
        <v>43677</v>
      </c>
      <c r="B1227" s="38">
        <v>0.39634259259259258</v>
      </c>
      <c r="C1227" s="35">
        <v>731</v>
      </c>
      <c r="D1227" s="35">
        <v>0.47449999999999998</v>
      </c>
      <c r="E1227" s="35">
        <v>7.06</v>
      </c>
      <c r="F1227" s="35">
        <v>8.0299999999999994</v>
      </c>
      <c r="G1227" s="35">
        <v>21.1</v>
      </c>
      <c r="K1227" s="81">
        <v>1259</v>
      </c>
      <c r="L1227" s="74">
        <f>AVERAGE(K1223:K1227)</f>
        <v>1759.4</v>
      </c>
      <c r="M1227" s="41">
        <f>GEOMEAN(K1223:K1227)</f>
        <v>1590.4537681066417</v>
      </c>
      <c r="N1227" s="42" t="s">
        <v>439</v>
      </c>
      <c r="AO1227" s="35">
        <v>235</v>
      </c>
      <c r="AP1227" s="35">
        <v>125</v>
      </c>
    </row>
    <row r="1228" spans="1:42" x14ac:dyDescent="0.35">
      <c r="A1228" s="37">
        <v>43685</v>
      </c>
      <c r="B1228" s="38">
        <v>0.41184027777777782</v>
      </c>
      <c r="C1228" s="35">
        <v>1011</v>
      </c>
      <c r="D1228" s="35">
        <v>0.65649999999999997</v>
      </c>
      <c r="E1228" s="35">
        <v>4.8099999999999996</v>
      </c>
      <c r="F1228" s="35">
        <v>7.87</v>
      </c>
      <c r="G1228" s="35">
        <v>22</v>
      </c>
      <c r="K1228" s="81">
        <v>457</v>
      </c>
      <c r="AO1228" s="35">
        <v>235</v>
      </c>
      <c r="AP1228" s="35">
        <v>125</v>
      </c>
    </row>
    <row r="1229" spans="1:42" x14ac:dyDescent="0.35">
      <c r="A1229" s="37">
        <v>43690</v>
      </c>
      <c r="B1229" s="38">
        <v>0.4138425925925926</v>
      </c>
      <c r="C1229" s="35">
        <v>805</v>
      </c>
      <c r="D1229" s="35">
        <v>0.52</v>
      </c>
      <c r="E1229" s="35">
        <v>5.92</v>
      </c>
      <c r="F1229" s="35">
        <v>8.0500000000000007</v>
      </c>
      <c r="G1229" s="35">
        <v>23</v>
      </c>
      <c r="K1229" s="81">
        <v>816</v>
      </c>
      <c r="AO1229" s="35">
        <v>235</v>
      </c>
      <c r="AP1229" s="35">
        <v>125</v>
      </c>
    </row>
    <row r="1230" spans="1:42" x14ac:dyDescent="0.35">
      <c r="A1230" s="37">
        <v>43696</v>
      </c>
      <c r="B1230" s="38">
        <v>0.40805555555555556</v>
      </c>
      <c r="C1230" s="35">
        <v>572</v>
      </c>
      <c r="D1230" s="35">
        <v>0.3705</v>
      </c>
      <c r="E1230" s="35">
        <v>6.74</v>
      </c>
      <c r="F1230" s="35">
        <v>7.88</v>
      </c>
      <c r="G1230" s="35">
        <v>23.4</v>
      </c>
      <c r="K1230" s="81">
        <v>1723</v>
      </c>
      <c r="AO1230" s="35">
        <v>235</v>
      </c>
      <c r="AP1230" s="35">
        <v>125</v>
      </c>
    </row>
    <row r="1231" spans="1:42" x14ac:dyDescent="0.35">
      <c r="A1231" s="37">
        <v>43703</v>
      </c>
      <c r="B1231" s="38">
        <v>0.42450231481481482</v>
      </c>
      <c r="C1231" s="35">
        <v>366.9</v>
      </c>
      <c r="D1231" s="35">
        <v>0.23860000000000001</v>
      </c>
      <c r="E1231" s="35">
        <v>6.13</v>
      </c>
      <c r="F1231" s="35">
        <v>7.81</v>
      </c>
      <c r="G1231" s="35">
        <v>21.2</v>
      </c>
      <c r="K1231" s="81">
        <v>839</v>
      </c>
      <c r="AO1231" s="35">
        <v>235</v>
      </c>
      <c r="AP1231" s="35">
        <v>125</v>
      </c>
    </row>
    <row r="1232" spans="1:42" x14ac:dyDescent="0.35">
      <c r="A1232" s="37">
        <v>43705</v>
      </c>
      <c r="B1232" s="38">
        <v>0.40876157407407404</v>
      </c>
      <c r="C1232" s="35">
        <v>647</v>
      </c>
      <c r="D1232" s="35">
        <v>0.42249999999999999</v>
      </c>
      <c r="E1232" s="35">
        <v>7.41</v>
      </c>
      <c r="F1232" s="35">
        <v>8.01</v>
      </c>
      <c r="G1232" s="35">
        <v>19.8</v>
      </c>
      <c r="K1232" s="81">
        <v>638</v>
      </c>
      <c r="L1232" s="74">
        <f>AVERAGE(K1228:K1232)</f>
        <v>894.6</v>
      </c>
      <c r="M1232" s="41">
        <f>GEOMEAN(K1228:K1232)</f>
        <v>807.78327169369982</v>
      </c>
      <c r="N1232" s="42" t="s">
        <v>440</v>
      </c>
      <c r="AO1232" s="35">
        <v>235</v>
      </c>
      <c r="AP1232" s="35">
        <v>125</v>
      </c>
    </row>
    <row r="1233" spans="1:42" x14ac:dyDescent="0.35">
      <c r="A1233" s="37">
        <v>43712</v>
      </c>
      <c r="B1233" s="38">
        <v>0.42001157407407402</v>
      </c>
      <c r="C1233" s="35">
        <v>811</v>
      </c>
      <c r="D1233" s="35">
        <v>0.52649999999999997</v>
      </c>
      <c r="E1233" s="35">
        <v>5.86</v>
      </c>
      <c r="F1233" s="35">
        <v>7.98</v>
      </c>
      <c r="G1233" s="35">
        <v>21.7</v>
      </c>
      <c r="K1233" s="81">
        <v>345</v>
      </c>
      <c r="AO1233" s="35">
        <v>235</v>
      </c>
      <c r="AP1233" s="35">
        <v>125</v>
      </c>
    </row>
    <row r="1234" spans="1:42" x14ac:dyDescent="0.35">
      <c r="A1234" s="37">
        <v>43718</v>
      </c>
      <c r="B1234" s="39">
        <v>0.44346064814814817</v>
      </c>
      <c r="C1234" s="35">
        <v>1060</v>
      </c>
      <c r="D1234" s="35">
        <v>0.68899999999999995</v>
      </c>
      <c r="E1234" s="35">
        <v>5.73</v>
      </c>
      <c r="F1234" s="35">
        <v>7.91</v>
      </c>
      <c r="G1234" s="35">
        <v>20.9</v>
      </c>
      <c r="K1234" s="81">
        <v>556</v>
      </c>
      <c r="AO1234" s="35">
        <v>235</v>
      </c>
      <c r="AP1234" s="35">
        <v>125</v>
      </c>
    </row>
    <row r="1235" spans="1:42" x14ac:dyDescent="0.35">
      <c r="A1235" s="37">
        <v>43724</v>
      </c>
      <c r="B1235" s="38">
        <v>0.42353009259259261</v>
      </c>
      <c r="C1235" s="35">
        <v>1086</v>
      </c>
      <c r="D1235" s="35">
        <v>0.70850000000000002</v>
      </c>
      <c r="E1235" s="35">
        <v>3.87</v>
      </c>
      <c r="F1235" s="35">
        <v>7.96</v>
      </c>
      <c r="G1235" s="35">
        <v>21.1</v>
      </c>
      <c r="K1235" s="81">
        <v>74</v>
      </c>
      <c r="AO1235" s="35">
        <v>235</v>
      </c>
      <c r="AP1235" s="35">
        <v>125</v>
      </c>
    </row>
    <row r="1236" spans="1:42" x14ac:dyDescent="0.35">
      <c r="A1236" s="94">
        <v>43733</v>
      </c>
      <c r="B1236" s="95">
        <v>0.41025462962962966</v>
      </c>
      <c r="C1236" s="50">
        <v>814</v>
      </c>
      <c r="D1236" s="50">
        <v>0.52649999999999997</v>
      </c>
      <c r="E1236" s="50">
        <v>6.85</v>
      </c>
      <c r="F1236" s="50">
        <v>7.88</v>
      </c>
      <c r="G1236" s="50">
        <v>18.2</v>
      </c>
      <c r="K1236" s="81">
        <v>1076</v>
      </c>
      <c r="L1236" s="74">
        <f>AVERAGE(K1232:K1236)</f>
        <v>537.79999999999995</v>
      </c>
      <c r="M1236" s="41">
        <f>GEOMEAN(K1232:K1236)</f>
        <v>396.05154451889575</v>
      </c>
      <c r="N1236" s="42" t="s">
        <v>441</v>
      </c>
      <c r="AO1236" s="35">
        <v>235</v>
      </c>
      <c r="AP1236" s="35">
        <v>125</v>
      </c>
    </row>
    <row r="1237" spans="1:42" x14ac:dyDescent="0.35">
      <c r="A1237" s="37">
        <v>43739</v>
      </c>
      <c r="B1237" s="39">
        <v>0.43807870370370372</v>
      </c>
      <c r="C1237" s="35">
        <v>995</v>
      </c>
      <c r="D1237" s="35">
        <v>0.65</v>
      </c>
      <c r="E1237" s="35">
        <v>2.8</v>
      </c>
      <c r="F1237" s="35">
        <v>7.81</v>
      </c>
      <c r="G1237" s="35">
        <v>21.6</v>
      </c>
      <c r="K1237" s="81">
        <v>145</v>
      </c>
      <c r="AO1237" s="35">
        <v>235</v>
      </c>
      <c r="AP1237" s="35">
        <v>125</v>
      </c>
    </row>
    <row r="1238" spans="1:42" x14ac:dyDescent="0.35">
      <c r="A1238" s="37">
        <v>43755</v>
      </c>
      <c r="B1238" s="39">
        <v>0.44083333333333335</v>
      </c>
      <c r="C1238" s="35">
        <v>1000</v>
      </c>
      <c r="D1238" s="35">
        <v>0.65</v>
      </c>
      <c r="E1238" s="35">
        <v>7.39</v>
      </c>
      <c r="F1238" s="35">
        <v>8.17</v>
      </c>
      <c r="G1238" s="35">
        <v>9.8000000000000007</v>
      </c>
      <c r="K1238" s="81">
        <v>480</v>
      </c>
      <c r="AO1238" s="35">
        <v>235</v>
      </c>
      <c r="AP1238" s="35">
        <v>125</v>
      </c>
    </row>
    <row r="1239" spans="1:42" x14ac:dyDescent="0.35">
      <c r="A1239" s="37">
        <v>43767</v>
      </c>
      <c r="B1239" s="39">
        <v>0.43511574074074072</v>
      </c>
      <c r="C1239" s="35">
        <v>533</v>
      </c>
      <c r="D1239" s="35">
        <v>0.34639999999999999</v>
      </c>
      <c r="E1239" s="35">
        <v>8.43</v>
      </c>
      <c r="F1239" s="35">
        <v>7.75</v>
      </c>
      <c r="G1239" s="35">
        <v>12.9</v>
      </c>
      <c r="K1239" s="81">
        <v>583</v>
      </c>
      <c r="O1239" s="30" t="s">
        <v>107</v>
      </c>
      <c r="P1239" s="35">
        <v>41.7</v>
      </c>
      <c r="Q1239" s="30" t="s">
        <v>107</v>
      </c>
      <c r="R1239" s="30" t="s">
        <v>107</v>
      </c>
      <c r="S1239" s="30" t="s">
        <v>107</v>
      </c>
      <c r="T1239" s="30" t="s">
        <v>107</v>
      </c>
      <c r="U1239" s="30" t="s">
        <v>107</v>
      </c>
      <c r="V1239" s="30" t="s">
        <v>107</v>
      </c>
      <c r="W1239" s="30" t="s">
        <v>107</v>
      </c>
      <c r="X1239" s="35">
        <v>61.1</v>
      </c>
      <c r="Y1239" s="30" t="s">
        <v>107</v>
      </c>
      <c r="Z1239" s="30" t="s">
        <v>107</v>
      </c>
      <c r="AA1239" s="30" t="s">
        <v>107</v>
      </c>
      <c r="AB1239" s="35">
        <v>33.5</v>
      </c>
      <c r="AC1239" s="30" t="s">
        <v>107</v>
      </c>
      <c r="AD1239" s="35">
        <v>146</v>
      </c>
      <c r="AE1239" s="30" t="s">
        <v>107</v>
      </c>
      <c r="AF1239" s="30" t="s">
        <v>107</v>
      </c>
      <c r="AG1239" s="35">
        <v>42800</v>
      </c>
      <c r="AH1239" s="35">
        <v>9450</v>
      </c>
      <c r="AI1239" s="44" t="s">
        <v>107</v>
      </c>
      <c r="AJ1239" s="44" t="s">
        <v>107</v>
      </c>
      <c r="AK1239" s="44" t="s">
        <v>107</v>
      </c>
      <c r="AL1239" s="35">
        <v>13.8</v>
      </c>
      <c r="AO1239" s="35">
        <v>235</v>
      </c>
      <c r="AP1239" s="35">
        <v>125</v>
      </c>
    </row>
    <row r="1240" spans="1:42" x14ac:dyDescent="0.35">
      <c r="A1240" s="37">
        <v>43768</v>
      </c>
      <c r="B1240" s="38">
        <v>0.42025462962962962</v>
      </c>
      <c r="C1240" s="35">
        <v>588</v>
      </c>
      <c r="D1240" s="35">
        <v>0.38219999999999998</v>
      </c>
      <c r="E1240" s="35">
        <v>10.17</v>
      </c>
      <c r="F1240" s="35">
        <v>8.1</v>
      </c>
      <c r="G1240" s="35">
        <v>10.5</v>
      </c>
      <c r="K1240" s="81">
        <v>389</v>
      </c>
      <c r="AO1240" s="35">
        <v>235</v>
      </c>
      <c r="AP1240" s="35">
        <v>125</v>
      </c>
    </row>
    <row r="1241" spans="1:42" x14ac:dyDescent="0.35">
      <c r="A1241" s="37">
        <v>43780</v>
      </c>
      <c r="B1241" s="38">
        <v>0.41942129629629626</v>
      </c>
      <c r="C1241" s="35">
        <v>872</v>
      </c>
      <c r="D1241" s="35">
        <v>0.5655</v>
      </c>
      <c r="E1241" s="35">
        <v>8.8800000000000008</v>
      </c>
      <c r="F1241" s="35">
        <v>7.96</v>
      </c>
      <c r="G1241" s="35">
        <v>7.2</v>
      </c>
      <c r="K1241" s="81">
        <v>633</v>
      </c>
      <c r="L1241" s="74">
        <f>AVERAGE(K1237:K1241)</f>
        <v>446</v>
      </c>
      <c r="M1241" s="41">
        <f>GEOMEAN(K1237:K1241)</f>
        <v>398.03954501672285</v>
      </c>
      <c r="N1241" s="42" t="s">
        <v>442</v>
      </c>
      <c r="AO1241" s="35">
        <v>235</v>
      </c>
      <c r="AP1241" s="35">
        <v>125</v>
      </c>
    </row>
    <row r="1242" spans="1:42" x14ac:dyDescent="0.35">
      <c r="A1242" s="37">
        <v>43782</v>
      </c>
      <c r="B1242" s="39">
        <v>0.43496527777777777</v>
      </c>
      <c r="C1242" s="35">
        <v>1318</v>
      </c>
      <c r="D1242" s="35">
        <v>0.85799999999999998</v>
      </c>
      <c r="E1242" s="35">
        <v>22.18</v>
      </c>
      <c r="F1242" s="35">
        <v>7.84</v>
      </c>
      <c r="G1242" s="35">
        <v>0.2</v>
      </c>
      <c r="K1242" s="81">
        <v>63</v>
      </c>
      <c r="AO1242" s="35">
        <v>235</v>
      </c>
      <c r="AP1242" s="35">
        <v>125</v>
      </c>
    </row>
    <row r="1243" spans="1:42" x14ac:dyDescent="0.35">
      <c r="A1243" s="37">
        <v>43787</v>
      </c>
      <c r="B1243" s="38">
        <v>0.41245370370370371</v>
      </c>
      <c r="C1243" s="35">
        <v>963</v>
      </c>
      <c r="D1243" s="35">
        <v>0.624</v>
      </c>
      <c r="E1243" s="35">
        <v>10.85</v>
      </c>
      <c r="F1243" s="35">
        <v>8.1199999999999992</v>
      </c>
      <c r="G1243" s="35">
        <v>3.4</v>
      </c>
      <c r="K1243" s="81">
        <v>41</v>
      </c>
      <c r="AO1243" s="35">
        <v>235</v>
      </c>
      <c r="AP1243" s="35">
        <v>125</v>
      </c>
    </row>
    <row r="1244" spans="1:42" x14ac:dyDescent="0.35">
      <c r="A1244" s="37">
        <v>43789</v>
      </c>
      <c r="B1244" s="38">
        <v>0.41467592592592589</v>
      </c>
      <c r="C1244" s="35">
        <v>995</v>
      </c>
      <c r="D1244" s="35">
        <v>0.65</v>
      </c>
      <c r="E1244" s="35">
        <v>10.37</v>
      </c>
      <c r="F1244" s="35">
        <v>7.91</v>
      </c>
      <c r="G1244" s="35">
        <v>5.7</v>
      </c>
      <c r="K1244" s="81">
        <v>2909</v>
      </c>
      <c r="AO1244" s="35">
        <v>235</v>
      </c>
      <c r="AP1244" s="35">
        <v>125</v>
      </c>
    </row>
    <row r="1245" spans="1:42" x14ac:dyDescent="0.35">
      <c r="A1245" s="37">
        <v>43801</v>
      </c>
      <c r="B1245" s="38">
        <v>0.40604166666666663</v>
      </c>
      <c r="C1245" s="35">
        <v>648</v>
      </c>
      <c r="D1245" s="35">
        <v>0.42120000000000002</v>
      </c>
      <c r="E1245" s="35">
        <v>10.57</v>
      </c>
      <c r="F1245" s="35">
        <v>8.16</v>
      </c>
      <c r="G1245" s="35">
        <v>4.5</v>
      </c>
      <c r="K1245" s="81">
        <v>886</v>
      </c>
      <c r="L1245" s="74">
        <f>AVERAGE(K1241:K1245)</f>
        <v>906.4</v>
      </c>
      <c r="M1245" s="41">
        <f>GEOMEAN(K1241:K1245)</f>
        <v>334.92002261776082</v>
      </c>
      <c r="N1245" s="42" t="s">
        <v>443</v>
      </c>
      <c r="AO1245" s="35">
        <v>235</v>
      </c>
      <c r="AP1245" s="35">
        <v>125</v>
      </c>
    </row>
    <row r="1246" spans="1:42" x14ac:dyDescent="0.35">
      <c r="A1246" s="37">
        <v>43811</v>
      </c>
      <c r="B1246" s="39">
        <v>0.43124999999999997</v>
      </c>
      <c r="C1246" s="47">
        <v>754</v>
      </c>
      <c r="D1246" s="47">
        <v>0.49009999999999998</v>
      </c>
      <c r="E1246" s="47">
        <v>17.149999999999999</v>
      </c>
      <c r="F1246" s="47" t="s">
        <v>122</v>
      </c>
      <c r="G1246" s="47">
        <v>0.1</v>
      </c>
      <c r="K1246" s="96">
        <v>281</v>
      </c>
      <c r="AO1246" s="35">
        <v>235</v>
      </c>
      <c r="AP1246" s="35">
        <v>125</v>
      </c>
    </row>
    <row r="1247" spans="1:42" x14ac:dyDescent="0.35">
      <c r="A1247" s="37">
        <v>43816</v>
      </c>
      <c r="B1247" s="107" t="s">
        <v>477</v>
      </c>
      <c r="C1247" s="106"/>
      <c r="F1247" s="73"/>
      <c r="G1247" s="73"/>
      <c r="K1247" s="96">
        <v>41</v>
      </c>
      <c r="AO1247" s="35">
        <v>235</v>
      </c>
      <c r="AP1247" s="35">
        <v>125</v>
      </c>
    </row>
    <row r="1248" spans="1:42" x14ac:dyDescent="0.35">
      <c r="A1248" s="37">
        <v>43818</v>
      </c>
      <c r="B1248" s="38">
        <v>0.40731481481481485</v>
      </c>
      <c r="C1248" s="35">
        <v>1324</v>
      </c>
      <c r="D1248" s="35">
        <v>0.85799999999999998</v>
      </c>
      <c r="E1248" s="35">
        <v>15.04</v>
      </c>
      <c r="F1248" s="35">
        <v>8.26</v>
      </c>
      <c r="G1248" s="35">
        <v>-0.3</v>
      </c>
      <c r="K1248" s="96">
        <v>52</v>
      </c>
      <c r="AO1248" s="35">
        <v>235</v>
      </c>
      <c r="AP1248" s="35">
        <v>125</v>
      </c>
    </row>
    <row r="1249" spans="1:42" x14ac:dyDescent="0.35">
      <c r="A1249" s="37">
        <v>43829</v>
      </c>
      <c r="B1249" s="39">
        <v>0.42454861111111114</v>
      </c>
      <c r="C1249" s="35">
        <v>1097</v>
      </c>
      <c r="D1249" s="35">
        <v>0.71499999999999997</v>
      </c>
      <c r="E1249" s="35">
        <v>12.44</v>
      </c>
      <c r="F1249" s="35">
        <v>8.11</v>
      </c>
      <c r="G1249" s="35">
        <v>8.3000000000000007</v>
      </c>
      <c r="K1249" s="96">
        <v>691</v>
      </c>
      <c r="L1249" s="40">
        <f>AVERAGE(K1245:K1249)</f>
        <v>390.2</v>
      </c>
      <c r="M1249" s="41">
        <f>GEOMEAN(K1245:K1249)</f>
        <v>205.53276174890959</v>
      </c>
      <c r="N1249" s="42" t="s">
        <v>444</v>
      </c>
      <c r="AO1249" s="35">
        <v>235</v>
      </c>
      <c r="AP1249" s="35">
        <v>125</v>
      </c>
    </row>
    <row r="1250" spans="1:42" x14ac:dyDescent="0.35">
      <c r="A1250" s="37">
        <v>43837</v>
      </c>
      <c r="B1250" s="38">
        <v>0.41751157407407408</v>
      </c>
      <c r="C1250" s="35">
        <v>610</v>
      </c>
      <c r="D1250" s="35">
        <v>0.39650000000000002</v>
      </c>
      <c r="E1250" s="35">
        <v>14.29</v>
      </c>
      <c r="F1250" s="35">
        <v>8.2100000000000009</v>
      </c>
      <c r="G1250" s="35">
        <v>1.6</v>
      </c>
      <c r="K1250" s="96">
        <v>107</v>
      </c>
      <c r="AO1250" s="35">
        <v>235</v>
      </c>
      <c r="AP1250" s="35">
        <v>125</v>
      </c>
    </row>
    <row r="1251" spans="1:42" x14ac:dyDescent="0.35">
      <c r="A1251" s="37">
        <v>43839</v>
      </c>
      <c r="B1251" s="38">
        <v>0.40790509259259261</v>
      </c>
      <c r="C1251" s="35">
        <v>1158</v>
      </c>
      <c r="D1251" s="35">
        <v>0.754</v>
      </c>
      <c r="E1251" s="35">
        <v>15.53</v>
      </c>
      <c r="F1251" s="35">
        <v>8.18</v>
      </c>
      <c r="G1251" s="35">
        <v>0.3</v>
      </c>
      <c r="H1251" s="35">
        <v>8.43</v>
      </c>
      <c r="K1251" s="96">
        <v>52</v>
      </c>
      <c r="AO1251" s="35">
        <v>235</v>
      </c>
      <c r="AP1251" s="35">
        <v>125</v>
      </c>
    </row>
    <row r="1252" spans="1:42" x14ac:dyDescent="0.35">
      <c r="A1252" s="37">
        <v>43845</v>
      </c>
      <c r="B1252" s="39">
        <v>0.39432870370370371</v>
      </c>
      <c r="C1252" s="35">
        <v>827</v>
      </c>
      <c r="D1252" s="35">
        <v>0.53949999999999998</v>
      </c>
      <c r="E1252" s="35">
        <v>13.03</v>
      </c>
      <c r="F1252" s="35">
        <v>8.0399999999999991</v>
      </c>
      <c r="G1252" s="35">
        <v>4.5999999999999996</v>
      </c>
      <c r="H1252" s="35">
        <v>7.9</v>
      </c>
      <c r="K1252" s="96">
        <v>173</v>
      </c>
      <c r="AO1252" s="35">
        <v>235</v>
      </c>
      <c r="AP1252" s="35">
        <v>125</v>
      </c>
    </row>
    <row r="1253" spans="1:42" x14ac:dyDescent="0.35">
      <c r="A1253" s="37">
        <v>43851</v>
      </c>
      <c r="B1253" s="39">
        <v>0.44269675925925928</v>
      </c>
      <c r="C1253" s="35">
        <v>805</v>
      </c>
      <c r="D1253" s="35">
        <v>0.52329999999999999</v>
      </c>
      <c r="E1253" s="35">
        <v>15.47</v>
      </c>
      <c r="F1253" s="35">
        <v>8</v>
      </c>
      <c r="G1253" s="35">
        <v>0.6</v>
      </c>
      <c r="H1253" s="35">
        <v>9.01</v>
      </c>
      <c r="K1253" s="96">
        <v>708</v>
      </c>
      <c r="AO1253" s="35">
        <v>235</v>
      </c>
      <c r="AP1253" s="35">
        <v>125</v>
      </c>
    </row>
    <row r="1254" spans="1:42" x14ac:dyDescent="0.35">
      <c r="A1254" s="37">
        <v>43860</v>
      </c>
      <c r="B1254" s="38">
        <v>0.39699074074074076</v>
      </c>
      <c r="C1254" s="35">
        <v>1227</v>
      </c>
      <c r="D1254" s="35">
        <v>0.79949999999999999</v>
      </c>
      <c r="E1254" s="35">
        <v>15.4</v>
      </c>
      <c r="F1254" s="35">
        <v>8.23</v>
      </c>
      <c r="G1254" s="35">
        <v>1.9</v>
      </c>
      <c r="H1254" s="35">
        <v>7.47</v>
      </c>
      <c r="K1254" s="96">
        <v>121</v>
      </c>
      <c r="L1254" s="40">
        <f>AVERAGE(K1250:K1254)</f>
        <v>232.2</v>
      </c>
      <c r="M1254" s="41">
        <f>GEOMEAN(K1250:K1254)</f>
        <v>152.49316225442328</v>
      </c>
      <c r="N1254" s="42" t="s">
        <v>105</v>
      </c>
      <c r="AO1254" s="35">
        <v>235</v>
      </c>
      <c r="AP1254" s="35">
        <v>125</v>
      </c>
    </row>
    <row r="1255" spans="1:42" x14ac:dyDescent="0.35">
      <c r="A1255" s="37">
        <v>43864</v>
      </c>
      <c r="B1255" s="39">
        <v>0.42831018518518515</v>
      </c>
      <c r="C1255" s="35">
        <v>1151</v>
      </c>
      <c r="D1255" s="35">
        <v>0.74750000000000005</v>
      </c>
      <c r="E1255" s="35">
        <v>19.649999999999999</v>
      </c>
      <c r="F1255" s="35">
        <v>8.25</v>
      </c>
      <c r="G1255" s="35">
        <v>5.0999999999999996</v>
      </c>
      <c r="H1255" s="35">
        <v>6.64</v>
      </c>
      <c r="K1255" s="96">
        <v>63</v>
      </c>
      <c r="AO1255" s="35">
        <v>235</v>
      </c>
      <c r="AP1255" s="35">
        <v>125</v>
      </c>
    </row>
    <row r="1256" spans="1:42" x14ac:dyDescent="0.35">
      <c r="A1256" s="37">
        <v>43867</v>
      </c>
      <c r="B1256" s="39">
        <v>0.43953703703703706</v>
      </c>
      <c r="C1256" s="35">
        <v>1026</v>
      </c>
      <c r="D1256" s="35">
        <v>0.66949999999999998</v>
      </c>
      <c r="E1256" s="35">
        <v>14.29</v>
      </c>
      <c r="F1256" s="35">
        <v>8.14</v>
      </c>
      <c r="G1256" s="35">
        <v>3.3</v>
      </c>
      <c r="H1256" s="35">
        <v>7.37</v>
      </c>
      <c r="K1256" s="96">
        <v>402</v>
      </c>
      <c r="AO1256" s="35">
        <v>235</v>
      </c>
      <c r="AP1256" s="35">
        <v>125</v>
      </c>
    </row>
    <row r="1257" spans="1:42" x14ac:dyDescent="0.35">
      <c r="A1257" s="37">
        <v>43873</v>
      </c>
      <c r="B1257" s="39">
        <v>0.39138888888888884</v>
      </c>
      <c r="C1257" s="35">
        <v>898</v>
      </c>
      <c r="D1257" s="35">
        <v>0.58499999999999996</v>
      </c>
      <c r="E1257" s="35">
        <v>14.2</v>
      </c>
      <c r="F1257" s="35">
        <v>8.14</v>
      </c>
      <c r="G1257" s="35">
        <v>3</v>
      </c>
      <c r="K1257" s="96">
        <v>471</v>
      </c>
      <c r="AO1257" s="35">
        <v>235</v>
      </c>
      <c r="AP1257" s="35">
        <v>125</v>
      </c>
    </row>
    <row r="1258" spans="1:42" x14ac:dyDescent="0.35">
      <c r="A1258" s="37">
        <v>43879</v>
      </c>
      <c r="B1258" s="39">
        <v>0.43089120370370365</v>
      </c>
      <c r="C1258" s="35">
        <v>1409</v>
      </c>
      <c r="D1258" s="35">
        <v>0.91649999999999998</v>
      </c>
      <c r="E1258" s="35">
        <v>13.11</v>
      </c>
      <c r="F1258" s="35">
        <v>8.24</v>
      </c>
      <c r="G1258" s="35">
        <v>5.2</v>
      </c>
      <c r="K1258" s="104">
        <v>1354</v>
      </c>
      <c r="AO1258" s="35">
        <v>235</v>
      </c>
      <c r="AP1258" s="35">
        <v>125</v>
      </c>
    </row>
    <row r="1259" spans="1:42" x14ac:dyDescent="0.35">
      <c r="A1259" s="37">
        <v>43885</v>
      </c>
      <c r="B1259" s="39">
        <v>0.44362268518518522</v>
      </c>
      <c r="C1259" s="35">
        <v>1125</v>
      </c>
      <c r="D1259" s="35">
        <v>0.72799999999999998</v>
      </c>
      <c r="E1259" s="35">
        <v>12.81</v>
      </c>
      <c r="F1259" s="35">
        <v>8.1300000000000008</v>
      </c>
      <c r="G1259" s="35">
        <v>5.0999999999999996</v>
      </c>
      <c r="K1259" s="104">
        <v>3873</v>
      </c>
      <c r="L1259" s="40">
        <f>AVERAGE(K1255:K1259)</f>
        <v>1232.5999999999999</v>
      </c>
      <c r="M1259" s="41">
        <f>GEOMEAN(K1255:K1259)</f>
        <v>574.44801648698115</v>
      </c>
      <c r="N1259" s="42" t="s">
        <v>106</v>
      </c>
      <c r="AO1259" s="35">
        <v>235</v>
      </c>
      <c r="AP1259" s="35">
        <v>125</v>
      </c>
    </row>
    <row r="1260" spans="1:42" x14ac:dyDescent="0.35">
      <c r="A1260" s="37">
        <v>43895</v>
      </c>
      <c r="B1260" s="38">
        <v>0.41848379629629634</v>
      </c>
      <c r="C1260" s="35">
        <v>1043</v>
      </c>
      <c r="D1260" s="35">
        <v>0.67600000000000005</v>
      </c>
      <c r="E1260" s="35">
        <v>14.28</v>
      </c>
      <c r="F1260" s="35">
        <v>7.99</v>
      </c>
      <c r="G1260" s="35">
        <v>5.7</v>
      </c>
      <c r="K1260" s="43">
        <v>683</v>
      </c>
      <c r="AO1260" s="35">
        <v>235</v>
      </c>
      <c r="AP1260" s="35">
        <v>125</v>
      </c>
    </row>
    <row r="1261" spans="1:42" x14ac:dyDescent="0.35">
      <c r="A1261" s="37">
        <v>43901</v>
      </c>
      <c r="B1261" s="38">
        <v>0.43462962962962964</v>
      </c>
      <c r="C1261" s="35">
        <v>1034</v>
      </c>
      <c r="D1261" s="35">
        <v>0.66949999999999998</v>
      </c>
      <c r="E1261" s="35">
        <v>11.76</v>
      </c>
      <c r="F1261" s="35">
        <v>7.92</v>
      </c>
      <c r="G1261" s="35">
        <v>8.1999999999999993</v>
      </c>
      <c r="K1261" s="43">
        <v>269</v>
      </c>
      <c r="O1261" s="30" t="s">
        <v>107</v>
      </c>
      <c r="P1261" s="35">
        <v>70.7</v>
      </c>
      <c r="Q1261" s="30" t="s">
        <v>107</v>
      </c>
      <c r="R1261" s="30" t="s">
        <v>107</v>
      </c>
      <c r="S1261" s="30" t="s">
        <v>107</v>
      </c>
      <c r="T1261" s="30" t="s">
        <v>107</v>
      </c>
      <c r="U1261" s="30" t="s">
        <v>107</v>
      </c>
      <c r="V1261" s="30" t="s">
        <v>107</v>
      </c>
      <c r="W1261" s="30" t="s">
        <v>107</v>
      </c>
      <c r="X1261" s="35">
        <v>167</v>
      </c>
      <c r="Y1261" s="30" t="s">
        <v>107</v>
      </c>
      <c r="Z1261" s="30" t="s">
        <v>107</v>
      </c>
      <c r="AA1261" s="30" t="s">
        <v>107</v>
      </c>
      <c r="AB1261" s="35">
        <v>47.9</v>
      </c>
      <c r="AC1261" s="30" t="s">
        <v>107</v>
      </c>
      <c r="AD1261" s="35">
        <v>270</v>
      </c>
      <c r="AE1261" s="30" t="s">
        <v>107</v>
      </c>
      <c r="AF1261" s="30">
        <v>233</v>
      </c>
      <c r="AG1261" s="35">
        <v>73500</v>
      </c>
      <c r="AH1261" s="35">
        <v>20900</v>
      </c>
      <c r="AI1261" s="44">
        <v>3.5</v>
      </c>
      <c r="AJ1261" s="44" t="s">
        <v>107</v>
      </c>
      <c r="AK1261" s="44" t="s">
        <v>107</v>
      </c>
      <c r="AL1261" s="35">
        <v>30.1</v>
      </c>
      <c r="AO1261" s="35">
        <v>235</v>
      </c>
      <c r="AP1261" s="35">
        <v>125</v>
      </c>
    </row>
    <row r="1262" spans="1:42" x14ac:dyDescent="0.35">
      <c r="A1262" s="37">
        <v>43906</v>
      </c>
      <c r="B1262" s="39">
        <v>0.43665509259259255</v>
      </c>
      <c r="C1262" s="35">
        <v>1067</v>
      </c>
      <c r="D1262" s="35">
        <v>0.69550000000000001</v>
      </c>
      <c r="E1262" s="35">
        <v>14.88</v>
      </c>
      <c r="F1262" s="35">
        <v>7.94</v>
      </c>
      <c r="G1262" s="35">
        <v>6.7</v>
      </c>
      <c r="K1262" s="43">
        <v>173</v>
      </c>
      <c r="AO1262" s="35">
        <v>235</v>
      </c>
      <c r="AP1262" s="35">
        <v>125</v>
      </c>
    </row>
    <row r="1263" spans="1:42" x14ac:dyDescent="0.35">
      <c r="A1263" s="37">
        <v>43916</v>
      </c>
      <c r="B1263" s="38">
        <v>0.41197916666666662</v>
      </c>
      <c r="C1263" s="35">
        <v>988</v>
      </c>
      <c r="D1263" s="35">
        <v>0.64349999999999996</v>
      </c>
      <c r="E1263" s="35">
        <v>12.18</v>
      </c>
      <c r="F1263" s="35">
        <v>8.0299999999999994</v>
      </c>
      <c r="G1263" s="35">
        <v>8.5</v>
      </c>
      <c r="K1263" s="43">
        <v>74</v>
      </c>
      <c r="AO1263" s="35">
        <v>235</v>
      </c>
      <c r="AP1263" s="35">
        <v>125</v>
      </c>
    </row>
    <row r="1264" spans="1:42" x14ac:dyDescent="0.35">
      <c r="A1264" s="37">
        <v>43921</v>
      </c>
      <c r="B1264" s="38">
        <v>0.40087962962962959</v>
      </c>
      <c r="C1264" s="35">
        <v>702</v>
      </c>
      <c r="D1264" s="35">
        <v>0.45629999999999998</v>
      </c>
      <c r="E1264" s="35">
        <v>11.38</v>
      </c>
      <c r="F1264" s="35">
        <v>7.86</v>
      </c>
      <c r="G1264" s="35">
        <v>9.5</v>
      </c>
      <c r="K1264" s="43">
        <v>275</v>
      </c>
      <c r="L1264" s="40">
        <f>AVERAGE(K1260:K1264)</f>
        <v>294.8</v>
      </c>
      <c r="M1264" s="41">
        <f>GEOMEAN(K1260:K1264)</f>
        <v>230.22723625553718</v>
      </c>
      <c r="N1264" s="42" t="s">
        <v>108</v>
      </c>
      <c r="AO1264" s="35">
        <v>235</v>
      </c>
      <c r="AP1264" s="35">
        <v>125</v>
      </c>
    </row>
    <row r="1265" spans="1:42" x14ac:dyDescent="0.35">
      <c r="A1265" s="37">
        <v>43927</v>
      </c>
      <c r="B1265" s="38">
        <v>0.41928240740740735</v>
      </c>
      <c r="C1265" s="35">
        <v>960</v>
      </c>
      <c r="D1265" s="35">
        <v>0.624</v>
      </c>
      <c r="E1265" s="35">
        <v>12.21</v>
      </c>
      <c r="F1265" s="35">
        <v>7.88</v>
      </c>
      <c r="G1265" s="35">
        <v>10</v>
      </c>
      <c r="K1265" s="43">
        <v>211</v>
      </c>
      <c r="AO1265" s="35">
        <v>235</v>
      </c>
      <c r="AP1265" s="35">
        <v>125</v>
      </c>
    </row>
    <row r="1266" spans="1:42" x14ac:dyDescent="0.35">
      <c r="A1266" s="37">
        <v>43934</v>
      </c>
      <c r="B1266" s="38">
        <v>0.42026620370370371</v>
      </c>
      <c r="C1266" s="35">
        <v>794</v>
      </c>
      <c r="D1266" s="35">
        <v>0.51349999999999996</v>
      </c>
      <c r="E1266" s="35">
        <v>9.77</v>
      </c>
      <c r="F1266" s="35">
        <v>7.79</v>
      </c>
      <c r="G1266" s="35">
        <v>10.5</v>
      </c>
      <c r="K1266" s="43">
        <v>292</v>
      </c>
      <c r="AO1266" s="35">
        <v>235</v>
      </c>
      <c r="AP1266" s="35">
        <v>125</v>
      </c>
    </row>
    <row r="1267" spans="1:42" x14ac:dyDescent="0.35">
      <c r="A1267" s="37">
        <v>43936</v>
      </c>
      <c r="B1267" s="38">
        <v>0.41875000000000001</v>
      </c>
      <c r="C1267" s="35">
        <v>876</v>
      </c>
      <c r="D1267" s="35">
        <v>0.57199999999999995</v>
      </c>
      <c r="E1267" s="35">
        <v>13.8</v>
      </c>
      <c r="F1267" s="35">
        <v>8.27</v>
      </c>
      <c r="G1267" s="35">
        <v>5.9</v>
      </c>
      <c r="K1267" s="43">
        <v>341</v>
      </c>
      <c r="AO1267" s="35">
        <v>235</v>
      </c>
      <c r="AP1267" s="35">
        <v>125</v>
      </c>
    </row>
    <row r="1268" spans="1:42" x14ac:dyDescent="0.35">
      <c r="A1268" s="37">
        <v>43944</v>
      </c>
      <c r="B1268" s="38">
        <v>0.42490740740740746</v>
      </c>
      <c r="C1268" s="35">
        <v>888</v>
      </c>
      <c r="D1268" s="35">
        <v>0.57850000000000001</v>
      </c>
      <c r="E1268" s="35">
        <v>8.56</v>
      </c>
      <c r="F1268" s="35">
        <v>8.01</v>
      </c>
      <c r="G1268" s="35">
        <v>12.4</v>
      </c>
      <c r="K1268" s="43">
        <v>545</v>
      </c>
      <c r="AO1268" s="35">
        <v>235</v>
      </c>
      <c r="AP1268" s="35">
        <v>125</v>
      </c>
    </row>
    <row r="1269" spans="1:42" x14ac:dyDescent="0.35">
      <c r="A1269" s="37">
        <v>43950</v>
      </c>
      <c r="B1269" s="39">
        <v>0.46498842592592587</v>
      </c>
      <c r="C1269" s="35">
        <v>877</v>
      </c>
      <c r="D1269" s="35">
        <v>0.57199999999999995</v>
      </c>
      <c r="E1269" s="35">
        <v>8.09</v>
      </c>
      <c r="F1269" s="35">
        <v>8.06</v>
      </c>
      <c r="G1269" s="35">
        <v>15.6</v>
      </c>
      <c r="K1269" s="43">
        <v>1162</v>
      </c>
      <c r="L1269" s="40">
        <f>AVERAGE(K1265:K1269)</f>
        <v>510.2</v>
      </c>
      <c r="M1269" s="41">
        <f>GEOMEAN(K1265:K1269)</f>
        <v>421.50668149337088</v>
      </c>
      <c r="N1269" s="42" t="s">
        <v>109</v>
      </c>
      <c r="AO1269" s="35">
        <v>235</v>
      </c>
      <c r="AP1269" s="35">
        <v>125</v>
      </c>
    </row>
    <row r="1270" spans="1:42" x14ac:dyDescent="0.35">
      <c r="A1270" s="45">
        <v>43956</v>
      </c>
      <c r="B1270" s="46">
        <v>0.41210648148148149</v>
      </c>
      <c r="C1270" s="35">
        <v>865</v>
      </c>
      <c r="D1270" s="35">
        <v>0.55900000000000005</v>
      </c>
      <c r="E1270" s="35">
        <v>8.7799999999999994</v>
      </c>
      <c r="F1270" s="35">
        <v>7.91</v>
      </c>
      <c r="G1270" s="35">
        <v>13.4</v>
      </c>
      <c r="K1270" s="43">
        <v>448</v>
      </c>
      <c r="AO1270" s="35">
        <v>235</v>
      </c>
      <c r="AP1270" s="35">
        <v>125</v>
      </c>
    </row>
    <row r="1271" spans="1:42" x14ac:dyDescent="0.35">
      <c r="A1271" s="45">
        <v>43958</v>
      </c>
      <c r="B1271" s="46">
        <v>0.4678356481481481</v>
      </c>
      <c r="C1271" s="35">
        <v>888</v>
      </c>
      <c r="D1271" s="35">
        <v>0.57850000000000001</v>
      </c>
      <c r="E1271" s="35">
        <v>12.73</v>
      </c>
      <c r="F1271" s="35">
        <v>8.17</v>
      </c>
      <c r="G1271" s="35">
        <v>12.3</v>
      </c>
      <c r="K1271" s="43">
        <v>269</v>
      </c>
      <c r="AO1271" s="35">
        <v>235</v>
      </c>
      <c r="AP1271" s="35">
        <v>125</v>
      </c>
    </row>
    <row r="1272" spans="1:42" x14ac:dyDescent="0.35">
      <c r="A1272" s="45">
        <v>43964</v>
      </c>
      <c r="B1272" s="39">
        <v>0.49452546296296296</v>
      </c>
      <c r="C1272" s="35">
        <v>1018</v>
      </c>
      <c r="D1272" s="35">
        <v>0.66300000000000003</v>
      </c>
      <c r="E1272" s="35">
        <v>11.15</v>
      </c>
      <c r="F1272" s="35">
        <v>8.09</v>
      </c>
      <c r="G1272" s="35">
        <v>11.6</v>
      </c>
      <c r="K1272" s="43">
        <v>275</v>
      </c>
      <c r="AO1272" s="35">
        <v>235</v>
      </c>
      <c r="AP1272" s="35">
        <v>125</v>
      </c>
    </row>
    <row r="1273" spans="1:42" x14ac:dyDescent="0.35">
      <c r="A1273" s="45">
        <v>43970</v>
      </c>
      <c r="B1273" s="39">
        <v>0.44241898148148145</v>
      </c>
      <c r="C1273" s="35">
        <v>365.2</v>
      </c>
      <c r="D1273" s="35">
        <v>0.23730000000000001</v>
      </c>
      <c r="E1273" s="35">
        <v>8.6</v>
      </c>
      <c r="F1273" s="35">
        <v>7.97</v>
      </c>
      <c r="G1273" s="35">
        <v>16.399999999999999</v>
      </c>
      <c r="K1273" s="43">
        <v>17329</v>
      </c>
      <c r="AO1273" s="35">
        <v>235</v>
      </c>
      <c r="AP1273" s="35">
        <v>125</v>
      </c>
    </row>
    <row r="1274" spans="1:42" x14ac:dyDescent="0.35">
      <c r="A1274" s="45">
        <v>43979</v>
      </c>
      <c r="B1274" s="46">
        <v>0.44575231481481481</v>
      </c>
      <c r="C1274" s="35">
        <v>254.3</v>
      </c>
      <c r="D1274" s="35">
        <v>0.1651</v>
      </c>
      <c r="E1274" s="35">
        <v>6.69</v>
      </c>
      <c r="F1274" s="35">
        <v>7.91</v>
      </c>
      <c r="G1274" s="35">
        <v>20.8</v>
      </c>
      <c r="K1274" s="40">
        <v>24192</v>
      </c>
      <c r="L1274" s="40">
        <f>AVERAGE(K1270:K1274)</f>
        <v>8502.6</v>
      </c>
      <c r="M1274" s="41">
        <f>GEOMEAN(K1270:K1274)</f>
        <v>1692.6285138213666</v>
      </c>
      <c r="N1274" s="42" t="s">
        <v>110</v>
      </c>
      <c r="AO1274" s="35">
        <v>235</v>
      </c>
      <c r="AP1274" s="35">
        <v>125</v>
      </c>
    </row>
    <row r="1275" spans="1:42" x14ac:dyDescent="0.35">
      <c r="A1275" s="45">
        <v>43986</v>
      </c>
      <c r="B1275" s="39">
        <v>0.38461805555555556</v>
      </c>
      <c r="C1275" s="35">
        <v>628</v>
      </c>
      <c r="D1275" s="35">
        <v>0.40949999999999998</v>
      </c>
      <c r="E1275" s="35">
        <v>7.81</v>
      </c>
      <c r="F1275" s="35">
        <v>7.93</v>
      </c>
      <c r="G1275" s="35">
        <v>20.6</v>
      </c>
      <c r="K1275" s="43">
        <v>4786</v>
      </c>
      <c r="N1275" s="30"/>
      <c r="AO1275" s="35">
        <v>235</v>
      </c>
      <c r="AP1275" s="35">
        <v>125</v>
      </c>
    </row>
    <row r="1276" spans="1:42" x14ac:dyDescent="0.35">
      <c r="A1276" s="45">
        <v>43991</v>
      </c>
      <c r="B1276" s="39">
        <v>0.45946759259259262</v>
      </c>
      <c r="C1276" s="35">
        <v>919</v>
      </c>
      <c r="D1276" s="35">
        <v>0.59799999999999998</v>
      </c>
      <c r="E1276" s="35">
        <v>7.24</v>
      </c>
      <c r="F1276" s="35">
        <v>8.09</v>
      </c>
      <c r="G1276" s="35">
        <v>21.8</v>
      </c>
      <c r="K1276" s="43">
        <v>1081</v>
      </c>
      <c r="N1276" s="30"/>
      <c r="AO1276" s="35">
        <v>235</v>
      </c>
      <c r="AP1276" s="35">
        <v>125</v>
      </c>
    </row>
    <row r="1277" spans="1:42" x14ac:dyDescent="0.35">
      <c r="A1277" s="45">
        <v>43997</v>
      </c>
      <c r="B1277" s="39">
        <v>0.43693287037037037</v>
      </c>
      <c r="C1277" s="35">
        <v>1006</v>
      </c>
      <c r="D1277" s="35">
        <v>0.65649999999999997</v>
      </c>
      <c r="E1277" s="35">
        <v>8.07</v>
      </c>
      <c r="F1277" s="35">
        <v>8.1</v>
      </c>
      <c r="G1277" s="35">
        <v>16.7</v>
      </c>
      <c r="K1277" s="43">
        <v>933</v>
      </c>
      <c r="N1277" s="30"/>
      <c r="AO1277" s="35">
        <v>235</v>
      </c>
      <c r="AP1277" s="35">
        <v>125</v>
      </c>
    </row>
    <row r="1278" spans="1:42" x14ac:dyDescent="0.35">
      <c r="A1278" s="45">
        <v>44007</v>
      </c>
      <c r="B1278" s="46">
        <v>0.39834490740740741</v>
      </c>
      <c r="C1278" s="35">
        <v>473.2</v>
      </c>
      <c r="D1278" s="35">
        <v>0.3075</v>
      </c>
      <c r="E1278" s="35">
        <v>7.56</v>
      </c>
      <c r="F1278" s="35">
        <v>8.0500000000000007</v>
      </c>
      <c r="G1278" s="35">
        <v>20.100000000000001</v>
      </c>
      <c r="K1278" s="43">
        <v>1334</v>
      </c>
      <c r="N1278" s="30"/>
      <c r="AO1278" s="35">
        <v>235</v>
      </c>
      <c r="AP1278" s="35">
        <v>125</v>
      </c>
    </row>
    <row r="1279" spans="1:42" x14ac:dyDescent="0.35">
      <c r="A1279" s="45">
        <v>44020</v>
      </c>
      <c r="B1279" s="46">
        <v>0.43189814814814814</v>
      </c>
      <c r="C1279" s="35">
        <v>567</v>
      </c>
      <c r="D1279" s="35">
        <v>0.3705</v>
      </c>
      <c r="E1279" s="35">
        <v>6.95</v>
      </c>
      <c r="F1279" s="35">
        <v>7.92</v>
      </c>
      <c r="G1279" s="35">
        <v>25.3</v>
      </c>
      <c r="K1279" s="43">
        <v>521</v>
      </c>
      <c r="L1279" s="40">
        <f>AVERAGE(K1275:K1279)</f>
        <v>1731</v>
      </c>
      <c r="M1279" s="41">
        <f>GEOMEAN(K1275:K1280)</f>
        <v>1182.0268862620435</v>
      </c>
      <c r="N1279" s="42" t="s">
        <v>111</v>
      </c>
      <c r="O1279" s="30" t="s">
        <v>107</v>
      </c>
      <c r="P1279" s="35">
        <v>54.5</v>
      </c>
      <c r="Q1279" s="30" t="s">
        <v>107</v>
      </c>
      <c r="R1279" s="30" t="s">
        <v>107</v>
      </c>
      <c r="S1279" s="30" t="s">
        <v>107</v>
      </c>
      <c r="T1279" s="30" t="s">
        <v>107</v>
      </c>
      <c r="U1279" s="30" t="s">
        <v>107</v>
      </c>
      <c r="V1279" s="30" t="s">
        <v>107</v>
      </c>
      <c r="W1279" s="30" t="s">
        <v>107</v>
      </c>
      <c r="X1279" s="35">
        <v>58.7</v>
      </c>
      <c r="Y1279" s="30" t="s">
        <v>107</v>
      </c>
      <c r="Z1279" s="35">
        <v>1.1000000000000001</v>
      </c>
      <c r="AA1279" s="30" t="s">
        <v>107</v>
      </c>
      <c r="AB1279" s="35">
        <v>25.8</v>
      </c>
      <c r="AC1279" s="35">
        <v>0.1</v>
      </c>
      <c r="AD1279" s="35">
        <v>172</v>
      </c>
      <c r="AE1279" s="30" t="s">
        <v>107</v>
      </c>
      <c r="AF1279" s="30" t="s">
        <v>107</v>
      </c>
      <c r="AG1279" s="35">
        <v>45900</v>
      </c>
      <c r="AH1279" s="35">
        <v>14000</v>
      </c>
      <c r="AI1279" s="35">
        <v>3.4</v>
      </c>
      <c r="AJ1279" s="44" t="s">
        <v>107</v>
      </c>
      <c r="AK1279" s="44" t="s">
        <v>107</v>
      </c>
      <c r="AL1279" s="35">
        <v>12.2</v>
      </c>
      <c r="AO1279" s="35">
        <v>235</v>
      </c>
      <c r="AP1279" s="35">
        <v>125</v>
      </c>
    </row>
    <row r="1280" spans="1:42" x14ac:dyDescent="0.35">
      <c r="A1280" s="45">
        <v>44025</v>
      </c>
      <c r="B1280" s="39">
        <v>0.45416666666666666</v>
      </c>
      <c r="C1280" s="35">
        <v>688</v>
      </c>
      <c r="D1280" s="35">
        <v>0.44850000000000001</v>
      </c>
      <c r="E1280" s="35">
        <v>7.31</v>
      </c>
      <c r="F1280" s="35">
        <v>8.1300000000000008</v>
      </c>
      <c r="G1280" s="35">
        <v>23</v>
      </c>
      <c r="K1280" s="43">
        <v>813</v>
      </c>
      <c r="N1280" s="30"/>
      <c r="AO1280" s="35">
        <v>235</v>
      </c>
      <c r="AP1280" s="35">
        <v>125</v>
      </c>
    </row>
    <row r="1281" spans="1:42" x14ac:dyDescent="0.35">
      <c r="A1281" s="45">
        <v>44032</v>
      </c>
      <c r="B1281" s="38">
        <v>0.52258101851851857</v>
      </c>
      <c r="C1281" s="35">
        <v>556</v>
      </c>
      <c r="D1281" s="35">
        <v>0.36399999999999999</v>
      </c>
      <c r="E1281" s="35">
        <v>6.97</v>
      </c>
      <c r="F1281" s="35">
        <v>8</v>
      </c>
      <c r="G1281" s="35">
        <v>24.5</v>
      </c>
      <c r="K1281" s="43">
        <v>1414</v>
      </c>
      <c r="N1281" s="30"/>
      <c r="AO1281" s="35">
        <v>235</v>
      </c>
      <c r="AP1281" s="35">
        <v>125</v>
      </c>
    </row>
    <row r="1282" spans="1:42" x14ac:dyDescent="0.35">
      <c r="A1282" s="45">
        <v>44035</v>
      </c>
      <c r="B1282" s="38">
        <v>0.42380787037037032</v>
      </c>
      <c r="C1282" s="35">
        <v>566</v>
      </c>
      <c r="D1282" s="35">
        <v>0.3705</v>
      </c>
      <c r="E1282" s="35">
        <v>6.74</v>
      </c>
      <c r="F1282" s="35">
        <v>8.0399999999999991</v>
      </c>
      <c r="G1282" s="35">
        <v>24.7</v>
      </c>
      <c r="K1282" s="43">
        <v>364</v>
      </c>
      <c r="N1282" s="30"/>
      <c r="AO1282" s="35">
        <v>235</v>
      </c>
      <c r="AP1282" s="35">
        <v>125</v>
      </c>
    </row>
    <row r="1283" spans="1:42" x14ac:dyDescent="0.35">
      <c r="A1283" s="45">
        <v>44041</v>
      </c>
      <c r="B1283" s="38">
        <v>0.39871527777777777</v>
      </c>
      <c r="C1283" s="35">
        <v>795</v>
      </c>
      <c r="D1283" s="35">
        <v>0.52</v>
      </c>
      <c r="E1283" s="35">
        <v>6.54</v>
      </c>
      <c r="F1283" s="35">
        <v>8.1999999999999993</v>
      </c>
      <c r="G1283" s="35">
        <v>24.2</v>
      </c>
      <c r="K1283" s="43">
        <v>373</v>
      </c>
      <c r="L1283" s="40">
        <f>AVERAGE(K1279:K1283)</f>
        <v>697</v>
      </c>
      <c r="M1283" s="41">
        <f>GEOMEAN(K1279:K1284)</f>
        <v>716.87049342706337</v>
      </c>
      <c r="N1283" s="42" t="s">
        <v>112</v>
      </c>
      <c r="AO1283" s="35">
        <v>235</v>
      </c>
      <c r="AP1283" s="35">
        <v>125</v>
      </c>
    </row>
    <row r="1284" spans="1:42" x14ac:dyDescent="0.35">
      <c r="A1284" s="45">
        <v>44047</v>
      </c>
      <c r="B1284" s="46">
        <v>0.43732638888888892</v>
      </c>
      <c r="C1284" s="35">
        <v>491.9</v>
      </c>
      <c r="D1284" s="35">
        <v>0.31979999999999997</v>
      </c>
      <c r="E1284" s="35">
        <v>7.27</v>
      </c>
      <c r="F1284" s="35">
        <v>8.02</v>
      </c>
      <c r="G1284" s="35">
        <v>21.7</v>
      </c>
      <c r="K1284" s="43">
        <v>1669</v>
      </c>
      <c r="N1284" s="30"/>
      <c r="AO1284" s="35">
        <v>235</v>
      </c>
      <c r="AP1284" s="35">
        <v>125</v>
      </c>
    </row>
    <row r="1285" spans="1:42" x14ac:dyDescent="0.35">
      <c r="A1285" s="45">
        <v>44053</v>
      </c>
      <c r="B1285" s="39">
        <v>0.43221064814814819</v>
      </c>
      <c r="C1285" s="35">
        <v>254.4</v>
      </c>
      <c r="D1285" s="35">
        <v>0.1651</v>
      </c>
      <c r="E1285" s="35">
        <v>7.15</v>
      </c>
      <c r="F1285" s="35">
        <v>8.0399999999999991</v>
      </c>
      <c r="G1285" s="35">
        <v>22.5</v>
      </c>
      <c r="K1285" s="43">
        <v>24192</v>
      </c>
      <c r="N1285" s="30"/>
      <c r="AO1285" s="35">
        <v>235</v>
      </c>
      <c r="AP1285" s="35">
        <v>125</v>
      </c>
    </row>
    <row r="1286" spans="1:42" x14ac:dyDescent="0.35">
      <c r="A1286" s="45">
        <v>44061</v>
      </c>
      <c r="B1286" s="39">
        <v>0.4435763888888889</v>
      </c>
      <c r="C1286" s="35">
        <v>677</v>
      </c>
      <c r="D1286" s="35">
        <v>0.442</v>
      </c>
      <c r="E1286" s="35">
        <v>7.05</v>
      </c>
      <c r="F1286" s="35">
        <v>8.06</v>
      </c>
      <c r="G1286" s="35">
        <v>21.8</v>
      </c>
      <c r="K1286" s="43">
        <v>5794</v>
      </c>
      <c r="N1286" s="30"/>
      <c r="AO1286" s="35">
        <v>235</v>
      </c>
      <c r="AP1286" s="35">
        <v>125</v>
      </c>
    </row>
    <row r="1287" spans="1:42" x14ac:dyDescent="0.35">
      <c r="A1287" s="45">
        <v>44067</v>
      </c>
      <c r="B1287" s="38">
        <v>0.40995370370370371</v>
      </c>
      <c r="C1287" s="35">
        <v>911</v>
      </c>
      <c r="D1287" s="35">
        <v>0.59150000000000003</v>
      </c>
      <c r="E1287" s="35">
        <v>6.92</v>
      </c>
      <c r="F1287" s="35">
        <v>8.2899999999999991</v>
      </c>
      <c r="G1287" s="35">
        <v>23.6</v>
      </c>
      <c r="K1287" s="43">
        <v>369</v>
      </c>
      <c r="N1287" s="30"/>
      <c r="AO1287" s="35">
        <v>235</v>
      </c>
      <c r="AP1287" s="35">
        <v>125</v>
      </c>
    </row>
    <row r="1288" spans="1:42" x14ac:dyDescent="0.35">
      <c r="A1288" s="45">
        <v>44070</v>
      </c>
      <c r="B1288" s="38">
        <v>0.4253703703703704</v>
      </c>
      <c r="C1288" s="35">
        <v>887</v>
      </c>
      <c r="D1288" s="35">
        <v>0.57850000000000001</v>
      </c>
      <c r="E1288" s="35">
        <v>6.28</v>
      </c>
      <c r="F1288" s="35">
        <v>8.07</v>
      </c>
      <c r="G1288" s="35">
        <v>25.3</v>
      </c>
      <c r="K1288" s="43">
        <v>377</v>
      </c>
      <c r="L1288" s="40">
        <f>AVERAGE(K1284:K1288)</f>
        <v>6480.2</v>
      </c>
      <c r="M1288" s="41">
        <f>GEOMEAN(K1284:K1288)</f>
        <v>2006.7573557156709</v>
      </c>
      <c r="N1288" s="42" t="s">
        <v>114</v>
      </c>
      <c r="AO1288" s="35">
        <v>235</v>
      </c>
      <c r="AP1288" s="35">
        <v>125</v>
      </c>
    </row>
    <row r="1289" spans="1:42" x14ac:dyDescent="0.35">
      <c r="A1289" s="45">
        <v>44077</v>
      </c>
      <c r="B1289" s="38">
        <v>0.41925925925925928</v>
      </c>
      <c r="C1289" s="35">
        <v>821</v>
      </c>
      <c r="D1289" s="35">
        <v>0.53300000000000003</v>
      </c>
      <c r="E1289" s="35">
        <v>7.71</v>
      </c>
      <c r="F1289" s="35">
        <v>8.15</v>
      </c>
      <c r="G1289" s="35">
        <v>23</v>
      </c>
      <c r="K1289" s="43">
        <v>504</v>
      </c>
      <c r="N1289" s="30"/>
      <c r="AO1289" s="35">
        <v>235</v>
      </c>
      <c r="AP1289" s="35">
        <v>125</v>
      </c>
    </row>
    <row r="1290" spans="1:42" x14ac:dyDescent="0.35">
      <c r="A1290" s="45">
        <v>44091</v>
      </c>
      <c r="B1290" s="38">
        <v>0.4183796296296296</v>
      </c>
      <c r="C1290" s="35">
        <v>1146</v>
      </c>
      <c r="D1290" s="35">
        <v>0.74750000000000005</v>
      </c>
      <c r="E1290" s="35">
        <v>5.86</v>
      </c>
      <c r="F1290" s="35">
        <v>7.91</v>
      </c>
      <c r="G1290" s="35">
        <v>17.2</v>
      </c>
      <c r="K1290" s="43">
        <v>63</v>
      </c>
      <c r="N1290" s="30"/>
      <c r="AO1290" s="35">
        <v>235</v>
      </c>
      <c r="AP1290" s="35">
        <v>125</v>
      </c>
    </row>
    <row r="1291" spans="1:42" x14ac:dyDescent="0.35">
      <c r="A1291" s="45">
        <v>44097</v>
      </c>
      <c r="B1291" s="38">
        <v>0.41250000000000003</v>
      </c>
      <c r="C1291" s="35">
        <v>1174</v>
      </c>
      <c r="D1291" s="35">
        <v>0.76049999999999995</v>
      </c>
      <c r="E1291" s="35">
        <v>7</v>
      </c>
      <c r="F1291" s="35">
        <v>7.92</v>
      </c>
      <c r="G1291" s="35">
        <v>15.6</v>
      </c>
      <c r="K1291" s="43">
        <v>171</v>
      </c>
      <c r="N1291" s="30"/>
    </row>
    <row r="1292" spans="1:42" x14ac:dyDescent="0.35">
      <c r="A1292" s="45">
        <v>44098</v>
      </c>
      <c r="B1292" s="39">
        <v>0.44177083333333328</v>
      </c>
      <c r="C1292" s="35">
        <v>1203</v>
      </c>
      <c r="D1292" s="35">
        <v>0.78</v>
      </c>
      <c r="E1292" s="35">
        <v>7.98</v>
      </c>
      <c r="F1292" s="35">
        <v>7.92</v>
      </c>
      <c r="G1292" s="35">
        <v>16.2</v>
      </c>
      <c r="K1292" s="43">
        <v>278</v>
      </c>
      <c r="N1292" s="30"/>
      <c r="AO1292" s="35">
        <v>235</v>
      </c>
      <c r="AP1292" s="35">
        <v>125</v>
      </c>
    </row>
    <row r="1293" spans="1:42" x14ac:dyDescent="0.35">
      <c r="A1293" s="45">
        <v>44104</v>
      </c>
      <c r="B1293" s="46">
        <v>0.40989583333333335</v>
      </c>
      <c r="C1293" s="35">
        <v>1176</v>
      </c>
      <c r="D1293" s="35">
        <v>0.76700000000000002</v>
      </c>
      <c r="E1293" s="35">
        <v>7.75</v>
      </c>
      <c r="F1293" s="35">
        <v>7.83</v>
      </c>
      <c r="G1293" s="35">
        <v>13.099999999999998</v>
      </c>
      <c r="K1293" s="43">
        <v>243</v>
      </c>
      <c r="L1293" s="40">
        <f>AVERAGE(K1289:K1292)</f>
        <v>254</v>
      </c>
      <c r="M1293" s="41">
        <f>GEOMEAN(K1289:K1292)</f>
        <v>197.10743120534423</v>
      </c>
      <c r="N1293" s="42" t="s">
        <v>115</v>
      </c>
      <c r="AO1293" s="35">
        <v>235</v>
      </c>
      <c r="AP1293" s="35">
        <v>125</v>
      </c>
    </row>
    <row r="1294" spans="1:42" x14ac:dyDescent="0.35">
      <c r="A1294" s="45">
        <v>44109</v>
      </c>
      <c r="B1294" s="39">
        <v>0.42961805555555554</v>
      </c>
      <c r="C1294" s="35">
        <v>1288</v>
      </c>
      <c r="D1294" s="35">
        <v>0.83850000000000002</v>
      </c>
      <c r="E1294" s="35">
        <v>9.89</v>
      </c>
      <c r="F1294" s="35">
        <v>8</v>
      </c>
      <c r="G1294" s="35">
        <v>9.7000000000000011</v>
      </c>
      <c r="K1294" s="43">
        <v>243</v>
      </c>
      <c r="N1294" s="30"/>
      <c r="AO1294" s="35">
        <v>235</v>
      </c>
      <c r="AP1294" s="35">
        <v>125</v>
      </c>
    </row>
    <row r="1295" spans="1:42" x14ac:dyDescent="0.35">
      <c r="A1295" s="45">
        <v>44112</v>
      </c>
      <c r="B1295" s="38">
        <v>0.42665509259259254</v>
      </c>
      <c r="C1295" s="35">
        <v>1246</v>
      </c>
      <c r="D1295" s="35">
        <v>0.8125</v>
      </c>
      <c r="E1295" s="35">
        <v>8.94</v>
      </c>
      <c r="F1295" s="35">
        <v>7.82</v>
      </c>
      <c r="G1295" s="35">
        <v>13.499999999999998</v>
      </c>
      <c r="K1295" s="43">
        <v>3873</v>
      </c>
      <c r="N1295" s="30"/>
      <c r="AO1295" s="35">
        <v>235</v>
      </c>
      <c r="AP1295" s="35">
        <v>125</v>
      </c>
    </row>
    <row r="1296" spans="1:42" x14ac:dyDescent="0.35">
      <c r="A1296" s="45">
        <v>44119</v>
      </c>
      <c r="B1296" s="38">
        <v>0.40599537037037042</v>
      </c>
      <c r="C1296" s="35">
        <v>930</v>
      </c>
      <c r="D1296" s="35">
        <v>0.60450000000000004</v>
      </c>
      <c r="E1296" s="35">
        <v>3.71</v>
      </c>
      <c r="F1296" s="35">
        <v>7.66</v>
      </c>
      <c r="G1296" s="35">
        <v>14.100000000000001</v>
      </c>
      <c r="K1296" s="43">
        <v>195</v>
      </c>
      <c r="N1296" s="30"/>
      <c r="AO1296" s="35">
        <v>235</v>
      </c>
      <c r="AP1296" s="35">
        <v>125</v>
      </c>
    </row>
    <row r="1297" spans="1:42" x14ac:dyDescent="0.35">
      <c r="A1297" s="45">
        <v>44125</v>
      </c>
      <c r="B1297" s="38">
        <v>0.40980324074074076</v>
      </c>
      <c r="C1297" s="35">
        <v>334.3</v>
      </c>
      <c r="D1297" s="35">
        <v>0.21709999999999999</v>
      </c>
      <c r="E1297" s="35">
        <v>10.42</v>
      </c>
      <c r="F1297" s="35">
        <v>7.79</v>
      </c>
      <c r="G1297" s="35">
        <v>13.299999999999999</v>
      </c>
      <c r="K1297" s="43">
        <v>5475</v>
      </c>
      <c r="N1297" s="30"/>
      <c r="O1297" s="30" t="s">
        <v>107</v>
      </c>
      <c r="P1297" s="35">
        <v>35.799999999999997</v>
      </c>
      <c r="Q1297" s="30" t="s">
        <v>107</v>
      </c>
      <c r="R1297" s="30" t="s">
        <v>107</v>
      </c>
      <c r="S1297" s="30" t="s">
        <v>107</v>
      </c>
      <c r="T1297" s="30" t="s">
        <v>107</v>
      </c>
      <c r="U1297" s="30" t="s">
        <v>107</v>
      </c>
      <c r="V1297" s="30" t="s">
        <v>107</v>
      </c>
      <c r="W1297" s="30" t="s">
        <v>107</v>
      </c>
      <c r="X1297" s="35">
        <v>34.4</v>
      </c>
      <c r="Y1297" s="30" t="s">
        <v>107</v>
      </c>
      <c r="Z1297" s="30" t="s">
        <v>107</v>
      </c>
      <c r="AA1297" s="30" t="s">
        <v>107</v>
      </c>
      <c r="AB1297" s="35">
        <v>21.7</v>
      </c>
      <c r="AC1297" s="30" t="s">
        <v>107</v>
      </c>
      <c r="AD1297" s="35">
        <v>106</v>
      </c>
      <c r="AE1297" s="30" t="s">
        <v>107</v>
      </c>
      <c r="AF1297" s="35">
        <v>888</v>
      </c>
      <c r="AG1297" s="35">
        <v>30800</v>
      </c>
      <c r="AH1297" s="35">
        <v>6980</v>
      </c>
      <c r="AI1297" s="44" t="s">
        <v>107</v>
      </c>
      <c r="AJ1297" s="44" t="s">
        <v>107</v>
      </c>
      <c r="AK1297" s="44" t="s">
        <v>107</v>
      </c>
      <c r="AL1297" s="35">
        <v>86.7</v>
      </c>
      <c r="AO1297" s="35">
        <v>235</v>
      </c>
      <c r="AP1297" s="35">
        <v>125</v>
      </c>
    </row>
    <row r="1298" spans="1:42" x14ac:dyDescent="0.35">
      <c r="A1298" s="45">
        <v>44133</v>
      </c>
      <c r="B1298" s="39">
        <v>0.43359953703703707</v>
      </c>
      <c r="C1298" s="35">
        <v>280.2</v>
      </c>
      <c r="D1298" s="35">
        <v>0.182</v>
      </c>
      <c r="E1298" s="35">
        <v>10.08</v>
      </c>
      <c r="F1298" s="35">
        <v>7.9</v>
      </c>
      <c r="G1298" s="35">
        <v>10.7</v>
      </c>
      <c r="K1298" s="43">
        <v>5475</v>
      </c>
      <c r="L1298" s="40">
        <f>AVERAGE(K1294:K1298)</f>
        <v>3052.2</v>
      </c>
      <c r="M1298" s="41">
        <f>GEOMEAN(K1294:K1298)</f>
        <v>1406.3432265032859</v>
      </c>
      <c r="N1298" s="42" t="s">
        <v>116</v>
      </c>
      <c r="AO1298" s="35">
        <v>235</v>
      </c>
      <c r="AP1298" s="35">
        <v>125</v>
      </c>
    </row>
    <row r="1299" spans="1:42" x14ac:dyDescent="0.35">
      <c r="A1299" s="45">
        <v>44140</v>
      </c>
      <c r="B1299" s="39">
        <v>0.42840277777777774</v>
      </c>
      <c r="C1299" s="35">
        <v>715</v>
      </c>
      <c r="D1299" s="35">
        <v>0.46150000000000002</v>
      </c>
      <c r="E1299" s="35">
        <v>12.26</v>
      </c>
      <c r="F1299" s="35">
        <v>7.67</v>
      </c>
      <c r="G1299" s="35">
        <v>10.299999999999999</v>
      </c>
      <c r="K1299" s="43">
        <v>142</v>
      </c>
      <c r="N1299" s="30"/>
      <c r="AO1299" s="35">
        <v>235</v>
      </c>
      <c r="AP1299" s="35">
        <v>125</v>
      </c>
    </row>
    <row r="1300" spans="1:42" x14ac:dyDescent="0.35">
      <c r="A1300" s="45">
        <v>44145</v>
      </c>
      <c r="B1300" s="38">
        <v>0.42618055555555556</v>
      </c>
      <c r="C1300" s="35">
        <v>829</v>
      </c>
      <c r="D1300" s="35">
        <v>0.53949999999999998</v>
      </c>
      <c r="E1300" s="35">
        <v>7.25</v>
      </c>
      <c r="F1300" s="35">
        <v>7.77</v>
      </c>
      <c r="G1300" s="35">
        <v>15.7</v>
      </c>
      <c r="K1300" s="43">
        <v>285</v>
      </c>
      <c r="N1300" s="30"/>
      <c r="AO1300" s="35">
        <v>235</v>
      </c>
      <c r="AP1300" s="35">
        <v>125</v>
      </c>
    </row>
    <row r="1301" spans="1:42" x14ac:dyDescent="0.35">
      <c r="A1301" s="45">
        <v>44151</v>
      </c>
      <c r="B1301" s="38">
        <v>0.42024305555555558</v>
      </c>
      <c r="C1301" s="35">
        <v>652</v>
      </c>
      <c r="D1301" s="35">
        <v>0.42380000000000001</v>
      </c>
      <c r="E1301" s="35">
        <v>11.96</v>
      </c>
      <c r="F1301" s="35">
        <v>8</v>
      </c>
      <c r="G1301" s="35">
        <v>5.9999999999999982</v>
      </c>
      <c r="K1301" s="43">
        <v>529</v>
      </c>
      <c r="N1301" s="30"/>
      <c r="AO1301" s="35">
        <v>235</v>
      </c>
      <c r="AP1301" s="35">
        <v>125</v>
      </c>
    </row>
    <row r="1302" spans="1:42" x14ac:dyDescent="0.35">
      <c r="A1302" s="45">
        <v>44154</v>
      </c>
      <c r="B1302" s="38">
        <v>0.42008101851851848</v>
      </c>
      <c r="C1302" s="35">
        <v>693</v>
      </c>
      <c r="D1302" s="35">
        <v>0.45050000000000001</v>
      </c>
      <c r="E1302" s="35">
        <v>12.1</v>
      </c>
      <c r="F1302" s="35">
        <v>8.0500000000000007</v>
      </c>
      <c r="G1302" s="35">
        <v>5.4999999999999991</v>
      </c>
      <c r="K1302" s="43">
        <v>141</v>
      </c>
      <c r="N1302" s="30"/>
      <c r="AO1302" s="35">
        <v>235</v>
      </c>
      <c r="AP1302" s="35">
        <v>125</v>
      </c>
    </row>
    <row r="1303" spans="1:42" x14ac:dyDescent="0.35">
      <c r="A1303" s="45">
        <v>44165</v>
      </c>
      <c r="B1303" s="39">
        <v>0.43282407407407408</v>
      </c>
      <c r="C1303" s="35">
        <v>674</v>
      </c>
      <c r="D1303" s="35">
        <v>0.43809999999999999</v>
      </c>
      <c r="E1303" s="35">
        <v>10.68</v>
      </c>
      <c r="F1303" s="35">
        <v>7.85</v>
      </c>
      <c r="G1303" s="35">
        <v>5.9999999999999982</v>
      </c>
      <c r="K1303" s="43">
        <v>727</v>
      </c>
      <c r="L1303" s="40">
        <f>AVERAGE(K1299:K1303)</f>
        <v>364.8</v>
      </c>
      <c r="M1303" s="41">
        <f>GEOMEAN(K1299:K1303)</f>
        <v>293.94662626106322</v>
      </c>
      <c r="N1303" s="42" t="s">
        <v>118</v>
      </c>
      <c r="AO1303" s="35">
        <v>235</v>
      </c>
      <c r="AP1303" s="35">
        <v>125</v>
      </c>
    </row>
    <row r="1304" spans="1:42" x14ac:dyDescent="0.35">
      <c r="A1304" s="45">
        <v>44168</v>
      </c>
      <c r="B1304" s="38">
        <v>0.42251157407407408</v>
      </c>
      <c r="C1304" s="35">
        <v>820</v>
      </c>
      <c r="D1304" s="35">
        <v>0.53300000000000003</v>
      </c>
      <c r="E1304" s="35">
        <v>15.23</v>
      </c>
      <c r="F1304" s="35">
        <v>8.16</v>
      </c>
      <c r="G1304" s="35">
        <v>1.5000000000000016</v>
      </c>
      <c r="K1304" s="43">
        <v>359</v>
      </c>
      <c r="N1304" s="30"/>
      <c r="AO1304" s="35">
        <v>235</v>
      </c>
      <c r="AP1304" s="35">
        <v>125</v>
      </c>
    </row>
    <row r="1305" spans="1:42" x14ac:dyDescent="0.35">
      <c r="A1305" s="45">
        <v>44172</v>
      </c>
      <c r="B1305" s="38">
        <v>0.41359953703703706</v>
      </c>
      <c r="C1305" s="35">
        <v>908</v>
      </c>
      <c r="D1305" s="35">
        <v>0.59150000000000003</v>
      </c>
      <c r="E1305" s="35">
        <v>15.35</v>
      </c>
      <c r="F1305" s="35">
        <v>8.2799999999999994</v>
      </c>
      <c r="G1305" s="35">
        <v>2.4</v>
      </c>
      <c r="K1305" s="43">
        <v>1935</v>
      </c>
      <c r="N1305" s="30"/>
      <c r="AO1305" s="35">
        <v>235</v>
      </c>
      <c r="AP1305" s="35">
        <v>125</v>
      </c>
    </row>
    <row r="1306" spans="1:42" x14ac:dyDescent="0.35">
      <c r="A1306" s="45">
        <v>44173</v>
      </c>
      <c r="B1306" s="38">
        <v>0.41488425925925926</v>
      </c>
      <c r="C1306" s="35">
        <v>935</v>
      </c>
      <c r="D1306" s="35">
        <v>0.61099999999999999</v>
      </c>
      <c r="E1306" s="35">
        <v>14.21</v>
      </c>
      <c r="F1306" s="35">
        <v>7.94</v>
      </c>
      <c r="G1306" s="35">
        <v>2.6999999999999997</v>
      </c>
      <c r="K1306" s="43">
        <v>173</v>
      </c>
      <c r="N1306" s="30"/>
      <c r="AO1306" s="35">
        <v>235</v>
      </c>
      <c r="AP1306" s="35">
        <v>125</v>
      </c>
    </row>
    <row r="1307" spans="1:42" x14ac:dyDescent="0.35">
      <c r="A1307" s="45">
        <v>44179</v>
      </c>
      <c r="B1307" s="39">
        <v>0.45261574074074074</v>
      </c>
      <c r="C1307" s="35">
        <v>890</v>
      </c>
      <c r="D1307" s="35">
        <v>0.57850000000000001</v>
      </c>
      <c r="E1307" s="35">
        <v>14.41</v>
      </c>
      <c r="F1307" s="35">
        <v>7.71</v>
      </c>
      <c r="G1307" s="35">
        <v>3.9000000000000017</v>
      </c>
      <c r="K1307" s="43">
        <v>119</v>
      </c>
      <c r="N1307" s="30"/>
      <c r="AO1307" s="35">
        <v>235</v>
      </c>
      <c r="AP1307" s="35">
        <v>125</v>
      </c>
    </row>
    <row r="1308" spans="1:42" x14ac:dyDescent="0.35">
      <c r="A1308" s="45">
        <v>44195</v>
      </c>
      <c r="B1308" s="39">
        <v>0.44516203703703705</v>
      </c>
      <c r="C1308" s="35">
        <v>1052</v>
      </c>
      <c r="D1308" s="35">
        <v>0.6825</v>
      </c>
      <c r="E1308" s="35">
        <v>17.32</v>
      </c>
      <c r="F1308" s="35">
        <v>8.15</v>
      </c>
      <c r="G1308" s="35">
        <v>1.8000000000000012</v>
      </c>
      <c r="K1308" s="43">
        <v>24192</v>
      </c>
      <c r="L1308" s="40">
        <f>AVERAGE(K1304:K1308)</f>
        <v>5355.6</v>
      </c>
      <c r="M1308" s="41">
        <f>GEOMEAN(K1304:K1308)</f>
        <v>808.73837534803738</v>
      </c>
      <c r="N1308" s="42" t="s">
        <v>119</v>
      </c>
      <c r="AO1308" s="35">
        <v>235</v>
      </c>
      <c r="AP1308" s="35">
        <v>125</v>
      </c>
    </row>
    <row r="1309" spans="1:42" x14ac:dyDescent="0.35">
      <c r="A1309" s="45">
        <v>44202</v>
      </c>
      <c r="B1309" s="39">
        <v>0.42599537037037033</v>
      </c>
      <c r="C1309" s="35">
        <v>1000</v>
      </c>
      <c r="D1309" s="35">
        <v>0.65</v>
      </c>
      <c r="E1309" s="35">
        <v>15.11</v>
      </c>
      <c r="F1309" s="35">
        <v>8.27</v>
      </c>
      <c r="G1309" s="35">
        <v>2.5999999999999996</v>
      </c>
      <c r="K1309" s="43">
        <v>3654</v>
      </c>
      <c r="AO1309" s="35">
        <v>235</v>
      </c>
      <c r="AP1309" s="35">
        <v>125</v>
      </c>
    </row>
    <row r="1310" spans="1:42" x14ac:dyDescent="0.35">
      <c r="A1310" s="45">
        <v>44207</v>
      </c>
      <c r="B1310" s="39">
        <v>0.42777777777777781</v>
      </c>
      <c r="C1310" s="47">
        <v>1101</v>
      </c>
      <c r="D1310" s="47">
        <v>0.71499999999999997</v>
      </c>
      <c r="E1310" s="47">
        <v>16.47</v>
      </c>
      <c r="F1310" s="47">
        <v>8.01</v>
      </c>
      <c r="G1310" s="47">
        <v>0.19999999999999968</v>
      </c>
      <c r="K1310" s="43">
        <v>4884</v>
      </c>
      <c r="AO1310" s="35">
        <v>235</v>
      </c>
      <c r="AP1310" s="35">
        <v>125</v>
      </c>
    </row>
    <row r="1311" spans="1:42" x14ac:dyDescent="0.35">
      <c r="A1311" s="45">
        <v>44215</v>
      </c>
      <c r="B1311" s="46">
        <v>0.43888888888888888</v>
      </c>
      <c r="C1311" s="35">
        <v>1121</v>
      </c>
      <c r="D1311" s="35">
        <v>0.72799999999999998</v>
      </c>
      <c r="E1311" s="35">
        <v>14.47</v>
      </c>
      <c r="F1311" s="35">
        <v>7.84</v>
      </c>
      <c r="G1311" s="35">
        <v>0.29999999999999954</v>
      </c>
      <c r="K1311" s="43">
        <v>1376</v>
      </c>
      <c r="AO1311" s="35">
        <v>235</v>
      </c>
      <c r="AP1311" s="35">
        <v>125</v>
      </c>
    </row>
    <row r="1312" spans="1:42" x14ac:dyDescent="0.35">
      <c r="A1312" s="45">
        <v>44221</v>
      </c>
      <c r="B1312" s="38">
        <v>0.40371527777777777</v>
      </c>
      <c r="C1312" s="35">
        <v>1173</v>
      </c>
      <c r="D1312" s="35">
        <v>0.76049999999999995</v>
      </c>
      <c r="E1312" s="35">
        <v>15.62</v>
      </c>
      <c r="F1312" s="35">
        <v>7.85</v>
      </c>
      <c r="G1312" s="35">
        <v>0.29999999999999954</v>
      </c>
      <c r="K1312" s="43">
        <v>644</v>
      </c>
      <c r="AO1312" s="35">
        <v>235</v>
      </c>
      <c r="AP1312" s="35">
        <v>125</v>
      </c>
    </row>
    <row r="1313" spans="1:42" x14ac:dyDescent="0.35">
      <c r="A1313" s="48">
        <v>44224</v>
      </c>
      <c r="B1313" s="49">
        <v>0.44354166666666667</v>
      </c>
      <c r="C1313" s="50">
        <v>1343</v>
      </c>
      <c r="D1313" s="50">
        <v>0.871</v>
      </c>
      <c r="E1313" s="50">
        <v>16.54</v>
      </c>
      <c r="F1313" s="50">
        <v>7.96</v>
      </c>
      <c r="G1313" s="50">
        <v>-9.9999999999999839E-2</v>
      </c>
      <c r="K1313" s="43">
        <v>2481</v>
      </c>
      <c r="L1313" s="40">
        <f>AVERAGE(K1309:K1313)</f>
        <v>2607.8000000000002</v>
      </c>
      <c r="M1313" s="41">
        <f>GEOMEAN(K1309:K1313)</f>
        <v>2083.2195989989259</v>
      </c>
      <c r="N1313" s="42" t="s">
        <v>120</v>
      </c>
    </row>
    <row r="1314" spans="1:42" x14ac:dyDescent="0.35">
      <c r="A1314" s="45">
        <v>44228</v>
      </c>
      <c r="B1314" s="38">
        <v>0.4145833333333333</v>
      </c>
      <c r="C1314" s="47">
        <v>2642</v>
      </c>
      <c r="D1314" s="47">
        <v>1.716</v>
      </c>
      <c r="E1314" s="47">
        <v>14.8</v>
      </c>
      <c r="F1314" s="47">
        <v>8.0399999999999991</v>
      </c>
      <c r="G1314" s="47">
        <v>0.59999999999999909</v>
      </c>
      <c r="K1314" s="43">
        <v>408</v>
      </c>
      <c r="AO1314" s="35">
        <v>235</v>
      </c>
      <c r="AP1314" s="35">
        <v>125</v>
      </c>
    </row>
    <row r="1315" spans="1:42" x14ac:dyDescent="0.35">
      <c r="A1315" s="45">
        <v>44231</v>
      </c>
      <c r="B1315" s="38">
        <v>0.41515046296296299</v>
      </c>
      <c r="C1315" s="35">
        <v>2192</v>
      </c>
      <c r="D1315" s="35">
        <v>1.4235</v>
      </c>
      <c r="E1315" s="35">
        <v>15.21</v>
      </c>
      <c r="F1315" s="35">
        <v>7.99</v>
      </c>
      <c r="G1315" s="35">
        <v>0.49999999999999922</v>
      </c>
      <c r="K1315" s="43">
        <v>2143</v>
      </c>
      <c r="AO1315" s="35">
        <v>235</v>
      </c>
      <c r="AP1315" s="35">
        <v>125</v>
      </c>
    </row>
    <row r="1316" spans="1:42" x14ac:dyDescent="0.35">
      <c r="A1316" s="45">
        <v>44237</v>
      </c>
      <c r="B1316" s="39">
        <v>0.39473379629629629</v>
      </c>
      <c r="C1316" s="35">
        <v>2024</v>
      </c>
      <c r="D1316" s="35">
        <v>1.3129999999999999</v>
      </c>
      <c r="E1316" s="35">
        <v>15.66</v>
      </c>
      <c r="F1316" s="35">
        <v>7.66</v>
      </c>
      <c r="G1316" s="35">
        <v>-0.19999999999999968</v>
      </c>
      <c r="K1316" s="43">
        <v>31</v>
      </c>
      <c r="AO1316" s="35">
        <v>235</v>
      </c>
      <c r="AP1316" s="35">
        <v>125</v>
      </c>
    </row>
    <row r="1317" spans="1:42" x14ac:dyDescent="0.35">
      <c r="A1317" s="45">
        <v>44249</v>
      </c>
      <c r="B1317" s="39">
        <v>0.43732638888888892</v>
      </c>
      <c r="C1317" s="35">
        <v>3849</v>
      </c>
      <c r="D1317" s="35">
        <v>2.5024999999999999</v>
      </c>
      <c r="E1317" s="35">
        <v>13.62</v>
      </c>
      <c r="F1317" s="35">
        <v>7.65</v>
      </c>
      <c r="G1317" s="35">
        <v>0.19999999999999968</v>
      </c>
      <c r="K1317" s="43">
        <v>122</v>
      </c>
      <c r="AO1317" s="35">
        <v>235</v>
      </c>
      <c r="AP1317" s="35">
        <v>125</v>
      </c>
    </row>
    <row r="1318" spans="1:42" x14ac:dyDescent="0.35">
      <c r="A1318" s="45">
        <v>44251</v>
      </c>
      <c r="B1318" s="39">
        <v>0.43359953703703707</v>
      </c>
      <c r="C1318" s="35">
        <v>2800</v>
      </c>
      <c r="D1318" s="35">
        <v>1.82</v>
      </c>
      <c r="E1318" s="35">
        <v>15.94</v>
      </c>
      <c r="F1318" s="35">
        <v>8.11</v>
      </c>
      <c r="G1318" s="35">
        <v>0.79999999999999871</v>
      </c>
      <c r="K1318" s="43">
        <v>110</v>
      </c>
      <c r="L1318" s="40">
        <f>AVERAGE(K1314:K1318)</f>
        <v>562.79999999999995</v>
      </c>
      <c r="M1318" s="41">
        <f>GEOMEAN(K1315:K1319)</f>
        <v>193.59192754699274</v>
      </c>
      <c r="N1318" s="42" t="s">
        <v>121</v>
      </c>
      <c r="AO1318" s="35">
        <v>235</v>
      </c>
      <c r="AP1318" s="35">
        <v>125</v>
      </c>
    </row>
    <row r="1319" spans="1:42" x14ac:dyDescent="0.35">
      <c r="A1319" s="45">
        <v>44259</v>
      </c>
      <c r="B1319" s="39">
        <v>0.43687499999999996</v>
      </c>
      <c r="C1319" s="35">
        <v>1436</v>
      </c>
      <c r="D1319" s="35">
        <v>0.93600000000000005</v>
      </c>
      <c r="E1319" s="35">
        <v>14.95</v>
      </c>
      <c r="F1319" s="35">
        <v>7.86</v>
      </c>
      <c r="G1319" s="35">
        <v>5.0999999999999996</v>
      </c>
      <c r="K1319" s="43">
        <v>305</v>
      </c>
      <c r="AO1319" s="35">
        <v>235</v>
      </c>
      <c r="AP1319" s="35">
        <v>125</v>
      </c>
    </row>
    <row r="1320" spans="1:42" x14ac:dyDescent="0.35">
      <c r="A1320" s="45">
        <v>44265</v>
      </c>
      <c r="B1320" s="39">
        <v>0.44059027777777776</v>
      </c>
      <c r="C1320" s="35">
        <v>1464</v>
      </c>
      <c r="D1320" s="35">
        <v>0.94899999999999995</v>
      </c>
      <c r="E1320" s="35">
        <v>12.34</v>
      </c>
      <c r="F1320" s="35">
        <v>7.88</v>
      </c>
      <c r="G1320" s="35">
        <v>9.7000000000000011</v>
      </c>
      <c r="K1320" s="43">
        <v>20</v>
      </c>
      <c r="O1320" s="30" t="s">
        <v>107</v>
      </c>
      <c r="P1320" s="35">
        <v>75</v>
      </c>
      <c r="Q1320" s="30" t="s">
        <v>107</v>
      </c>
      <c r="R1320" s="30" t="s">
        <v>107</v>
      </c>
      <c r="S1320" s="30" t="s">
        <v>107</v>
      </c>
      <c r="T1320" s="30" t="s">
        <v>107</v>
      </c>
      <c r="U1320" s="30" t="s">
        <v>107</v>
      </c>
      <c r="V1320" s="30" t="s">
        <v>107</v>
      </c>
      <c r="W1320" s="30" t="s">
        <v>107</v>
      </c>
      <c r="X1320" s="30" t="s">
        <v>122</v>
      </c>
      <c r="Y1320" s="30" t="s">
        <v>122</v>
      </c>
      <c r="Z1320" s="30" t="s">
        <v>122</v>
      </c>
      <c r="AA1320" s="30" t="s">
        <v>122</v>
      </c>
      <c r="AB1320" s="30" t="s">
        <v>122</v>
      </c>
      <c r="AC1320" s="30" t="s">
        <v>107</v>
      </c>
      <c r="AD1320" s="35">
        <v>329</v>
      </c>
      <c r="AE1320" s="30" t="s">
        <v>122</v>
      </c>
      <c r="AF1320" s="35">
        <v>216</v>
      </c>
      <c r="AG1320" s="35">
        <v>88500</v>
      </c>
      <c r="AH1320" s="35">
        <v>26300</v>
      </c>
      <c r="AI1320" s="35">
        <v>3.3</v>
      </c>
      <c r="AJ1320" s="44" t="s">
        <v>107</v>
      </c>
      <c r="AK1320" s="44" t="s">
        <v>107</v>
      </c>
      <c r="AL1320" s="35">
        <v>30.2</v>
      </c>
      <c r="AO1320" s="35">
        <v>235</v>
      </c>
      <c r="AP1320" s="35">
        <v>125</v>
      </c>
    </row>
    <row r="1321" spans="1:42" x14ac:dyDescent="0.35">
      <c r="A1321" s="51">
        <v>44270</v>
      </c>
      <c r="B1321" s="46">
        <v>0.40800925925925924</v>
      </c>
      <c r="C1321" s="35">
        <v>1295</v>
      </c>
      <c r="D1321" s="35">
        <v>0.84499999999999997</v>
      </c>
      <c r="E1321" s="35">
        <v>12.67</v>
      </c>
      <c r="F1321" s="35">
        <v>7.74</v>
      </c>
      <c r="G1321" s="35">
        <v>5.1999999999999993</v>
      </c>
      <c r="K1321" s="43">
        <v>96</v>
      </c>
      <c r="AO1321" s="35">
        <v>235</v>
      </c>
      <c r="AP1321" s="35">
        <v>125</v>
      </c>
    </row>
    <row r="1322" spans="1:42" x14ac:dyDescent="0.35">
      <c r="A1322" s="51">
        <v>44280</v>
      </c>
      <c r="B1322" s="38">
        <v>0.41710648148148149</v>
      </c>
      <c r="C1322" s="35">
        <v>1186</v>
      </c>
      <c r="D1322" s="35">
        <v>0.77349999999999997</v>
      </c>
      <c r="E1322" s="35">
        <v>11.7</v>
      </c>
      <c r="F1322" s="35">
        <v>7.86</v>
      </c>
      <c r="G1322" s="35">
        <v>10.499999999999998</v>
      </c>
      <c r="K1322" s="43">
        <v>74</v>
      </c>
      <c r="AO1322" s="35">
        <v>235</v>
      </c>
      <c r="AP1322" s="35">
        <v>125</v>
      </c>
    </row>
    <row r="1323" spans="1:42" x14ac:dyDescent="0.35">
      <c r="A1323" s="51">
        <v>44285</v>
      </c>
      <c r="B1323" s="38">
        <v>0.41771990740740739</v>
      </c>
      <c r="C1323" s="35">
        <v>1154</v>
      </c>
      <c r="D1323" s="35">
        <v>0.74750000000000005</v>
      </c>
      <c r="E1323" s="35">
        <v>12.84</v>
      </c>
      <c r="F1323" s="35">
        <v>7.79</v>
      </c>
      <c r="G1323" s="35">
        <v>8.6999999999999975</v>
      </c>
      <c r="K1323" s="43">
        <v>120</v>
      </c>
      <c r="L1323" s="40">
        <f>AVERAGE(K1319:K1323)</f>
        <v>123</v>
      </c>
      <c r="M1323" s="41">
        <f>GEOMEAN(K1319:K1323)</f>
        <v>87.741045848171055</v>
      </c>
      <c r="N1323" s="42" t="s">
        <v>123</v>
      </c>
      <c r="AO1323" s="35">
        <v>235</v>
      </c>
      <c r="AP1323" s="35">
        <v>125</v>
      </c>
    </row>
    <row r="1324" spans="1:42" x14ac:dyDescent="0.35">
      <c r="A1324" s="51">
        <v>44292</v>
      </c>
      <c r="B1324" s="38">
        <v>0.41910879629629627</v>
      </c>
      <c r="C1324" s="35">
        <v>1202</v>
      </c>
      <c r="D1324" s="35">
        <v>0.78</v>
      </c>
      <c r="E1324" s="35">
        <v>9.7200000000000006</v>
      </c>
      <c r="F1324" s="35">
        <v>7.61</v>
      </c>
      <c r="G1324" s="35">
        <v>13.499999999999998</v>
      </c>
      <c r="K1324" s="43">
        <v>479</v>
      </c>
      <c r="AO1324" s="35">
        <v>235</v>
      </c>
      <c r="AP1324" s="35">
        <v>125</v>
      </c>
    </row>
    <row r="1325" spans="1:42" x14ac:dyDescent="0.35">
      <c r="A1325" s="51">
        <v>44294</v>
      </c>
      <c r="B1325" s="39">
        <v>0.44398148148148148</v>
      </c>
      <c r="C1325" s="35">
        <v>1096</v>
      </c>
      <c r="D1325" s="35">
        <v>0.71499999999999997</v>
      </c>
      <c r="E1325" s="35">
        <v>7.61</v>
      </c>
      <c r="F1325" s="35">
        <v>7.67</v>
      </c>
      <c r="G1325" s="35">
        <v>15.999999999999998</v>
      </c>
      <c r="K1325" s="43">
        <v>933</v>
      </c>
    </row>
    <row r="1326" spans="1:42" x14ac:dyDescent="0.35">
      <c r="A1326" s="51">
        <v>44299</v>
      </c>
      <c r="B1326" s="39">
        <v>0.40474537037037034</v>
      </c>
      <c r="C1326" s="35">
        <v>854</v>
      </c>
      <c r="D1326" s="35">
        <v>0.55249999999999999</v>
      </c>
      <c r="E1326" s="35">
        <v>10.37</v>
      </c>
      <c r="F1326" s="35">
        <v>7.58</v>
      </c>
      <c r="G1326" s="35">
        <v>12.3</v>
      </c>
      <c r="K1326" s="43">
        <v>292</v>
      </c>
      <c r="AO1326" s="35">
        <v>235</v>
      </c>
      <c r="AP1326" s="35">
        <v>125</v>
      </c>
    </row>
    <row r="1327" spans="1:42" x14ac:dyDescent="0.35">
      <c r="A1327" s="51">
        <v>44305</v>
      </c>
      <c r="B1327" s="38">
        <v>0.41774305555555552</v>
      </c>
      <c r="C1327" s="35">
        <v>1112</v>
      </c>
      <c r="D1327" s="35">
        <v>0.72150000000000003</v>
      </c>
      <c r="E1327" s="35">
        <v>10.54</v>
      </c>
      <c r="F1327" s="35">
        <v>8.19</v>
      </c>
      <c r="G1327" s="35">
        <v>11.600000000000001</v>
      </c>
      <c r="K1327" s="43">
        <v>512</v>
      </c>
      <c r="AO1327" s="35">
        <v>235</v>
      </c>
      <c r="AP1327" s="35">
        <v>125</v>
      </c>
    </row>
    <row r="1328" spans="1:42" x14ac:dyDescent="0.35">
      <c r="A1328" s="51">
        <v>44314</v>
      </c>
      <c r="B1328" s="38">
        <v>0.39359953703703704</v>
      </c>
      <c r="C1328" s="35">
        <v>1110</v>
      </c>
      <c r="D1328" s="35">
        <v>0.72150000000000003</v>
      </c>
      <c r="E1328" s="35">
        <v>7.52</v>
      </c>
      <c r="F1328" s="35">
        <v>7.73</v>
      </c>
      <c r="G1328" s="35">
        <v>17.2</v>
      </c>
      <c r="K1328" s="43">
        <v>1137</v>
      </c>
      <c r="L1328" s="40">
        <f>AVERAGE(K1324:K1328)</f>
        <v>670.6</v>
      </c>
      <c r="M1328" s="41">
        <f>GEOMEAN(K1324:K1328)</f>
        <v>597.2086464426061</v>
      </c>
      <c r="N1328" s="42" t="s">
        <v>124</v>
      </c>
      <c r="AO1328" s="35">
        <v>235</v>
      </c>
      <c r="AP1328" s="35">
        <v>125</v>
      </c>
    </row>
    <row r="1329" spans="1:42" x14ac:dyDescent="0.35">
      <c r="A1329" s="51">
        <v>44322</v>
      </c>
      <c r="B1329" s="39">
        <v>0.43614583333333329</v>
      </c>
      <c r="C1329" s="35">
        <v>1006</v>
      </c>
      <c r="D1329" s="35">
        <v>0.65649999999999997</v>
      </c>
      <c r="E1329" s="35">
        <v>11.06</v>
      </c>
      <c r="F1329" s="35">
        <v>7.56</v>
      </c>
      <c r="G1329" s="35">
        <v>12.3</v>
      </c>
      <c r="K1329" s="43">
        <v>301</v>
      </c>
      <c r="AO1329" s="35">
        <v>235</v>
      </c>
      <c r="AP1329" s="35">
        <v>125</v>
      </c>
    </row>
    <row r="1330" spans="1:42" x14ac:dyDescent="0.35">
      <c r="A1330" s="51">
        <v>44328</v>
      </c>
      <c r="B1330" s="38">
        <v>0.40766203703703702</v>
      </c>
      <c r="C1330" s="35">
        <v>821</v>
      </c>
      <c r="D1330" s="35">
        <v>0.53300000000000003</v>
      </c>
      <c r="E1330" s="35">
        <v>10.6</v>
      </c>
      <c r="F1330" s="35">
        <v>7.94</v>
      </c>
      <c r="G1330" s="35">
        <v>10.499999999999998</v>
      </c>
      <c r="K1330" s="43">
        <v>909</v>
      </c>
      <c r="AO1330" s="35">
        <v>235</v>
      </c>
      <c r="AP1330" s="35">
        <v>125</v>
      </c>
    </row>
    <row r="1331" spans="1:42" x14ac:dyDescent="0.35">
      <c r="A1331" s="51">
        <v>44334</v>
      </c>
      <c r="B1331" s="38">
        <v>0.41313657407407406</v>
      </c>
      <c r="C1331" s="35">
        <v>912</v>
      </c>
      <c r="D1331" s="35">
        <v>0.59150000000000003</v>
      </c>
      <c r="E1331" s="35">
        <v>8.4600000000000009</v>
      </c>
      <c r="F1331" s="35">
        <v>7.5</v>
      </c>
      <c r="G1331" s="35">
        <v>17</v>
      </c>
      <c r="K1331" s="43">
        <v>359</v>
      </c>
      <c r="AO1331" s="35">
        <v>235</v>
      </c>
      <c r="AP1331" s="35">
        <v>125</v>
      </c>
    </row>
    <row r="1332" spans="1:42" x14ac:dyDescent="0.35">
      <c r="A1332" s="51">
        <v>44336</v>
      </c>
      <c r="B1332" s="39">
        <v>0.44155092592592587</v>
      </c>
      <c r="C1332" s="35">
        <v>831</v>
      </c>
      <c r="D1332" s="35">
        <v>0.53949999999999998</v>
      </c>
      <c r="E1332" s="35">
        <v>7.24</v>
      </c>
      <c r="F1332" s="35">
        <v>7.73</v>
      </c>
      <c r="G1332" s="35">
        <v>19.099999999999998</v>
      </c>
      <c r="K1332" s="43">
        <v>331</v>
      </c>
      <c r="AO1332" s="35">
        <v>235</v>
      </c>
      <c r="AP1332" s="35">
        <v>125</v>
      </c>
    </row>
    <row r="1333" spans="1:42" x14ac:dyDescent="0.35">
      <c r="A1333" s="51">
        <v>44342</v>
      </c>
      <c r="B1333" s="39">
        <v>0.4397800925925926</v>
      </c>
      <c r="C1333" s="35">
        <v>980</v>
      </c>
      <c r="D1333" s="35">
        <v>0.63700000000000001</v>
      </c>
      <c r="E1333" s="35">
        <v>5.9</v>
      </c>
      <c r="F1333" s="35">
        <v>7.81</v>
      </c>
      <c r="G1333" s="35">
        <v>20.999999999999996</v>
      </c>
      <c r="K1333" s="43">
        <v>8164</v>
      </c>
      <c r="L1333" s="40">
        <f>AVERAGE(K1329:K1333)</f>
        <v>2012.8</v>
      </c>
      <c r="M1333" s="41">
        <f>GEOMEAN(K1329:K1333)</f>
        <v>766.99258159425767</v>
      </c>
      <c r="N1333" s="42" t="s">
        <v>125</v>
      </c>
      <c r="AO1333" s="35">
        <v>235</v>
      </c>
      <c r="AP1333" s="35">
        <v>125</v>
      </c>
    </row>
    <row r="1334" spans="1:42" x14ac:dyDescent="0.35">
      <c r="A1334" s="51">
        <v>44350</v>
      </c>
      <c r="B1334" s="39">
        <v>0.43556712962962968</v>
      </c>
      <c r="C1334" s="35">
        <v>719</v>
      </c>
      <c r="D1334" s="35">
        <v>0.46800000000000003</v>
      </c>
      <c r="E1334" s="35">
        <v>6.97</v>
      </c>
      <c r="F1334" s="35">
        <v>7.83</v>
      </c>
      <c r="G1334" s="35">
        <v>18.600000000000001</v>
      </c>
      <c r="K1334" s="43">
        <v>1211</v>
      </c>
      <c r="AO1334" s="35">
        <v>235</v>
      </c>
      <c r="AP1334" s="35">
        <v>125</v>
      </c>
    </row>
    <row r="1335" spans="1:42" x14ac:dyDescent="0.35">
      <c r="A1335" s="45">
        <v>44355</v>
      </c>
      <c r="B1335" s="39">
        <v>0.43121527777777779</v>
      </c>
      <c r="C1335" s="35">
        <v>788</v>
      </c>
      <c r="D1335" s="35">
        <v>0.51349999999999996</v>
      </c>
      <c r="E1335" s="35">
        <v>5.67</v>
      </c>
      <c r="F1335" s="35">
        <v>7.79</v>
      </c>
      <c r="G1335" s="35">
        <v>21.5</v>
      </c>
      <c r="K1335" s="43">
        <v>1086</v>
      </c>
      <c r="AO1335" s="35">
        <v>235</v>
      </c>
      <c r="AP1335" s="35">
        <v>125</v>
      </c>
    </row>
    <row r="1336" spans="1:42" x14ac:dyDescent="0.35">
      <c r="A1336" s="51">
        <v>44361</v>
      </c>
      <c r="B1336" s="39">
        <v>0.43192129629629633</v>
      </c>
      <c r="C1336" s="35">
        <v>385</v>
      </c>
      <c r="D1336" s="35">
        <v>0.25019999999999998</v>
      </c>
      <c r="E1336" s="35">
        <v>7.17</v>
      </c>
      <c r="F1336" s="35">
        <v>7.86</v>
      </c>
      <c r="G1336" s="35">
        <v>21.999999999999996</v>
      </c>
      <c r="K1336" s="43">
        <v>1211</v>
      </c>
      <c r="AO1336" s="35">
        <v>235</v>
      </c>
      <c r="AP1336" s="35">
        <v>125</v>
      </c>
    </row>
    <row r="1337" spans="1:42" x14ac:dyDescent="0.35">
      <c r="A1337" s="51">
        <v>44371</v>
      </c>
      <c r="B1337" s="39">
        <v>0.42879629629629629</v>
      </c>
      <c r="C1337" s="35">
        <v>726</v>
      </c>
      <c r="D1337" s="35">
        <v>0.47449999999999998</v>
      </c>
      <c r="E1337" s="35">
        <v>7.21</v>
      </c>
      <c r="F1337" s="35">
        <v>8.14</v>
      </c>
      <c r="G1337" s="35">
        <v>18.7</v>
      </c>
      <c r="K1337" s="43">
        <v>496</v>
      </c>
      <c r="AO1337" s="35">
        <v>235</v>
      </c>
      <c r="AP1337" s="35">
        <v>125</v>
      </c>
    </row>
    <row r="1338" spans="1:42" x14ac:dyDescent="0.35">
      <c r="A1338" s="51">
        <v>44375</v>
      </c>
      <c r="B1338" s="39">
        <v>0.41104166666666669</v>
      </c>
      <c r="C1338" s="35">
        <v>790</v>
      </c>
      <c r="D1338" s="35">
        <v>0.51349999999999996</v>
      </c>
      <c r="E1338" s="35">
        <v>7.05</v>
      </c>
      <c r="F1338" s="35">
        <v>8.0500000000000007</v>
      </c>
      <c r="G1338" s="35">
        <v>23.000000000000004</v>
      </c>
      <c r="K1338" s="43">
        <v>439</v>
      </c>
      <c r="L1338" s="40">
        <f>AVERAGE(K1334:K1338)</f>
        <v>888.6</v>
      </c>
      <c r="M1338" s="41">
        <f>GEOMEAN(K1334:K1338)</f>
        <v>809.11986095141299</v>
      </c>
      <c r="N1338" s="42" t="s">
        <v>126</v>
      </c>
      <c r="AO1338" s="35">
        <v>235</v>
      </c>
      <c r="AP1338" s="35">
        <v>125</v>
      </c>
    </row>
    <row r="1339" spans="1:42" x14ac:dyDescent="0.35">
      <c r="A1339" s="51">
        <v>44378</v>
      </c>
      <c r="B1339" s="39">
        <v>0.40021990740740737</v>
      </c>
      <c r="C1339" s="35">
        <v>336.6</v>
      </c>
      <c r="D1339" s="35">
        <v>0.21909999999999999</v>
      </c>
      <c r="E1339" s="35">
        <v>6.92</v>
      </c>
      <c r="F1339" s="35">
        <v>7.79</v>
      </c>
      <c r="G1339" s="35">
        <v>23.299999999999997</v>
      </c>
      <c r="K1339" s="43">
        <v>9804</v>
      </c>
      <c r="AO1339" s="35">
        <v>235</v>
      </c>
      <c r="AP1339" s="35">
        <v>125</v>
      </c>
    </row>
    <row r="1340" spans="1:42" x14ac:dyDescent="0.35">
      <c r="A1340" s="45">
        <v>44385</v>
      </c>
      <c r="B1340" s="38">
        <v>0.41469907407407408</v>
      </c>
      <c r="C1340" s="35">
        <v>675</v>
      </c>
      <c r="D1340" s="35">
        <v>0.4355</v>
      </c>
      <c r="E1340" s="35">
        <v>6.92</v>
      </c>
      <c r="F1340" s="35">
        <v>7.89</v>
      </c>
      <c r="G1340" s="35">
        <v>23.200000000000003</v>
      </c>
      <c r="K1340" s="43">
        <v>681</v>
      </c>
      <c r="O1340" s="30">
        <v>2.1</v>
      </c>
      <c r="P1340" s="35">
        <v>48.1</v>
      </c>
      <c r="Q1340" s="30" t="s">
        <v>107</v>
      </c>
      <c r="R1340" s="30" t="s">
        <v>107</v>
      </c>
      <c r="S1340" s="30" t="s">
        <v>107</v>
      </c>
      <c r="T1340" s="30" t="s">
        <v>107</v>
      </c>
      <c r="U1340" s="30" t="s">
        <v>107</v>
      </c>
      <c r="V1340" s="30" t="s">
        <v>107</v>
      </c>
      <c r="W1340" s="30" t="s">
        <v>107</v>
      </c>
      <c r="X1340" s="35">
        <v>93.8</v>
      </c>
      <c r="Y1340" s="30" t="s">
        <v>107</v>
      </c>
      <c r="Z1340" s="30" t="s">
        <v>107</v>
      </c>
      <c r="AA1340" s="30" t="s">
        <v>107</v>
      </c>
      <c r="AB1340" s="35">
        <v>31.7</v>
      </c>
      <c r="AC1340" s="30">
        <v>0.4</v>
      </c>
      <c r="AD1340" s="35">
        <v>198</v>
      </c>
      <c r="AE1340" s="30" t="s">
        <v>107</v>
      </c>
      <c r="AF1340" s="35" t="s">
        <v>107</v>
      </c>
      <c r="AG1340" s="35">
        <v>54900</v>
      </c>
      <c r="AH1340" s="35">
        <v>14700</v>
      </c>
      <c r="AI1340" s="44" t="s">
        <v>107</v>
      </c>
      <c r="AJ1340" s="44" t="s">
        <v>107</v>
      </c>
      <c r="AK1340" s="44" t="s">
        <v>107</v>
      </c>
      <c r="AL1340" s="35">
        <v>15.8</v>
      </c>
      <c r="AO1340" s="35">
        <v>235</v>
      </c>
      <c r="AP1340" s="35">
        <v>125</v>
      </c>
    </row>
    <row r="1341" spans="1:42" x14ac:dyDescent="0.35">
      <c r="A1341" s="51">
        <v>44389</v>
      </c>
      <c r="B1341" s="39">
        <v>0.46671296296296294</v>
      </c>
      <c r="C1341" s="35">
        <v>387.2</v>
      </c>
      <c r="D1341" s="35">
        <v>0.25159999999999999</v>
      </c>
      <c r="E1341" s="35">
        <v>8.01</v>
      </c>
      <c r="F1341" s="35">
        <v>8.1300000000000008</v>
      </c>
      <c r="G1341" s="35">
        <v>22.399999999999995</v>
      </c>
      <c r="K1341" s="35">
        <v>520</v>
      </c>
      <c r="AO1341" s="35">
        <v>235</v>
      </c>
      <c r="AP1341" s="35">
        <v>125</v>
      </c>
    </row>
    <row r="1342" spans="1:42" x14ac:dyDescent="0.35">
      <c r="A1342" s="51">
        <v>44391</v>
      </c>
      <c r="B1342" s="39">
        <v>0.3669560185185185</v>
      </c>
      <c r="C1342" s="35">
        <v>544</v>
      </c>
      <c r="D1342" s="35">
        <v>0.35099999999999998</v>
      </c>
      <c r="E1342" s="35">
        <v>7.69</v>
      </c>
      <c r="F1342" s="35">
        <v>7.78</v>
      </c>
      <c r="G1342" s="35">
        <v>22.3</v>
      </c>
      <c r="K1342" s="35">
        <v>428</v>
      </c>
      <c r="AO1342" s="35">
        <v>235</v>
      </c>
      <c r="AP1342" s="35">
        <v>125</v>
      </c>
    </row>
    <row r="1343" spans="1:42" x14ac:dyDescent="0.35">
      <c r="A1343" s="51">
        <v>44405</v>
      </c>
      <c r="B1343" s="39">
        <v>0.41241898148148143</v>
      </c>
      <c r="C1343" s="35">
        <v>858</v>
      </c>
      <c r="D1343" s="35">
        <v>0.55900000000000005</v>
      </c>
      <c r="E1343" s="35">
        <v>6.73</v>
      </c>
      <c r="F1343" s="35">
        <v>7.95</v>
      </c>
      <c r="G1343" s="35">
        <v>24.6</v>
      </c>
      <c r="K1343" s="35">
        <v>341</v>
      </c>
      <c r="L1343" s="40">
        <f>AVERAGE(K1340:K1343)</f>
        <v>492.5</v>
      </c>
      <c r="M1343" s="41">
        <f>GEOMEAN(K1340:K1343)</f>
        <v>476.80099264925337</v>
      </c>
      <c r="N1343" s="42" t="s">
        <v>127</v>
      </c>
      <c r="AO1343" s="35">
        <v>235</v>
      </c>
      <c r="AP1343" s="35">
        <v>125</v>
      </c>
    </row>
    <row r="1344" spans="1:42" x14ac:dyDescent="0.35">
      <c r="A1344" s="51">
        <v>44411</v>
      </c>
      <c r="B1344" s="39">
        <v>0.4291666666666667</v>
      </c>
      <c r="C1344" s="35">
        <v>871</v>
      </c>
      <c r="D1344" s="35">
        <v>0.5655</v>
      </c>
      <c r="E1344" s="35">
        <v>7.6</v>
      </c>
      <c r="F1344" s="35">
        <v>8.02</v>
      </c>
      <c r="G1344" s="35">
        <v>18.8</v>
      </c>
      <c r="K1344" s="35">
        <v>1414</v>
      </c>
      <c r="L1344" s="35"/>
      <c r="M1344" s="52"/>
      <c r="N1344" s="30"/>
      <c r="AO1344" s="35">
        <v>235</v>
      </c>
      <c r="AP1344" s="35">
        <v>125</v>
      </c>
    </row>
    <row r="1345" spans="1:42" x14ac:dyDescent="0.35">
      <c r="A1345" s="51">
        <v>44417</v>
      </c>
      <c r="B1345" s="38">
        <v>0.42394675925925923</v>
      </c>
      <c r="C1345" s="53">
        <v>925</v>
      </c>
      <c r="D1345" s="53">
        <v>0.60450000000000004</v>
      </c>
      <c r="E1345" s="53">
        <v>6.49</v>
      </c>
      <c r="F1345" s="53">
        <v>8.0399999999999991</v>
      </c>
      <c r="G1345" s="53">
        <v>23.099999999999998</v>
      </c>
      <c r="K1345" s="35">
        <v>480</v>
      </c>
      <c r="L1345" s="35"/>
      <c r="M1345" s="52"/>
      <c r="N1345" s="30"/>
      <c r="AO1345" s="35">
        <v>235</v>
      </c>
      <c r="AP1345" s="35">
        <v>125</v>
      </c>
    </row>
    <row r="1346" spans="1:42" x14ac:dyDescent="0.35">
      <c r="A1346" s="51">
        <v>44425</v>
      </c>
      <c r="B1346" s="39">
        <v>0.43707175925925923</v>
      </c>
      <c r="C1346" s="54">
        <v>984</v>
      </c>
      <c r="D1346" s="54">
        <v>0.63700000000000001</v>
      </c>
      <c r="E1346" s="54">
        <v>6.56</v>
      </c>
      <c r="F1346" s="54">
        <v>7.88</v>
      </c>
      <c r="G1346" s="54">
        <v>21.999999999999996</v>
      </c>
      <c r="K1346" s="35">
        <v>3076</v>
      </c>
      <c r="L1346" s="35"/>
      <c r="M1346" s="52"/>
      <c r="N1346" s="30"/>
      <c r="AO1346" s="35">
        <v>235</v>
      </c>
      <c r="AP1346" s="35">
        <v>125</v>
      </c>
    </row>
    <row r="1347" spans="1:42" x14ac:dyDescent="0.35">
      <c r="A1347" s="51">
        <v>44431</v>
      </c>
      <c r="B1347" s="39">
        <v>0.43887731481481485</v>
      </c>
      <c r="C1347" s="35">
        <v>896</v>
      </c>
      <c r="D1347" s="35">
        <v>0.58499999999999996</v>
      </c>
      <c r="E1347" s="35">
        <v>6.08</v>
      </c>
      <c r="F1347" s="35">
        <v>7.84</v>
      </c>
      <c r="G1347" s="35">
        <v>24.4</v>
      </c>
      <c r="K1347" s="35">
        <v>364</v>
      </c>
      <c r="L1347" s="35"/>
      <c r="M1347" s="52"/>
      <c r="N1347" s="30"/>
      <c r="AO1347" s="35">
        <v>235</v>
      </c>
      <c r="AP1347" s="35">
        <v>125</v>
      </c>
    </row>
    <row r="1348" spans="1:42" x14ac:dyDescent="0.35">
      <c r="A1348" s="51">
        <v>44448</v>
      </c>
      <c r="B1348" s="39">
        <v>0.44535879629629632</v>
      </c>
      <c r="C1348" s="35">
        <v>755</v>
      </c>
      <c r="D1348" s="35">
        <v>0.48749999999999999</v>
      </c>
      <c r="E1348" s="35">
        <v>7.06</v>
      </c>
      <c r="F1348" s="35">
        <v>7.91</v>
      </c>
      <c r="G1348" s="35">
        <v>18.8</v>
      </c>
      <c r="K1348" s="35">
        <v>448</v>
      </c>
      <c r="L1348" s="40">
        <f>AVERAGE(K1344:K1348)</f>
        <v>1156.4000000000001</v>
      </c>
      <c r="M1348" s="41">
        <f>GEOMEAN(K1344:K1348)</f>
        <v>806.14149258060968</v>
      </c>
      <c r="N1348" s="42" t="s">
        <v>128</v>
      </c>
      <c r="AO1348" s="35">
        <v>235</v>
      </c>
      <c r="AP1348" s="35">
        <v>125</v>
      </c>
    </row>
    <row r="1349" spans="1:42" x14ac:dyDescent="0.35">
      <c r="A1349" s="51">
        <v>44454</v>
      </c>
      <c r="B1349" s="39">
        <v>0.43103009259259256</v>
      </c>
      <c r="C1349" s="35">
        <v>608</v>
      </c>
      <c r="D1349" s="35">
        <v>0.39650000000000002</v>
      </c>
      <c r="E1349" s="35">
        <v>6.59</v>
      </c>
      <c r="F1349" s="35">
        <v>7.85</v>
      </c>
      <c r="G1349" s="35">
        <v>22.600000000000005</v>
      </c>
      <c r="K1349" s="35">
        <v>8664</v>
      </c>
      <c r="AO1349" s="35">
        <v>235</v>
      </c>
      <c r="AP1349" s="35">
        <v>125</v>
      </c>
    </row>
    <row r="1350" spans="1:42" x14ac:dyDescent="0.35">
      <c r="A1350" s="51">
        <v>44460</v>
      </c>
      <c r="B1350" s="38">
        <v>0.42053240740740744</v>
      </c>
      <c r="C1350" s="35">
        <v>541</v>
      </c>
      <c r="D1350" s="35">
        <v>0.35099999999999998</v>
      </c>
      <c r="E1350" s="35">
        <v>7.09</v>
      </c>
      <c r="F1350" s="35">
        <v>7.85</v>
      </c>
      <c r="G1350" s="35">
        <v>21.799999999999997</v>
      </c>
      <c r="K1350" s="35">
        <v>504</v>
      </c>
      <c r="AO1350" s="35">
        <v>235</v>
      </c>
      <c r="AP1350" s="35">
        <v>125</v>
      </c>
    </row>
    <row r="1351" spans="1:42" x14ac:dyDescent="0.35">
      <c r="A1351" s="51">
        <v>44462</v>
      </c>
      <c r="B1351" s="38">
        <v>0.43438657407407405</v>
      </c>
      <c r="C1351" s="35">
        <v>317</v>
      </c>
      <c r="D1351" s="35">
        <v>0.20610000000000001</v>
      </c>
      <c r="E1351" s="35">
        <v>8.85</v>
      </c>
      <c r="F1351" s="35">
        <v>7.9</v>
      </c>
      <c r="G1351" s="35">
        <v>16.099999999999998</v>
      </c>
      <c r="K1351" s="35">
        <v>5794</v>
      </c>
      <c r="AO1351" s="35">
        <v>235</v>
      </c>
      <c r="AP1351" s="35">
        <v>125</v>
      </c>
    </row>
    <row r="1352" spans="1:42" x14ac:dyDescent="0.35">
      <c r="A1352" s="51">
        <v>44468</v>
      </c>
      <c r="B1352" s="38">
        <v>0.42978009259259259</v>
      </c>
      <c r="C1352" s="35">
        <v>441.9</v>
      </c>
      <c r="D1352" s="35">
        <v>0.2873</v>
      </c>
      <c r="E1352" s="35">
        <v>8.14</v>
      </c>
      <c r="F1352" s="35">
        <v>7.9</v>
      </c>
      <c r="G1352" s="35">
        <v>19.400000000000002</v>
      </c>
      <c r="K1352" s="35">
        <v>173</v>
      </c>
      <c r="L1352" s="40">
        <f>AVERAGE(K1348:K1352)</f>
        <v>3116.6</v>
      </c>
      <c r="M1352" s="41">
        <f>GEOMEAN(K1348:K1352)</f>
        <v>1144.1693708217772</v>
      </c>
      <c r="N1352" s="42" t="s">
        <v>129</v>
      </c>
      <c r="AO1352" s="35">
        <v>235</v>
      </c>
      <c r="AP1352" s="35">
        <v>125</v>
      </c>
    </row>
    <row r="1353" spans="1:42" x14ac:dyDescent="0.35">
      <c r="A1353" s="51">
        <v>44473</v>
      </c>
      <c r="B1353" s="38">
        <v>0.45344907407407403</v>
      </c>
      <c r="C1353" s="35">
        <v>732</v>
      </c>
      <c r="D1353" s="35">
        <v>0.47449999999999998</v>
      </c>
      <c r="E1353" s="35">
        <v>7.67</v>
      </c>
      <c r="F1353" s="35">
        <v>8.1</v>
      </c>
      <c r="G1353" s="35">
        <v>20.2</v>
      </c>
      <c r="K1353" s="35">
        <v>1076</v>
      </c>
      <c r="AO1353" s="35">
        <v>235</v>
      </c>
      <c r="AP1353" s="35">
        <v>125</v>
      </c>
    </row>
    <row r="1354" spans="1:42" x14ac:dyDescent="0.35">
      <c r="A1354" s="51">
        <v>44476</v>
      </c>
      <c r="B1354" s="38">
        <v>0.41174768518518517</v>
      </c>
      <c r="C1354" s="35">
        <v>699</v>
      </c>
      <c r="D1354" s="35">
        <v>0.45500000000000002</v>
      </c>
      <c r="E1354" s="35">
        <v>7.69</v>
      </c>
      <c r="F1354" s="35">
        <v>7.87</v>
      </c>
      <c r="G1354" s="35">
        <v>21.3</v>
      </c>
      <c r="K1354" s="35">
        <v>2442</v>
      </c>
      <c r="AO1354" s="35">
        <v>235</v>
      </c>
      <c r="AP1354" s="35">
        <v>125</v>
      </c>
    </row>
    <row r="1355" spans="1:42" x14ac:dyDescent="0.35">
      <c r="A1355" s="51">
        <v>44483</v>
      </c>
      <c r="B1355" s="38">
        <v>0.41729166666666667</v>
      </c>
      <c r="C1355" s="35">
        <v>420.2</v>
      </c>
      <c r="D1355" s="35">
        <v>0.27300000000000002</v>
      </c>
      <c r="E1355" s="35">
        <v>7.09</v>
      </c>
      <c r="F1355" s="35">
        <v>7.98</v>
      </c>
      <c r="G1355" s="35">
        <v>20.599999999999998</v>
      </c>
      <c r="K1355" s="35">
        <v>644</v>
      </c>
      <c r="AO1355" s="35">
        <v>235</v>
      </c>
      <c r="AP1355" s="35">
        <v>125</v>
      </c>
    </row>
    <row r="1356" spans="1:42" x14ac:dyDescent="0.35">
      <c r="A1356" s="45">
        <v>44489</v>
      </c>
      <c r="B1356" s="38">
        <v>0.42151620370370368</v>
      </c>
      <c r="C1356" s="35">
        <v>770</v>
      </c>
      <c r="D1356" s="35">
        <v>0.50049999999999994</v>
      </c>
      <c r="E1356" s="35">
        <v>8.7200000000000006</v>
      </c>
      <c r="F1356" s="35">
        <v>7.97</v>
      </c>
      <c r="G1356" s="35">
        <v>13.299999999999999</v>
      </c>
      <c r="K1356" s="35">
        <v>384</v>
      </c>
      <c r="O1356" s="30" t="s">
        <v>107</v>
      </c>
      <c r="P1356" s="35">
        <v>63.6</v>
      </c>
      <c r="Q1356" s="30" t="s">
        <v>107</v>
      </c>
      <c r="R1356" s="30" t="s">
        <v>107</v>
      </c>
      <c r="S1356" s="30" t="s">
        <v>107</v>
      </c>
      <c r="T1356" s="30" t="s">
        <v>107</v>
      </c>
      <c r="U1356" s="30" t="s">
        <v>107</v>
      </c>
      <c r="V1356" s="30" t="s">
        <v>107</v>
      </c>
      <c r="W1356" s="30" t="s">
        <v>107</v>
      </c>
      <c r="X1356" s="35">
        <v>91.2</v>
      </c>
      <c r="Y1356" s="30" t="s">
        <v>107</v>
      </c>
      <c r="Z1356" s="30" t="s">
        <v>107</v>
      </c>
      <c r="AA1356" s="30" t="s">
        <v>107</v>
      </c>
      <c r="AB1356" s="35">
        <v>37.5</v>
      </c>
      <c r="AC1356" s="30" t="s">
        <v>107</v>
      </c>
      <c r="AD1356" s="35">
        <v>222</v>
      </c>
      <c r="AE1356" s="30" t="s">
        <v>107</v>
      </c>
      <c r="AF1356" s="30" t="s">
        <v>107</v>
      </c>
      <c r="AG1356" s="35">
        <v>62400</v>
      </c>
      <c r="AH1356" s="35">
        <v>16100</v>
      </c>
      <c r="AI1356" s="35">
        <v>4.2</v>
      </c>
      <c r="AJ1356" s="44" t="s">
        <v>107</v>
      </c>
      <c r="AK1356" s="44" t="s">
        <v>107</v>
      </c>
      <c r="AL1356" s="35">
        <v>17.3</v>
      </c>
      <c r="AO1356" s="35">
        <v>235</v>
      </c>
      <c r="AP1356" s="35">
        <v>125</v>
      </c>
    </row>
    <row r="1357" spans="1:42" x14ac:dyDescent="0.35">
      <c r="A1357" s="51">
        <v>44497</v>
      </c>
      <c r="B1357" s="38">
        <v>0.42482638888888885</v>
      </c>
      <c r="C1357" s="35">
        <v>719</v>
      </c>
      <c r="D1357" s="35">
        <v>0.46800000000000003</v>
      </c>
      <c r="E1357" s="35">
        <v>9.86</v>
      </c>
      <c r="F1357" s="35">
        <v>7.85</v>
      </c>
      <c r="G1357" s="35">
        <v>11.8</v>
      </c>
      <c r="K1357" s="35">
        <v>153</v>
      </c>
      <c r="L1357" s="40">
        <f>AVERAGE(K1353:K1357)</f>
        <v>939.8</v>
      </c>
      <c r="M1357" s="41">
        <f>GEOMEAN(K1353:K1357)</f>
        <v>630.22160978493878</v>
      </c>
      <c r="N1357" s="42" t="s">
        <v>130</v>
      </c>
      <c r="AO1357" s="35">
        <v>235</v>
      </c>
      <c r="AP1357" s="35">
        <v>125</v>
      </c>
    </row>
    <row r="1358" spans="1:42" x14ac:dyDescent="0.35">
      <c r="A1358" s="51">
        <v>44504</v>
      </c>
      <c r="B1358" s="38">
        <v>0.40560185185185182</v>
      </c>
      <c r="C1358" s="35">
        <v>867</v>
      </c>
      <c r="D1358" s="35">
        <v>0.5655</v>
      </c>
      <c r="E1358" s="35">
        <v>14.6</v>
      </c>
      <c r="F1358" s="35">
        <v>7.83</v>
      </c>
      <c r="G1358" s="35">
        <v>5.8999999999999986</v>
      </c>
      <c r="K1358" s="35">
        <v>41</v>
      </c>
      <c r="AO1358" s="35">
        <v>235</v>
      </c>
      <c r="AP1358" s="35">
        <v>125</v>
      </c>
    </row>
    <row r="1359" spans="1:42" x14ac:dyDescent="0.35">
      <c r="A1359" s="51">
        <v>44509</v>
      </c>
      <c r="B1359" s="38">
        <v>0.4342361111111111</v>
      </c>
      <c r="C1359" s="35">
        <v>970</v>
      </c>
      <c r="D1359" s="35">
        <v>0.63049999999999995</v>
      </c>
      <c r="E1359" s="35">
        <v>17.21</v>
      </c>
      <c r="F1359" s="35">
        <v>7.8</v>
      </c>
      <c r="G1359" s="35">
        <v>9.3000000000000007</v>
      </c>
      <c r="K1359" s="35">
        <v>31</v>
      </c>
      <c r="AO1359" s="35">
        <v>235</v>
      </c>
      <c r="AP1359" s="35">
        <v>125</v>
      </c>
    </row>
    <row r="1360" spans="1:42" x14ac:dyDescent="0.35">
      <c r="A1360" s="51">
        <v>44515</v>
      </c>
      <c r="B1360" s="38">
        <v>0.41748842592592594</v>
      </c>
      <c r="C1360" s="35">
        <v>1034</v>
      </c>
      <c r="D1360" s="35">
        <v>0.66949999999999998</v>
      </c>
      <c r="E1360" s="35">
        <v>14.16</v>
      </c>
      <c r="F1360" s="35">
        <v>7.94</v>
      </c>
      <c r="G1360" s="35">
        <v>3.7</v>
      </c>
      <c r="K1360" s="35">
        <v>573</v>
      </c>
      <c r="AO1360" s="35">
        <v>235</v>
      </c>
      <c r="AP1360" s="35">
        <v>125</v>
      </c>
    </row>
    <row r="1361" spans="1:42" x14ac:dyDescent="0.35">
      <c r="A1361" s="51">
        <v>44518</v>
      </c>
      <c r="B1361" s="38">
        <v>0.4287731481481481</v>
      </c>
      <c r="C1361" s="35">
        <v>890</v>
      </c>
      <c r="D1361" s="35">
        <v>0.57850000000000001</v>
      </c>
      <c r="E1361" s="35">
        <v>10.66</v>
      </c>
      <c r="F1361" s="35">
        <v>7.91</v>
      </c>
      <c r="G1361" s="35">
        <v>7.7</v>
      </c>
      <c r="K1361" s="35">
        <v>480</v>
      </c>
      <c r="AO1361" s="35">
        <v>235</v>
      </c>
      <c r="AP1361" s="35">
        <v>125</v>
      </c>
    </row>
    <row r="1362" spans="1:42" x14ac:dyDescent="0.35">
      <c r="A1362" s="51">
        <v>44529</v>
      </c>
      <c r="B1362" s="39">
        <v>0.45283564814814814</v>
      </c>
      <c r="C1362" s="35">
        <v>894</v>
      </c>
      <c r="D1362" s="35">
        <v>0.58109999999999995</v>
      </c>
      <c r="E1362" s="35">
        <v>20.71</v>
      </c>
      <c r="F1362" s="35">
        <v>8.0299999999999994</v>
      </c>
      <c r="G1362" s="35">
        <v>1.5</v>
      </c>
      <c r="K1362" s="35">
        <v>31</v>
      </c>
      <c r="L1362" s="40">
        <f>AVERAGE(K1358:K1362)</f>
        <v>231.2</v>
      </c>
      <c r="M1362" s="41">
        <f>GEOMEAN(K1358:K1362)</f>
        <v>101.62033464462809</v>
      </c>
      <c r="N1362" s="42" t="s">
        <v>131</v>
      </c>
      <c r="AO1362" s="35">
        <v>235</v>
      </c>
      <c r="AP1362" s="35">
        <v>125</v>
      </c>
    </row>
    <row r="1363" spans="1:42" x14ac:dyDescent="0.35">
      <c r="A1363" s="51">
        <v>44531</v>
      </c>
      <c r="B1363" s="39">
        <v>0.43440972222222224</v>
      </c>
      <c r="C1363" s="35">
        <v>867</v>
      </c>
      <c r="D1363" s="35">
        <v>0.5655</v>
      </c>
      <c r="E1363" s="35">
        <v>11.96</v>
      </c>
      <c r="F1363" s="35">
        <v>7.92</v>
      </c>
      <c r="G1363" s="35">
        <v>4.0999999999999996</v>
      </c>
      <c r="K1363" s="35">
        <v>52</v>
      </c>
      <c r="L1363" s="35"/>
      <c r="M1363" s="52"/>
      <c r="N1363" s="30"/>
      <c r="AO1363" s="35">
        <v>235</v>
      </c>
      <c r="AP1363" s="35">
        <v>125</v>
      </c>
    </row>
    <row r="1364" spans="1:42" x14ac:dyDescent="0.35">
      <c r="A1364" s="51">
        <v>44537</v>
      </c>
      <c r="B1364" s="38">
        <v>0.41552083333333334</v>
      </c>
      <c r="C1364" s="35">
        <v>659</v>
      </c>
      <c r="D1364" s="35">
        <v>0.42830000000000001</v>
      </c>
      <c r="E1364" s="35">
        <v>15.39</v>
      </c>
      <c r="F1364" s="35">
        <v>7.96</v>
      </c>
      <c r="G1364" s="35">
        <v>2.2000000000000002</v>
      </c>
      <c r="K1364" s="35">
        <v>565</v>
      </c>
      <c r="L1364" s="35"/>
      <c r="M1364" s="52"/>
      <c r="N1364" s="30"/>
      <c r="AO1364" s="35">
        <v>235</v>
      </c>
      <c r="AP1364" s="35">
        <v>125</v>
      </c>
    </row>
    <row r="1365" spans="1:42" x14ac:dyDescent="0.35">
      <c r="A1365" s="51">
        <v>44543</v>
      </c>
      <c r="B1365" s="38">
        <v>0.41759259259259257</v>
      </c>
      <c r="C1365" s="35">
        <v>193.3</v>
      </c>
      <c r="D1365" s="35">
        <v>0.1255</v>
      </c>
      <c r="E1365" s="35">
        <v>15.08</v>
      </c>
      <c r="F1365" s="35">
        <v>7.8</v>
      </c>
      <c r="G1365" s="35">
        <v>3.7</v>
      </c>
      <c r="K1365" s="35">
        <v>285</v>
      </c>
      <c r="L1365" s="35"/>
      <c r="M1365" s="52"/>
      <c r="N1365" s="30"/>
      <c r="AO1365" s="35">
        <v>235</v>
      </c>
      <c r="AP1365" s="35">
        <v>125</v>
      </c>
    </row>
    <row r="1366" spans="1:42" x14ac:dyDescent="0.35">
      <c r="A1366" s="51">
        <v>44545</v>
      </c>
      <c r="B1366" s="38">
        <v>0.40203703703703703</v>
      </c>
      <c r="C1366" s="35">
        <v>708</v>
      </c>
      <c r="D1366" s="35">
        <v>0.4602</v>
      </c>
      <c r="E1366" s="35">
        <v>12.93</v>
      </c>
      <c r="F1366" s="35">
        <v>7.62</v>
      </c>
      <c r="G1366" s="35">
        <v>8</v>
      </c>
      <c r="K1366" s="35">
        <v>74</v>
      </c>
      <c r="L1366" s="35"/>
      <c r="M1366" s="52"/>
      <c r="N1366" s="30"/>
      <c r="AO1366" s="35">
        <v>235</v>
      </c>
      <c r="AP1366" s="35">
        <v>125</v>
      </c>
    </row>
    <row r="1367" spans="1:42" x14ac:dyDescent="0.35">
      <c r="A1367" s="51">
        <v>44559</v>
      </c>
      <c r="B1367" s="38">
        <v>0.41751157407407408</v>
      </c>
      <c r="C1367" s="35">
        <v>387.1</v>
      </c>
      <c r="D1367" s="35">
        <v>0.25159999999999999</v>
      </c>
      <c r="E1367" s="35">
        <v>11.15</v>
      </c>
      <c r="F1367" s="35">
        <v>7.78</v>
      </c>
      <c r="G1367" s="35">
        <v>6.9</v>
      </c>
      <c r="K1367" s="35">
        <v>2224</v>
      </c>
      <c r="L1367" s="40">
        <f>AVERAGE(K1363:K1367)</f>
        <v>640</v>
      </c>
      <c r="M1367" s="41">
        <f>GEOMEAN(K1363:K1367)</f>
        <v>267.82593566584404</v>
      </c>
      <c r="N1367" s="42" t="s">
        <v>132</v>
      </c>
      <c r="AO1367" s="35">
        <v>235</v>
      </c>
      <c r="AP1367" s="35">
        <v>125</v>
      </c>
    </row>
    <row r="1368" spans="1:42" x14ac:dyDescent="0.35">
      <c r="A1368" s="51">
        <v>44571</v>
      </c>
      <c r="B1368" s="39">
        <v>0.40135416666666668</v>
      </c>
      <c r="C1368" s="35">
        <v>832</v>
      </c>
      <c r="D1368" s="35">
        <v>0.54079999999999995</v>
      </c>
      <c r="E1368" s="35">
        <v>16.7</v>
      </c>
      <c r="F1368" s="35">
        <v>7.82</v>
      </c>
      <c r="G1368" s="35">
        <v>0</v>
      </c>
      <c r="K1368" s="35">
        <v>305</v>
      </c>
      <c r="AO1368" s="35">
        <v>235</v>
      </c>
      <c r="AP1368" s="35">
        <v>125</v>
      </c>
    </row>
    <row r="1369" spans="1:42" x14ac:dyDescent="0.35">
      <c r="A1369" s="51">
        <v>44581</v>
      </c>
      <c r="B1369" s="38">
        <v>0.41239583333333335</v>
      </c>
      <c r="C1369" s="35">
        <v>1149</v>
      </c>
      <c r="D1369" s="35">
        <v>0.74750000000000005</v>
      </c>
      <c r="E1369" s="35">
        <v>15.57</v>
      </c>
      <c r="F1369" s="35">
        <v>7.76</v>
      </c>
      <c r="G1369" s="35">
        <v>-0.1</v>
      </c>
      <c r="K1369" s="35">
        <v>109</v>
      </c>
      <c r="AO1369" s="35">
        <v>235</v>
      </c>
      <c r="AP1369" s="35">
        <v>125</v>
      </c>
    </row>
    <row r="1370" spans="1:42" x14ac:dyDescent="0.35">
      <c r="A1370" s="51">
        <v>44586</v>
      </c>
      <c r="B1370" s="39">
        <v>0.44348379629629631</v>
      </c>
      <c r="C1370" s="35">
        <v>1169</v>
      </c>
      <c r="D1370" s="35">
        <v>0.76049999999999995</v>
      </c>
      <c r="E1370" s="35">
        <v>21.09</v>
      </c>
      <c r="F1370" s="35">
        <v>7.78</v>
      </c>
      <c r="G1370" s="35">
        <v>0</v>
      </c>
      <c r="K1370" s="35">
        <v>41</v>
      </c>
      <c r="AO1370" s="35">
        <v>235</v>
      </c>
      <c r="AP1370" s="35">
        <v>125</v>
      </c>
    </row>
    <row r="1371" spans="1:42" x14ac:dyDescent="0.35">
      <c r="A1371" s="51">
        <v>44587</v>
      </c>
      <c r="B1371" s="38">
        <v>0.40280092592592592</v>
      </c>
      <c r="C1371" s="35">
        <v>1300</v>
      </c>
      <c r="D1371" s="35">
        <v>0.84499999999999997</v>
      </c>
      <c r="E1371" s="35">
        <v>14.43</v>
      </c>
      <c r="F1371" s="35">
        <v>7.95</v>
      </c>
      <c r="G1371" s="35">
        <v>0</v>
      </c>
      <c r="K1371" s="35">
        <v>41</v>
      </c>
      <c r="AO1371" s="35">
        <v>235</v>
      </c>
      <c r="AP1371" s="35">
        <v>125</v>
      </c>
    </row>
    <row r="1372" spans="1:42" x14ac:dyDescent="0.35">
      <c r="A1372" s="51">
        <v>44592</v>
      </c>
      <c r="B1372" s="39">
        <v>0.41071759259259261</v>
      </c>
      <c r="C1372" s="35">
        <v>1307</v>
      </c>
      <c r="D1372" s="35">
        <v>0.85150000000000003</v>
      </c>
      <c r="E1372" s="35">
        <v>15.43</v>
      </c>
      <c r="F1372" s="35">
        <v>7.89</v>
      </c>
      <c r="G1372" s="35">
        <v>-0.1</v>
      </c>
      <c r="K1372" s="35">
        <v>51</v>
      </c>
      <c r="L1372" s="40">
        <f>AVERAGE(K1368:K1372)</f>
        <v>109.4</v>
      </c>
      <c r="M1372" s="41">
        <f>GEOMEAN(K1368:K1372)</f>
        <v>77.798790515784717</v>
      </c>
      <c r="N1372" s="42" t="s">
        <v>133</v>
      </c>
      <c r="AO1372" s="35">
        <v>235</v>
      </c>
      <c r="AP1372" s="35">
        <v>125</v>
      </c>
    </row>
    <row r="1373" spans="1:42" x14ac:dyDescent="0.35">
      <c r="A1373" s="51">
        <v>44599</v>
      </c>
      <c r="B1373" s="39">
        <v>0.43891203703703702</v>
      </c>
      <c r="C1373" s="35">
        <v>1683</v>
      </c>
      <c r="D1373" s="35">
        <v>1.0920000000000001</v>
      </c>
      <c r="E1373" s="35">
        <v>359.96</v>
      </c>
      <c r="F1373" s="35">
        <v>7.4</v>
      </c>
      <c r="G1373" s="35">
        <v>0.1</v>
      </c>
      <c r="K1373" s="35">
        <v>31</v>
      </c>
      <c r="AO1373" s="35">
        <v>235</v>
      </c>
      <c r="AP1373" s="35">
        <v>125</v>
      </c>
    </row>
    <row r="1374" spans="1:42" x14ac:dyDescent="0.35">
      <c r="A1374" s="51">
        <v>44602</v>
      </c>
      <c r="B1374" s="39">
        <v>0.41587962962962965</v>
      </c>
      <c r="C1374" s="35">
        <v>645</v>
      </c>
      <c r="D1374" s="35">
        <v>0.41930000000000001</v>
      </c>
      <c r="E1374" s="35">
        <v>15.79</v>
      </c>
      <c r="F1374" s="35">
        <v>7.62</v>
      </c>
      <c r="G1374" s="35">
        <v>1.3</v>
      </c>
      <c r="K1374" s="35">
        <v>52</v>
      </c>
      <c r="AO1374" s="35">
        <v>235</v>
      </c>
      <c r="AP1374" s="35">
        <v>125</v>
      </c>
    </row>
    <row r="1375" spans="1:42" x14ac:dyDescent="0.35">
      <c r="A1375" s="51">
        <v>44607</v>
      </c>
      <c r="B1375" s="39" t="s">
        <v>478</v>
      </c>
    </row>
    <row r="1376" spans="1:42" x14ac:dyDescent="0.35">
      <c r="A1376" s="51">
        <v>44608</v>
      </c>
      <c r="B1376" s="39">
        <v>0.4185532407407408</v>
      </c>
      <c r="C1376" s="35">
        <v>1564</v>
      </c>
      <c r="D1376" s="35">
        <v>1.014</v>
      </c>
      <c r="E1376" s="35">
        <v>19.25</v>
      </c>
      <c r="F1376" s="35">
        <v>8.11</v>
      </c>
      <c r="G1376" s="35">
        <v>1.9</v>
      </c>
      <c r="K1376" s="35">
        <v>98</v>
      </c>
      <c r="AO1376" s="35">
        <v>235</v>
      </c>
      <c r="AP1376" s="35">
        <v>125</v>
      </c>
    </row>
    <row r="1377" spans="1:42" x14ac:dyDescent="0.35">
      <c r="A1377" s="51">
        <v>44616</v>
      </c>
      <c r="B1377" s="39">
        <v>0.45804398148148145</v>
      </c>
      <c r="C1377" s="35">
        <v>1092</v>
      </c>
      <c r="D1377" s="35">
        <v>0.70850000000000002</v>
      </c>
      <c r="E1377" s="35">
        <v>15.04</v>
      </c>
      <c r="F1377" s="35">
        <v>8.01</v>
      </c>
      <c r="G1377" s="35">
        <v>2.9</v>
      </c>
      <c r="K1377" s="35">
        <v>96</v>
      </c>
      <c r="L1377" s="40">
        <f>AVERAGE(K1372:K1377)</f>
        <v>65.599999999999994</v>
      </c>
      <c r="M1377" s="41">
        <f>GEOMEAN(K1372:K1377)</f>
        <v>59.93582732008862</v>
      </c>
      <c r="N1377" s="42" t="s">
        <v>134</v>
      </c>
      <c r="AO1377" s="35">
        <v>235</v>
      </c>
      <c r="AP1377" s="35">
        <v>125</v>
      </c>
    </row>
    <row r="1378" spans="1:42" x14ac:dyDescent="0.35">
      <c r="A1378" s="51">
        <v>44622</v>
      </c>
      <c r="B1378" s="38">
        <v>0.42236111111111113</v>
      </c>
      <c r="C1378" s="35">
        <v>1478</v>
      </c>
      <c r="D1378" s="35">
        <v>0.96199999999999997</v>
      </c>
      <c r="E1378" s="35">
        <v>15.53</v>
      </c>
      <c r="F1378" s="35">
        <v>8.15</v>
      </c>
      <c r="G1378" s="35">
        <v>6.1</v>
      </c>
      <c r="K1378" s="35">
        <v>146</v>
      </c>
      <c r="AO1378" s="35">
        <v>235</v>
      </c>
      <c r="AP1378" s="35">
        <v>125</v>
      </c>
    </row>
    <row r="1379" spans="1:42" x14ac:dyDescent="0.35">
      <c r="A1379" s="51">
        <v>44637</v>
      </c>
      <c r="B1379" s="39">
        <v>0.39076388888888891</v>
      </c>
      <c r="C1379" s="35">
        <v>1158</v>
      </c>
      <c r="D1379" s="35">
        <v>0.754</v>
      </c>
      <c r="E1379" s="35">
        <v>12.35</v>
      </c>
      <c r="F1379" s="35">
        <v>8.23</v>
      </c>
      <c r="K1379" s="35">
        <v>393</v>
      </c>
      <c r="AO1379" s="35">
        <v>235</v>
      </c>
      <c r="AP1379" s="35">
        <v>125</v>
      </c>
    </row>
    <row r="1380" spans="1:42" x14ac:dyDescent="0.35">
      <c r="A1380" s="51">
        <v>44642</v>
      </c>
      <c r="B1380" s="39">
        <v>0.40880787037037036</v>
      </c>
      <c r="C1380" s="35">
        <v>564</v>
      </c>
      <c r="D1380" s="35">
        <v>0.36659999999999998</v>
      </c>
      <c r="E1380" s="35">
        <v>10.029999999999999</v>
      </c>
      <c r="F1380" s="35">
        <v>7.83</v>
      </c>
      <c r="G1380" s="35">
        <v>11</v>
      </c>
      <c r="K1380" s="35">
        <v>563</v>
      </c>
      <c r="AO1380" s="35">
        <v>235</v>
      </c>
      <c r="AP1380" s="35">
        <v>125</v>
      </c>
    </row>
    <row r="1381" spans="1:42" x14ac:dyDescent="0.35">
      <c r="A1381" s="51">
        <v>44644</v>
      </c>
      <c r="B1381" s="39">
        <v>0.45741898148148147</v>
      </c>
      <c r="C1381" s="35">
        <v>742</v>
      </c>
      <c r="D1381" s="35">
        <v>0.48099999999999998</v>
      </c>
      <c r="E1381" s="35">
        <v>9.01</v>
      </c>
      <c r="F1381" s="35">
        <v>7.93</v>
      </c>
      <c r="G1381" s="35">
        <v>10</v>
      </c>
      <c r="K1381" s="35">
        <v>546</v>
      </c>
      <c r="AO1381" s="35">
        <v>235</v>
      </c>
      <c r="AP1381" s="35">
        <v>125</v>
      </c>
    </row>
    <row r="1382" spans="1:42" x14ac:dyDescent="0.35">
      <c r="A1382" s="45">
        <v>44285</v>
      </c>
      <c r="B1382" s="38">
        <v>0.41646990740740741</v>
      </c>
      <c r="C1382" s="35">
        <v>1131</v>
      </c>
      <c r="D1382" s="35">
        <v>0.73450000000000004</v>
      </c>
      <c r="E1382" s="35">
        <v>20.079999999999998</v>
      </c>
      <c r="F1382" s="35">
        <v>8.35</v>
      </c>
      <c r="G1382" s="35">
        <v>6.7</v>
      </c>
      <c r="K1382" s="35">
        <v>98</v>
      </c>
      <c r="L1382" s="40">
        <f>AVERAGE(K1377:K1382)</f>
        <v>307</v>
      </c>
      <c r="M1382" s="41">
        <f>GEOMEAN(K1377:K1382)</f>
        <v>234.41782138215729</v>
      </c>
      <c r="N1382" s="42" t="s">
        <v>135</v>
      </c>
      <c r="O1382" s="30" t="s">
        <v>107</v>
      </c>
      <c r="P1382" s="35">
        <v>66.5</v>
      </c>
      <c r="Q1382" s="30" t="s">
        <v>107</v>
      </c>
      <c r="R1382" s="30" t="s">
        <v>107</v>
      </c>
      <c r="S1382" s="30" t="s">
        <v>107</v>
      </c>
      <c r="T1382" s="30" t="s">
        <v>107</v>
      </c>
      <c r="U1382" s="30" t="s">
        <v>107</v>
      </c>
      <c r="V1382" s="30" t="s">
        <v>107</v>
      </c>
      <c r="W1382" s="30" t="s">
        <v>107</v>
      </c>
      <c r="X1382" s="35">
        <v>160</v>
      </c>
      <c r="Y1382" s="30" t="s">
        <v>107</v>
      </c>
      <c r="Z1382" s="30" t="s">
        <v>107</v>
      </c>
      <c r="AA1382" s="30" t="s">
        <v>107</v>
      </c>
      <c r="AB1382" s="35">
        <v>51.4</v>
      </c>
      <c r="AC1382" s="30" t="s">
        <v>107</v>
      </c>
      <c r="AD1382" s="35">
        <v>302</v>
      </c>
      <c r="AE1382" s="30" t="s">
        <v>107</v>
      </c>
      <c r="AF1382" s="30">
        <v>227</v>
      </c>
      <c r="AG1382" s="35">
        <v>84300</v>
      </c>
      <c r="AH1382" s="35">
        <v>22200</v>
      </c>
      <c r="AI1382" s="35">
        <v>3.1</v>
      </c>
      <c r="AJ1382" s="44" t="s">
        <v>107</v>
      </c>
      <c r="AK1382" s="44" t="s">
        <v>107</v>
      </c>
      <c r="AL1382" s="35">
        <v>27</v>
      </c>
      <c r="AO1382" s="35">
        <v>235</v>
      </c>
      <c r="AP1382" s="35">
        <v>125</v>
      </c>
    </row>
    <row r="1383" spans="1:42" x14ac:dyDescent="0.35">
      <c r="A1383" s="51">
        <v>44656</v>
      </c>
      <c r="B1383" s="38">
        <v>0.40057870370370369</v>
      </c>
      <c r="C1383" s="35">
        <v>1153</v>
      </c>
      <c r="D1383" s="35">
        <v>0.74750000000000005</v>
      </c>
      <c r="E1383" s="35">
        <v>10.53</v>
      </c>
      <c r="F1383" s="35">
        <v>8.39</v>
      </c>
      <c r="G1383" s="35">
        <v>9.1999999999999993</v>
      </c>
      <c r="K1383" s="35">
        <v>317</v>
      </c>
      <c r="AO1383" s="35">
        <v>235</v>
      </c>
      <c r="AP1383" s="35">
        <v>125</v>
      </c>
    </row>
    <row r="1384" spans="1:42" x14ac:dyDescent="0.35">
      <c r="A1384" s="51">
        <v>44662</v>
      </c>
      <c r="B1384" s="39">
        <v>0.37458333333333332</v>
      </c>
      <c r="C1384" s="35">
        <v>993</v>
      </c>
      <c r="D1384" s="35">
        <v>0.64349999999999996</v>
      </c>
      <c r="E1384" s="35">
        <v>10.8</v>
      </c>
      <c r="F1384" s="35">
        <v>7.88</v>
      </c>
      <c r="G1384" s="35">
        <v>10.5</v>
      </c>
      <c r="K1384" s="35">
        <v>464</v>
      </c>
      <c r="AO1384" s="35">
        <v>235</v>
      </c>
      <c r="AP1384" s="35">
        <v>125</v>
      </c>
    </row>
    <row r="1385" spans="1:42" x14ac:dyDescent="0.35">
      <c r="A1385" s="51">
        <v>44669</v>
      </c>
      <c r="B1385" s="39">
        <v>0.43959490740740742</v>
      </c>
      <c r="C1385" s="35">
        <v>839</v>
      </c>
      <c r="D1385" s="35">
        <v>0.54600000000000004</v>
      </c>
      <c r="E1385" s="35">
        <v>15.36</v>
      </c>
      <c r="F1385" s="35">
        <v>7.62</v>
      </c>
      <c r="G1385" s="35">
        <v>7.9</v>
      </c>
      <c r="K1385" s="35">
        <v>481</v>
      </c>
      <c r="AO1385" s="35">
        <v>235</v>
      </c>
      <c r="AP1385" s="35">
        <v>125</v>
      </c>
    </row>
    <row r="1386" spans="1:42" x14ac:dyDescent="0.35">
      <c r="A1386" s="51">
        <v>44671</v>
      </c>
      <c r="B1386" s="38">
        <v>0.42638888888888887</v>
      </c>
      <c r="C1386" s="35">
        <v>996</v>
      </c>
      <c r="D1386" s="35">
        <v>0.65</v>
      </c>
      <c r="E1386" s="35">
        <v>14.91</v>
      </c>
      <c r="F1386" s="35">
        <v>7.85</v>
      </c>
      <c r="G1386" s="35">
        <v>8.3000000000000007</v>
      </c>
      <c r="K1386" s="35">
        <v>189</v>
      </c>
      <c r="AO1386" s="35">
        <v>235</v>
      </c>
      <c r="AP1386" s="35">
        <v>125</v>
      </c>
    </row>
    <row r="1387" spans="1:42" x14ac:dyDescent="0.35">
      <c r="A1387" s="51">
        <v>44676</v>
      </c>
      <c r="B1387" s="39">
        <v>0.42259259259259258</v>
      </c>
      <c r="C1387" s="35">
        <v>456.9</v>
      </c>
      <c r="D1387" s="35">
        <v>0.29699999999999999</v>
      </c>
      <c r="E1387" s="35">
        <v>7.65</v>
      </c>
      <c r="F1387" s="35">
        <v>8.06</v>
      </c>
      <c r="G1387" s="35">
        <v>16.7</v>
      </c>
      <c r="K1387" s="35">
        <v>3076</v>
      </c>
      <c r="L1387" s="40">
        <f>AVERAGE(K1383:K1387)</f>
        <v>905.4</v>
      </c>
      <c r="M1387" s="41">
        <f>GEOMEAN(K1383:K1387)</f>
        <v>528.24341375811059</v>
      </c>
      <c r="N1387" s="42" t="s">
        <v>136</v>
      </c>
      <c r="AO1387" s="35">
        <v>235</v>
      </c>
      <c r="AP1387" s="35">
        <v>125</v>
      </c>
    </row>
    <row r="1388" spans="1:42" x14ac:dyDescent="0.35">
      <c r="A1388" s="51">
        <v>44686</v>
      </c>
      <c r="B1388" s="39">
        <v>0.4543402777777778</v>
      </c>
      <c r="C1388" s="35">
        <v>834</v>
      </c>
      <c r="D1388" s="35">
        <v>0.53949999999999998</v>
      </c>
      <c r="E1388" s="35">
        <v>10.51</v>
      </c>
      <c r="F1388" s="35">
        <v>7.82</v>
      </c>
      <c r="G1388" s="35">
        <v>14.3</v>
      </c>
      <c r="K1388" s="35">
        <v>426</v>
      </c>
      <c r="AO1388" s="35">
        <v>235</v>
      </c>
      <c r="AP1388" s="35">
        <v>125</v>
      </c>
    </row>
    <row r="1389" spans="1:42" x14ac:dyDescent="0.35">
      <c r="A1389" s="51">
        <v>44692</v>
      </c>
      <c r="B1389" s="55">
        <v>0.43569444444444444</v>
      </c>
      <c r="C1389" s="35">
        <v>926</v>
      </c>
      <c r="D1389" s="35">
        <v>0.60450000000000004</v>
      </c>
      <c r="E1389" s="35">
        <v>6.46</v>
      </c>
      <c r="F1389" s="35">
        <v>7.77</v>
      </c>
      <c r="G1389" s="35">
        <v>22.2</v>
      </c>
      <c r="K1389" s="35">
        <v>717</v>
      </c>
      <c r="AO1389" s="35">
        <v>235</v>
      </c>
      <c r="AP1389" s="35">
        <v>125</v>
      </c>
    </row>
    <row r="1390" spans="1:42" x14ac:dyDescent="0.35">
      <c r="A1390" s="51">
        <v>44699</v>
      </c>
      <c r="B1390" s="39">
        <v>0.43769675925925927</v>
      </c>
      <c r="C1390" s="35">
        <v>1059</v>
      </c>
      <c r="D1390" s="35">
        <v>0.68899999999999995</v>
      </c>
      <c r="E1390" s="35">
        <v>6.37</v>
      </c>
      <c r="F1390" s="35">
        <v>7.83</v>
      </c>
      <c r="G1390" s="35">
        <v>18.899999999999999</v>
      </c>
      <c r="K1390" s="35">
        <v>703</v>
      </c>
      <c r="AO1390" s="35">
        <v>235</v>
      </c>
      <c r="AP1390" s="35">
        <v>125</v>
      </c>
    </row>
    <row r="1391" spans="1:42" x14ac:dyDescent="0.35">
      <c r="A1391" s="51">
        <v>44704</v>
      </c>
      <c r="B1391" s="39">
        <v>0.40517361111111111</v>
      </c>
      <c r="C1391" s="35">
        <v>598</v>
      </c>
      <c r="D1391" s="35">
        <v>0.38869999999999999</v>
      </c>
      <c r="E1391" s="35">
        <v>8.8800000000000008</v>
      </c>
      <c r="F1391" s="35">
        <v>7.54</v>
      </c>
      <c r="G1391" s="35">
        <v>14.6</v>
      </c>
      <c r="K1391" s="35">
        <v>1296</v>
      </c>
      <c r="AO1391" s="35">
        <v>235</v>
      </c>
      <c r="AP1391" s="35">
        <v>125</v>
      </c>
    </row>
    <row r="1392" spans="1:42" x14ac:dyDescent="0.35">
      <c r="A1392" s="51">
        <v>44707</v>
      </c>
      <c r="B1392" s="39">
        <v>0.42675925925925928</v>
      </c>
      <c r="C1392" s="35">
        <v>152.9</v>
      </c>
      <c r="D1392" s="35">
        <v>9.9400000000000002E-2</v>
      </c>
      <c r="E1392" s="35">
        <v>7.77</v>
      </c>
      <c r="F1392" s="35">
        <v>7.91</v>
      </c>
      <c r="G1392" s="35">
        <v>20.8</v>
      </c>
      <c r="K1392" s="40">
        <v>24192</v>
      </c>
      <c r="L1392" s="40">
        <f>AVERAGE(K1388:K1392)</f>
        <v>5466.8</v>
      </c>
      <c r="M1392" s="41">
        <f>GEOMEAN(K1388:K1392)</f>
        <v>1464.3071097106808</v>
      </c>
      <c r="N1392" s="42" t="s">
        <v>137</v>
      </c>
      <c r="AO1392" s="35">
        <v>235</v>
      </c>
      <c r="AP1392" s="35">
        <v>125</v>
      </c>
    </row>
    <row r="1393" spans="1:42" x14ac:dyDescent="0.35">
      <c r="A1393" s="51">
        <v>44713</v>
      </c>
      <c r="B1393" s="38">
        <v>0.42341435185185183</v>
      </c>
      <c r="C1393" s="35">
        <v>792</v>
      </c>
      <c r="D1393" s="35">
        <v>0.51349999999999996</v>
      </c>
      <c r="E1393" s="35">
        <v>6.02</v>
      </c>
      <c r="F1393" s="35">
        <v>7.96</v>
      </c>
      <c r="G1393" s="35">
        <v>23.4</v>
      </c>
      <c r="K1393" s="35">
        <v>1076</v>
      </c>
      <c r="AO1393" s="35">
        <v>235</v>
      </c>
      <c r="AP1393" s="35">
        <v>125</v>
      </c>
    </row>
    <row r="1394" spans="1:42" x14ac:dyDescent="0.35">
      <c r="A1394" s="51">
        <v>44719</v>
      </c>
      <c r="B1394" s="38">
        <v>0.41880787037037037</v>
      </c>
      <c r="C1394" s="35">
        <v>932</v>
      </c>
      <c r="D1394" s="35">
        <v>0.60450000000000004</v>
      </c>
      <c r="E1394" s="35">
        <v>7.04</v>
      </c>
      <c r="F1394" s="35">
        <v>7.51</v>
      </c>
      <c r="G1394" s="35">
        <v>20.100000000000001</v>
      </c>
      <c r="K1394" s="35">
        <v>598</v>
      </c>
      <c r="AO1394" s="35">
        <v>235</v>
      </c>
      <c r="AP1394" s="35">
        <v>125</v>
      </c>
    </row>
    <row r="1395" spans="1:42" x14ac:dyDescent="0.35">
      <c r="A1395" s="51">
        <v>44727</v>
      </c>
      <c r="C1395" s="47" t="s">
        <v>479</v>
      </c>
      <c r="AO1395" s="35">
        <v>235</v>
      </c>
      <c r="AP1395" s="35">
        <v>125</v>
      </c>
    </row>
    <row r="1396" spans="1:42" x14ac:dyDescent="0.35">
      <c r="A1396" s="51">
        <v>44733</v>
      </c>
      <c r="C1396" s="47" t="s">
        <v>480</v>
      </c>
      <c r="K1396" s="35">
        <v>3873</v>
      </c>
      <c r="AO1396" s="35">
        <v>235</v>
      </c>
      <c r="AP1396" s="35">
        <v>125</v>
      </c>
    </row>
    <row r="1397" spans="1:42" x14ac:dyDescent="0.35">
      <c r="A1397" s="51">
        <v>44741</v>
      </c>
      <c r="B1397" s="38">
        <v>0.42047453703703702</v>
      </c>
      <c r="C1397" s="35">
        <v>1012</v>
      </c>
      <c r="D1397" s="35">
        <v>0.65649999999999997</v>
      </c>
      <c r="E1397" s="35">
        <v>6.45</v>
      </c>
      <c r="F1397" s="35">
        <v>7.89</v>
      </c>
      <c r="G1397" s="35">
        <v>19.600000000000001</v>
      </c>
      <c r="K1397" s="35">
        <v>6893</v>
      </c>
      <c r="L1397" s="40">
        <f>AVERAGE(K1393:K1397)</f>
        <v>3110</v>
      </c>
      <c r="M1397" s="41">
        <f>GEOMEAN(K1393:K1397)</f>
        <v>2035.833740101843</v>
      </c>
      <c r="N1397" s="42" t="s">
        <v>138</v>
      </c>
      <c r="AO1397" s="35">
        <v>235</v>
      </c>
      <c r="AP1397" s="35">
        <v>125</v>
      </c>
    </row>
    <row r="1398" spans="1:42" x14ac:dyDescent="0.35">
      <c r="A1398" s="51">
        <v>44747</v>
      </c>
      <c r="B1398" s="39">
        <v>0.42577546296296293</v>
      </c>
      <c r="C1398" s="35">
        <v>1128</v>
      </c>
      <c r="D1398" s="35">
        <v>0.73450000000000004</v>
      </c>
      <c r="E1398" s="35">
        <v>4.33</v>
      </c>
      <c r="F1398" s="35">
        <v>7.81</v>
      </c>
      <c r="G1398" s="35">
        <v>25.2</v>
      </c>
      <c r="K1398" s="35">
        <v>1789</v>
      </c>
      <c r="AO1398" s="35">
        <v>235</v>
      </c>
      <c r="AP1398" s="35">
        <v>125</v>
      </c>
    </row>
    <row r="1399" spans="1:42" x14ac:dyDescent="0.35">
      <c r="A1399" s="45">
        <v>44755</v>
      </c>
      <c r="B1399" s="38">
        <v>0.4004050925925926</v>
      </c>
      <c r="C1399" s="35">
        <v>991</v>
      </c>
      <c r="D1399" s="35">
        <v>0.64349999999999996</v>
      </c>
      <c r="E1399" s="35">
        <v>5.75</v>
      </c>
      <c r="F1399" s="35">
        <v>7.97</v>
      </c>
      <c r="G1399" s="35">
        <v>22.2</v>
      </c>
      <c r="H1399" s="35">
        <v>742</v>
      </c>
      <c r="I1399" s="35" t="s">
        <v>481</v>
      </c>
      <c r="K1399" s="35">
        <v>1850</v>
      </c>
      <c r="O1399" s="35">
        <v>3.1</v>
      </c>
      <c r="P1399" s="35">
        <v>94.5</v>
      </c>
      <c r="Q1399" s="30" t="s">
        <v>107</v>
      </c>
      <c r="R1399" s="30" t="s">
        <v>107</v>
      </c>
      <c r="S1399" s="30" t="s">
        <v>107</v>
      </c>
      <c r="T1399" s="30" t="s">
        <v>107</v>
      </c>
      <c r="U1399" s="30" t="s">
        <v>107</v>
      </c>
      <c r="V1399" s="30" t="s">
        <v>107</v>
      </c>
      <c r="W1399" s="30" t="s">
        <v>107</v>
      </c>
      <c r="X1399" s="35">
        <v>153</v>
      </c>
      <c r="Y1399" s="30" t="s">
        <v>107</v>
      </c>
      <c r="Z1399" s="30" t="s">
        <v>107</v>
      </c>
      <c r="AA1399" s="30" t="s">
        <v>107</v>
      </c>
      <c r="AB1399" s="35">
        <v>67.099999999999994</v>
      </c>
      <c r="AC1399" s="30" t="s">
        <v>107</v>
      </c>
      <c r="AD1399" s="35">
        <v>297</v>
      </c>
      <c r="AE1399" s="30" t="s">
        <v>107</v>
      </c>
      <c r="AF1399" s="35">
        <v>1020</v>
      </c>
      <c r="AG1399" s="30">
        <v>79100</v>
      </c>
      <c r="AH1399" s="35">
        <v>24200</v>
      </c>
      <c r="AI1399" s="30">
        <v>4.8</v>
      </c>
      <c r="AJ1399" s="44" t="s">
        <v>107</v>
      </c>
      <c r="AK1399" s="44" t="s">
        <v>107</v>
      </c>
      <c r="AL1399" s="44">
        <v>196</v>
      </c>
      <c r="AO1399" s="35">
        <v>235</v>
      </c>
      <c r="AP1399" s="35">
        <v>125</v>
      </c>
    </row>
    <row r="1400" spans="1:42" x14ac:dyDescent="0.35">
      <c r="A1400" s="51">
        <v>44763</v>
      </c>
      <c r="B1400" s="39">
        <v>0.42417824074074079</v>
      </c>
      <c r="C1400" s="35">
        <v>875</v>
      </c>
      <c r="D1400" s="35">
        <v>0.5655</v>
      </c>
      <c r="E1400" s="35">
        <v>5.22</v>
      </c>
      <c r="F1400" s="35">
        <v>7.78</v>
      </c>
      <c r="G1400" s="35">
        <v>24.6</v>
      </c>
      <c r="K1400" s="35">
        <v>2142</v>
      </c>
      <c r="AO1400" s="35">
        <v>235</v>
      </c>
      <c r="AP1400" s="35">
        <v>125</v>
      </c>
    </row>
    <row r="1401" spans="1:42" x14ac:dyDescent="0.35">
      <c r="A1401" s="51">
        <v>44770</v>
      </c>
      <c r="B1401" s="39">
        <v>0.43552083333333336</v>
      </c>
      <c r="C1401" s="35">
        <v>670</v>
      </c>
      <c r="D1401" s="35">
        <v>0.4355</v>
      </c>
      <c r="E1401" s="35">
        <v>4.4800000000000004</v>
      </c>
      <c r="F1401" s="35">
        <v>8.0299999999999994</v>
      </c>
      <c r="G1401" s="35">
        <v>25.3</v>
      </c>
      <c r="K1401" s="35">
        <v>14136</v>
      </c>
      <c r="AO1401" s="35">
        <v>235</v>
      </c>
      <c r="AP1401" s="35">
        <v>125</v>
      </c>
    </row>
    <row r="1402" spans="1:42" x14ac:dyDescent="0.35">
      <c r="A1402" s="51">
        <v>44771</v>
      </c>
      <c r="B1402" s="39">
        <v>0.361875</v>
      </c>
      <c r="C1402" s="35">
        <v>699</v>
      </c>
      <c r="D1402" s="35">
        <v>0.45500000000000002</v>
      </c>
      <c r="E1402" s="35">
        <v>5.23</v>
      </c>
      <c r="F1402" s="35">
        <v>7.72</v>
      </c>
      <c r="G1402" s="35">
        <v>23.4</v>
      </c>
      <c r="K1402" s="35">
        <v>2046</v>
      </c>
      <c r="L1402" s="40">
        <f>AVERAGE(K1398:K1402)</f>
        <v>4392.6000000000004</v>
      </c>
      <c r="M1402" s="41">
        <f>GEOMEAN(K1398:K1402)</f>
        <v>2899.7912847827529</v>
      </c>
      <c r="N1402" s="42" t="s">
        <v>139</v>
      </c>
      <c r="AO1402" s="35">
        <v>235</v>
      </c>
      <c r="AP1402" s="35">
        <v>125</v>
      </c>
    </row>
    <row r="1403" spans="1:42" x14ac:dyDescent="0.35">
      <c r="A1403" s="51">
        <v>44775</v>
      </c>
      <c r="B1403" s="38">
        <v>0.41924768518518518</v>
      </c>
      <c r="C1403" s="35">
        <v>849</v>
      </c>
      <c r="D1403" s="35">
        <v>0.55249999999999999</v>
      </c>
      <c r="E1403" s="35">
        <v>4.55</v>
      </c>
      <c r="F1403" s="35">
        <v>7.89</v>
      </c>
      <c r="G1403" s="35">
        <v>23.1</v>
      </c>
      <c r="K1403" s="35">
        <v>2178</v>
      </c>
      <c r="L1403" s="35"/>
      <c r="M1403" s="52"/>
      <c r="N1403" s="30"/>
      <c r="AO1403" s="35">
        <v>235</v>
      </c>
      <c r="AP1403" s="35">
        <v>125</v>
      </c>
    </row>
    <row r="1404" spans="1:42" x14ac:dyDescent="0.35">
      <c r="A1404" s="51">
        <v>44781</v>
      </c>
      <c r="B1404" s="39">
        <v>0.39612268518518517</v>
      </c>
      <c r="C1404" s="35">
        <v>168</v>
      </c>
      <c r="D1404" s="35">
        <v>0.10920000000000001</v>
      </c>
      <c r="E1404" s="35">
        <v>5.72</v>
      </c>
      <c r="F1404" s="35">
        <v>7.91</v>
      </c>
      <c r="G1404" s="35">
        <v>25.6</v>
      </c>
      <c r="K1404" s="35">
        <v>748</v>
      </c>
      <c r="L1404" s="35"/>
      <c r="M1404" s="52"/>
      <c r="N1404" s="30"/>
      <c r="AO1404" s="35">
        <v>235</v>
      </c>
      <c r="AP1404" s="35">
        <v>125</v>
      </c>
    </row>
    <row r="1405" spans="1:42" x14ac:dyDescent="0.35">
      <c r="A1405" s="51">
        <v>44790</v>
      </c>
      <c r="B1405" s="39">
        <v>0.43288194444444444</v>
      </c>
      <c r="C1405" s="35">
        <v>795</v>
      </c>
      <c r="D1405" s="35">
        <v>0.52</v>
      </c>
      <c r="E1405" s="35">
        <v>6.57</v>
      </c>
      <c r="F1405" s="35">
        <v>7.9</v>
      </c>
      <c r="G1405" s="35">
        <v>21.2</v>
      </c>
      <c r="K1405" s="35">
        <v>350</v>
      </c>
      <c r="L1405" s="35"/>
      <c r="M1405" s="52"/>
      <c r="N1405" s="30"/>
      <c r="AO1405" s="35">
        <v>235</v>
      </c>
      <c r="AP1405" s="35">
        <v>125</v>
      </c>
    </row>
    <row r="1406" spans="1:42" x14ac:dyDescent="0.35">
      <c r="A1406" s="51">
        <v>44798</v>
      </c>
      <c r="B1406" s="38">
        <v>0.41957175925925921</v>
      </c>
      <c r="C1406" s="35">
        <v>825</v>
      </c>
      <c r="D1406" s="35">
        <v>0.53949999999999998</v>
      </c>
      <c r="E1406" s="35">
        <v>6.27</v>
      </c>
      <c r="F1406" s="35">
        <v>7.76</v>
      </c>
      <c r="G1406" s="35">
        <v>21.5</v>
      </c>
      <c r="K1406" s="35">
        <v>845</v>
      </c>
      <c r="L1406" s="35"/>
      <c r="M1406" s="52"/>
      <c r="N1406" s="30"/>
      <c r="AO1406" s="35">
        <v>235</v>
      </c>
      <c r="AP1406" s="35">
        <v>125</v>
      </c>
    </row>
    <row r="1407" spans="1:42" x14ac:dyDescent="0.35">
      <c r="A1407" s="51">
        <v>44803</v>
      </c>
      <c r="B1407" s="38">
        <v>0.4276388888888889</v>
      </c>
      <c r="C1407" s="35">
        <v>318.10000000000002</v>
      </c>
      <c r="D1407" s="35">
        <v>0.20669999999999999</v>
      </c>
      <c r="E1407" s="35">
        <v>12.33</v>
      </c>
      <c r="F1407" s="35">
        <v>7.93</v>
      </c>
      <c r="G1407" s="35">
        <v>22.2</v>
      </c>
      <c r="K1407" s="40">
        <v>24192</v>
      </c>
      <c r="L1407" s="40">
        <f>AVERAGE(K1403:K1407)</f>
        <v>5662.6</v>
      </c>
      <c r="M1407" s="41">
        <f>GEOMEAN(K1403:K1407)</f>
        <v>1634.2225545781346</v>
      </c>
      <c r="N1407" s="42" t="s">
        <v>141</v>
      </c>
      <c r="AO1407" s="35">
        <v>235</v>
      </c>
      <c r="AP1407" s="35">
        <v>125</v>
      </c>
    </row>
    <row r="1408" spans="1:42" x14ac:dyDescent="0.35">
      <c r="A1408" s="51">
        <v>44811</v>
      </c>
      <c r="B1408" s="39">
        <v>0.45712962962962966</v>
      </c>
      <c r="C1408" s="35">
        <v>697</v>
      </c>
      <c r="D1408" s="35">
        <v>0.45500000000000002</v>
      </c>
      <c r="E1408" s="35">
        <v>6.27</v>
      </c>
      <c r="F1408" s="35">
        <v>8.01</v>
      </c>
      <c r="G1408" s="35">
        <v>20.8</v>
      </c>
      <c r="K1408" s="35">
        <v>457</v>
      </c>
      <c r="AO1408" s="35">
        <v>235</v>
      </c>
      <c r="AP1408" s="35">
        <v>125</v>
      </c>
    </row>
    <row r="1409" spans="1:42" x14ac:dyDescent="0.35">
      <c r="A1409" s="51">
        <v>44818</v>
      </c>
      <c r="B1409" s="46">
        <v>0.40304398148148146</v>
      </c>
      <c r="C1409" s="35">
        <v>495</v>
      </c>
      <c r="D1409" s="35">
        <v>321.60000000000002</v>
      </c>
      <c r="E1409" s="35">
        <v>6.84</v>
      </c>
      <c r="F1409" s="35">
        <v>7.9</v>
      </c>
      <c r="G1409" s="35">
        <v>17.399999999999999</v>
      </c>
      <c r="K1409" s="35">
        <v>691</v>
      </c>
      <c r="AO1409" s="35">
        <v>235</v>
      </c>
      <c r="AP1409" s="35">
        <v>125</v>
      </c>
    </row>
    <row r="1410" spans="1:42" x14ac:dyDescent="0.35">
      <c r="A1410" s="51">
        <v>44830</v>
      </c>
      <c r="B1410" s="38">
        <v>0.40550925925925929</v>
      </c>
      <c r="C1410" s="35">
        <v>688</v>
      </c>
      <c r="D1410" s="35">
        <v>0.44850000000000001</v>
      </c>
      <c r="E1410" s="35">
        <v>7.95</v>
      </c>
      <c r="F1410" s="35">
        <v>8.06</v>
      </c>
      <c r="G1410" s="35">
        <v>16.8</v>
      </c>
      <c r="K1410" s="35">
        <v>1497</v>
      </c>
      <c r="AO1410" s="35">
        <v>235</v>
      </c>
      <c r="AP1410" s="35">
        <v>125</v>
      </c>
    </row>
    <row r="1411" spans="1:42" x14ac:dyDescent="0.35">
      <c r="A1411" s="51">
        <v>44833</v>
      </c>
      <c r="B1411" s="39">
        <v>0.43184027777777773</v>
      </c>
      <c r="C1411" s="35">
        <v>565</v>
      </c>
      <c r="D1411" s="35">
        <v>0.36730000000000002</v>
      </c>
      <c r="E1411" s="35">
        <v>11.55</v>
      </c>
      <c r="F1411" s="35">
        <v>7.74</v>
      </c>
      <c r="G1411" s="35">
        <v>12</v>
      </c>
      <c r="K1411" s="35">
        <v>1191</v>
      </c>
      <c r="L1411" s="40">
        <f>AVERAGE(K1407:K1411)</f>
        <v>5605.6</v>
      </c>
      <c r="M1411" s="41">
        <f>GEOMEAN(K1407:K1411)</f>
        <v>1685.9314670464105</v>
      </c>
      <c r="N1411" s="42" t="s">
        <v>142</v>
      </c>
      <c r="AO1411" s="35">
        <v>235</v>
      </c>
      <c r="AP1411" s="35">
        <v>125</v>
      </c>
    </row>
    <row r="1412" spans="1:42" x14ac:dyDescent="0.35">
      <c r="A1412" s="51">
        <v>44837</v>
      </c>
      <c r="B1412" s="39">
        <v>0.41189814814814812</v>
      </c>
      <c r="C1412" s="35">
        <v>832</v>
      </c>
      <c r="D1412" s="35">
        <v>0.53949999999999998</v>
      </c>
      <c r="E1412" s="35">
        <v>6.22</v>
      </c>
      <c r="F1412" s="35">
        <v>7.45</v>
      </c>
      <c r="G1412" s="35">
        <v>12.7</v>
      </c>
      <c r="K1412" s="35">
        <v>187</v>
      </c>
      <c r="AO1412" s="35">
        <v>235</v>
      </c>
      <c r="AP1412" s="35">
        <v>125</v>
      </c>
    </row>
    <row r="1413" spans="1:42" x14ac:dyDescent="0.35">
      <c r="A1413" s="51">
        <v>44840</v>
      </c>
      <c r="B1413" s="39">
        <v>0.43964120370370369</v>
      </c>
      <c r="C1413" s="35">
        <v>911</v>
      </c>
      <c r="D1413" s="35">
        <v>0.59150000000000003</v>
      </c>
      <c r="E1413" s="35">
        <v>5.71</v>
      </c>
      <c r="F1413" s="35">
        <v>7.4</v>
      </c>
      <c r="G1413" s="35">
        <v>14.1</v>
      </c>
      <c r="K1413" s="35">
        <v>160</v>
      </c>
      <c r="AO1413" s="35">
        <v>235</v>
      </c>
      <c r="AP1413" s="35">
        <v>125</v>
      </c>
    </row>
    <row r="1414" spans="1:42" x14ac:dyDescent="0.35">
      <c r="A1414" s="51">
        <v>44854</v>
      </c>
      <c r="B1414" s="55">
        <v>0.4519097222222222</v>
      </c>
      <c r="C1414" s="35">
        <v>1160</v>
      </c>
      <c r="D1414" s="35">
        <v>754</v>
      </c>
      <c r="E1414" s="35">
        <v>9.14</v>
      </c>
      <c r="F1414" s="35">
        <v>8.06</v>
      </c>
      <c r="G1414" s="35">
        <v>5.3</v>
      </c>
      <c r="K1414" s="35">
        <v>657</v>
      </c>
      <c r="AO1414" s="35">
        <v>235</v>
      </c>
      <c r="AP1414" s="35">
        <v>125</v>
      </c>
    </row>
    <row r="1415" spans="1:42" x14ac:dyDescent="0.35">
      <c r="A1415" s="51">
        <v>44858</v>
      </c>
      <c r="B1415" s="38">
        <v>0.42190972222222217</v>
      </c>
      <c r="C1415" s="35">
        <v>1164</v>
      </c>
      <c r="D1415" s="35">
        <v>0.754</v>
      </c>
      <c r="E1415" s="35">
        <v>5.29</v>
      </c>
      <c r="F1415" s="35">
        <v>7.26</v>
      </c>
      <c r="G1415" s="35">
        <v>13.7</v>
      </c>
      <c r="K1415" s="35">
        <v>318</v>
      </c>
      <c r="AO1415" s="35">
        <v>235</v>
      </c>
      <c r="AP1415" s="35">
        <v>125</v>
      </c>
    </row>
    <row r="1416" spans="1:42" x14ac:dyDescent="0.35">
      <c r="A1416" s="51">
        <v>44861</v>
      </c>
      <c r="B1416" s="39">
        <v>0.43717592592592597</v>
      </c>
      <c r="C1416" s="35">
        <v>863</v>
      </c>
      <c r="D1416" s="35">
        <v>0.55900000000000005</v>
      </c>
      <c r="E1416" s="35">
        <v>12.43</v>
      </c>
      <c r="F1416" s="35">
        <v>7.77</v>
      </c>
      <c r="G1416" s="35">
        <v>9.6999999999999993</v>
      </c>
      <c r="K1416" s="35">
        <v>10</v>
      </c>
      <c r="L1416" s="40">
        <f>AVERAGE(K1412:K1416)</f>
        <v>266.39999999999998</v>
      </c>
      <c r="M1416" s="41">
        <f>GEOMEAN(K1412:K1416)</f>
        <v>144.2749112236406</v>
      </c>
      <c r="N1416" s="42" t="s">
        <v>143</v>
      </c>
      <c r="AO1416" s="35">
        <v>235</v>
      </c>
      <c r="AP1416" s="35">
        <v>125</v>
      </c>
    </row>
    <row r="1417" spans="1:42" x14ac:dyDescent="0.35">
      <c r="A1417" s="51">
        <v>44867</v>
      </c>
      <c r="B1417" s="38">
        <v>0.3919212962962963</v>
      </c>
      <c r="C1417" s="35">
        <v>1062</v>
      </c>
      <c r="D1417" s="35">
        <v>0.68899999999999995</v>
      </c>
      <c r="E1417" s="35">
        <v>6.09</v>
      </c>
      <c r="F1417" s="35">
        <v>7.72</v>
      </c>
      <c r="G1417" s="35">
        <v>12</v>
      </c>
      <c r="K1417" s="35">
        <v>448</v>
      </c>
      <c r="O1417" s="30" t="s">
        <v>107</v>
      </c>
      <c r="P1417" s="35">
        <v>71.3</v>
      </c>
      <c r="Q1417" s="30" t="s">
        <v>107</v>
      </c>
      <c r="R1417" s="30" t="s">
        <v>107</v>
      </c>
      <c r="S1417" s="30" t="s">
        <v>107</v>
      </c>
      <c r="T1417" s="30" t="s">
        <v>107</v>
      </c>
      <c r="U1417" s="30" t="s">
        <v>107</v>
      </c>
      <c r="V1417" s="30" t="s">
        <v>107</v>
      </c>
      <c r="W1417" s="30" t="s">
        <v>107</v>
      </c>
      <c r="X1417" s="35">
        <v>143</v>
      </c>
      <c r="Y1417" s="30" t="s">
        <v>107</v>
      </c>
      <c r="Z1417" s="30" t="s">
        <v>107</v>
      </c>
      <c r="AA1417" s="30" t="s">
        <v>107</v>
      </c>
      <c r="AB1417" s="35">
        <v>62.2</v>
      </c>
      <c r="AC1417" s="30">
        <v>0.55000000000000004</v>
      </c>
      <c r="AD1417" s="35">
        <v>331</v>
      </c>
      <c r="AE1417" s="30" t="s">
        <v>107</v>
      </c>
      <c r="AF1417" s="30" t="s">
        <v>107</v>
      </c>
      <c r="AG1417" s="35">
        <v>94000</v>
      </c>
      <c r="AH1417" s="35">
        <v>23300</v>
      </c>
      <c r="AI1417" s="35">
        <v>4</v>
      </c>
      <c r="AJ1417" s="44" t="s">
        <v>107</v>
      </c>
      <c r="AK1417" s="44" t="s">
        <v>107</v>
      </c>
      <c r="AL1417" s="35">
        <v>37.5</v>
      </c>
      <c r="AO1417" s="35">
        <v>235</v>
      </c>
      <c r="AP1417" s="35">
        <v>125</v>
      </c>
    </row>
    <row r="1418" spans="1:42" x14ac:dyDescent="0.35">
      <c r="A1418" s="51">
        <v>44872</v>
      </c>
      <c r="B1418" s="35" t="s">
        <v>144</v>
      </c>
      <c r="K1418" s="35">
        <v>624</v>
      </c>
      <c r="AO1418" s="35">
        <v>235</v>
      </c>
      <c r="AP1418" s="35">
        <v>125</v>
      </c>
    </row>
    <row r="1419" spans="1:42" x14ac:dyDescent="0.35">
      <c r="A1419" s="51">
        <v>44875</v>
      </c>
      <c r="B1419" s="35" t="s">
        <v>144</v>
      </c>
      <c r="K1419" s="35">
        <v>275</v>
      </c>
      <c r="AO1419" s="35">
        <v>235</v>
      </c>
      <c r="AP1419" s="35">
        <v>125</v>
      </c>
    </row>
    <row r="1420" spans="1:42" x14ac:dyDescent="0.35">
      <c r="A1420" s="51">
        <v>44882</v>
      </c>
      <c r="B1420" s="38">
        <v>0.42325231481481485</v>
      </c>
      <c r="C1420" s="35">
        <v>1223</v>
      </c>
      <c r="D1420" s="35">
        <v>0.79300000000000004</v>
      </c>
      <c r="E1420" s="35">
        <v>19.97</v>
      </c>
      <c r="F1420" s="35">
        <v>7.88</v>
      </c>
      <c r="G1420" s="35">
        <v>2.5</v>
      </c>
      <c r="K1420" s="35">
        <v>121</v>
      </c>
      <c r="AO1420" s="35">
        <v>235</v>
      </c>
      <c r="AP1420" s="35">
        <v>125</v>
      </c>
    </row>
    <row r="1421" spans="1:42" x14ac:dyDescent="0.35">
      <c r="A1421" s="51">
        <v>44894</v>
      </c>
      <c r="B1421" s="39">
        <v>0.44315972222222227</v>
      </c>
      <c r="C1421" s="35">
        <v>59.9</v>
      </c>
      <c r="D1421" s="35">
        <v>3.9E-2</v>
      </c>
      <c r="E1421" s="35">
        <v>11.72</v>
      </c>
      <c r="F1421" s="35">
        <v>8.08</v>
      </c>
      <c r="G1421" s="35">
        <v>7.3</v>
      </c>
      <c r="K1421" s="35">
        <v>327</v>
      </c>
      <c r="L1421" s="40">
        <f>AVERAGE(K1417:K1421)</f>
        <v>359</v>
      </c>
      <c r="M1421" s="41">
        <f>GEOMEAN(K1417:K1421)</f>
        <v>313.78030737407653</v>
      </c>
      <c r="N1421" s="42" t="s">
        <v>145</v>
      </c>
      <c r="AO1421" s="35">
        <v>235</v>
      </c>
      <c r="AP1421" s="35">
        <v>125</v>
      </c>
    </row>
    <row r="1422" spans="1:42" x14ac:dyDescent="0.35">
      <c r="A1422" s="51">
        <v>44896</v>
      </c>
      <c r="B1422" s="38">
        <v>0.41836805555555556</v>
      </c>
      <c r="C1422" s="35">
        <v>953</v>
      </c>
      <c r="D1422" s="35">
        <v>0.61750000000000005</v>
      </c>
      <c r="E1422" s="35">
        <v>14.08</v>
      </c>
      <c r="F1422" s="35">
        <v>9.26</v>
      </c>
      <c r="G1422" s="35">
        <v>0.6</v>
      </c>
      <c r="K1422" s="35">
        <v>134</v>
      </c>
      <c r="L1422" s="35"/>
      <c r="M1422" s="52"/>
      <c r="N1422" s="30"/>
      <c r="AO1422" s="35">
        <v>235</v>
      </c>
      <c r="AP1422" s="35">
        <v>125</v>
      </c>
    </row>
    <row r="1423" spans="1:42" x14ac:dyDescent="0.35">
      <c r="A1423" s="51">
        <v>44908</v>
      </c>
      <c r="B1423" s="38">
        <v>0.40138888888888885</v>
      </c>
      <c r="C1423" s="35">
        <v>878</v>
      </c>
      <c r="D1423" s="35">
        <v>0.57199999999999995</v>
      </c>
      <c r="E1423" s="35">
        <v>12.43</v>
      </c>
      <c r="F1423" s="35">
        <v>8</v>
      </c>
      <c r="G1423" s="35">
        <v>2.9</v>
      </c>
      <c r="K1423" s="35">
        <v>262</v>
      </c>
      <c r="L1423" s="35"/>
      <c r="M1423" s="52"/>
      <c r="N1423" s="30"/>
      <c r="AO1423" s="35">
        <v>235</v>
      </c>
      <c r="AP1423" s="35">
        <v>125</v>
      </c>
    </row>
    <row r="1424" spans="1:42" x14ac:dyDescent="0.35">
      <c r="A1424" s="51">
        <v>44910</v>
      </c>
      <c r="B1424" s="46">
        <v>0.50248842592592591</v>
      </c>
      <c r="C1424" s="35">
        <v>661</v>
      </c>
      <c r="D1424" s="35">
        <v>429.5</v>
      </c>
      <c r="E1424" s="35">
        <v>11.67</v>
      </c>
      <c r="F1424" s="35">
        <v>8.33</v>
      </c>
      <c r="G1424" s="35">
        <v>5.8</v>
      </c>
      <c r="K1424" s="35">
        <v>1223</v>
      </c>
      <c r="L1424" s="35"/>
      <c r="M1424" s="52"/>
      <c r="N1424" s="30"/>
      <c r="AO1424" s="35">
        <v>235</v>
      </c>
      <c r="AP1424" s="35">
        <v>125</v>
      </c>
    </row>
    <row r="1425" spans="1:42" x14ac:dyDescent="0.35">
      <c r="A1425" s="51">
        <v>44914</v>
      </c>
      <c r="B1425" s="39">
        <v>0.42685185185185182</v>
      </c>
      <c r="C1425" s="35">
        <v>851</v>
      </c>
      <c r="D1425" s="35">
        <v>0.55320000000000003</v>
      </c>
      <c r="E1425" s="35">
        <v>15.32</v>
      </c>
      <c r="F1425" s="35">
        <v>8.07</v>
      </c>
      <c r="G1425" s="35">
        <v>0.2</v>
      </c>
      <c r="K1425" s="35">
        <v>305</v>
      </c>
      <c r="L1425" s="35"/>
      <c r="M1425" s="52"/>
      <c r="N1425" s="30"/>
      <c r="AO1425" s="35">
        <v>235</v>
      </c>
      <c r="AP1425" s="35">
        <v>125</v>
      </c>
    </row>
    <row r="1426" spans="1:42" x14ac:dyDescent="0.35">
      <c r="A1426" s="51">
        <v>44924</v>
      </c>
      <c r="B1426" s="39">
        <v>0.45317129629629632</v>
      </c>
      <c r="C1426" s="35">
        <v>1193</v>
      </c>
      <c r="D1426" s="35">
        <v>0.77349999999999997</v>
      </c>
      <c r="E1426" s="35">
        <v>12.18</v>
      </c>
      <c r="F1426" s="35">
        <v>7.93</v>
      </c>
      <c r="G1426" s="35">
        <v>1.2</v>
      </c>
      <c r="K1426" s="35">
        <v>109</v>
      </c>
      <c r="L1426" s="40">
        <f>AVERAGE(K1422:K1426)</f>
        <v>406.6</v>
      </c>
      <c r="M1426" s="41">
        <f>GEOMEAN(K1422:K1426)</f>
        <v>269.71914654813844</v>
      </c>
      <c r="N1426" s="42" t="s">
        <v>146</v>
      </c>
      <c r="AO1426" s="35">
        <v>235</v>
      </c>
      <c r="AP1426" s="35">
        <v>125</v>
      </c>
    </row>
    <row r="1427" spans="1:42" x14ac:dyDescent="0.35">
      <c r="A1427" s="56">
        <v>44930</v>
      </c>
      <c r="B1427" s="46">
        <v>0.41668981481481482</v>
      </c>
      <c r="C1427" s="35">
        <v>721</v>
      </c>
      <c r="D1427" s="35">
        <v>469</v>
      </c>
      <c r="E1427" s="35">
        <v>10.029999999999999</v>
      </c>
      <c r="F1427" s="35">
        <v>7.7</v>
      </c>
      <c r="G1427" s="35">
        <v>9.6999999999999993</v>
      </c>
      <c r="K1427" s="35">
        <v>345</v>
      </c>
      <c r="AO1427" s="35">
        <v>235</v>
      </c>
      <c r="AP1427" s="35">
        <v>125</v>
      </c>
    </row>
    <row r="1428" spans="1:42" x14ac:dyDescent="0.35">
      <c r="A1428" s="51">
        <v>44936</v>
      </c>
      <c r="B1428" s="46">
        <v>0.38729166666666665</v>
      </c>
      <c r="C1428" s="35">
        <v>1132</v>
      </c>
      <c r="D1428" s="35">
        <v>0.73450000000000004</v>
      </c>
      <c r="E1428" s="35">
        <v>13.48</v>
      </c>
      <c r="F1428" s="35">
        <v>7.92</v>
      </c>
      <c r="G1428" s="35">
        <v>2.2999999999999998</v>
      </c>
      <c r="K1428" s="35">
        <v>84</v>
      </c>
      <c r="AO1428" s="35">
        <v>235</v>
      </c>
      <c r="AP1428" s="35">
        <v>125</v>
      </c>
    </row>
    <row r="1429" spans="1:42" x14ac:dyDescent="0.35">
      <c r="A1429" s="51">
        <v>44944</v>
      </c>
      <c r="B1429" s="55">
        <v>0.50387731481481479</v>
      </c>
      <c r="C1429" s="35">
        <v>968</v>
      </c>
      <c r="D1429" s="35">
        <v>629</v>
      </c>
      <c r="E1429" s="35">
        <v>12.34</v>
      </c>
      <c r="F1429" s="35">
        <v>8.17</v>
      </c>
      <c r="G1429" s="35">
        <v>4.5</v>
      </c>
      <c r="K1429" s="35">
        <v>75</v>
      </c>
      <c r="AO1429" s="35">
        <v>235</v>
      </c>
      <c r="AP1429" s="35">
        <v>125</v>
      </c>
    </row>
    <row r="1430" spans="1:42" x14ac:dyDescent="0.35">
      <c r="A1430" s="51">
        <v>44952</v>
      </c>
      <c r="B1430" s="46">
        <v>0.46885416666666663</v>
      </c>
      <c r="C1430" s="35">
        <v>1361</v>
      </c>
      <c r="D1430" s="35">
        <v>885</v>
      </c>
      <c r="E1430" s="35">
        <v>10.82</v>
      </c>
      <c r="F1430" s="35">
        <v>8.01</v>
      </c>
      <c r="G1430" s="35">
        <v>1.7</v>
      </c>
      <c r="K1430" s="35">
        <v>98</v>
      </c>
      <c r="AO1430" s="35">
        <v>235</v>
      </c>
      <c r="AP1430" s="35">
        <v>125</v>
      </c>
    </row>
    <row r="1431" spans="1:42" x14ac:dyDescent="0.35">
      <c r="A1431" s="51">
        <v>44957</v>
      </c>
      <c r="K1431" s="35">
        <v>52</v>
      </c>
      <c r="L1431" s="40">
        <f>AVERAGE(K1427:K1431)</f>
        <v>130.80000000000001</v>
      </c>
      <c r="M1431" s="41">
        <f>GEOMEAN(K1427:K1431)</f>
        <v>102.06522863678207</v>
      </c>
      <c r="N1431" s="42" t="s">
        <v>147</v>
      </c>
      <c r="AO1431" s="35">
        <v>235</v>
      </c>
      <c r="AP1431" s="35">
        <v>125</v>
      </c>
    </row>
    <row r="1432" spans="1:42" x14ac:dyDescent="0.35">
      <c r="A1432" s="51">
        <v>44959</v>
      </c>
      <c r="B1432" s="55">
        <v>0.51851851851851849</v>
      </c>
      <c r="C1432" s="35">
        <v>1775</v>
      </c>
      <c r="D1432" s="35">
        <v>1154</v>
      </c>
      <c r="E1432" s="35">
        <v>15.83</v>
      </c>
      <c r="F1432" s="35">
        <v>8.16</v>
      </c>
      <c r="G1432" s="35">
        <v>0.4</v>
      </c>
      <c r="K1432" s="35">
        <v>63</v>
      </c>
      <c r="AO1432" s="35">
        <v>235</v>
      </c>
      <c r="AP1432" s="35">
        <v>125</v>
      </c>
    </row>
    <row r="1433" spans="1:42" x14ac:dyDescent="0.35">
      <c r="A1433" s="51">
        <v>44966</v>
      </c>
      <c r="B1433" s="39">
        <v>0.42880787037037038</v>
      </c>
      <c r="C1433" s="35">
        <v>1105</v>
      </c>
      <c r="D1433" s="35">
        <v>0.71499999999999997</v>
      </c>
      <c r="E1433" s="35">
        <v>11.68</v>
      </c>
      <c r="F1433" s="35">
        <v>8.25</v>
      </c>
      <c r="G1433" s="35">
        <v>7.7</v>
      </c>
      <c r="K1433" s="35">
        <v>24192</v>
      </c>
      <c r="AO1433" s="35">
        <v>235</v>
      </c>
      <c r="AP1433" s="35">
        <v>125</v>
      </c>
    </row>
    <row r="1434" spans="1:42" x14ac:dyDescent="0.35">
      <c r="A1434" s="51">
        <v>44970</v>
      </c>
      <c r="B1434" s="39">
        <v>0.38065972222222227</v>
      </c>
      <c r="C1434" s="35">
        <v>531</v>
      </c>
      <c r="D1434" s="35">
        <v>0.34520000000000001</v>
      </c>
      <c r="E1434" s="35">
        <v>13.8</v>
      </c>
      <c r="F1434" s="35">
        <v>7.92</v>
      </c>
      <c r="G1434" s="35">
        <v>3.2</v>
      </c>
      <c r="K1434" s="35">
        <v>1134</v>
      </c>
      <c r="AO1434" s="35">
        <v>235</v>
      </c>
      <c r="AP1434" s="35">
        <v>125</v>
      </c>
    </row>
    <row r="1435" spans="1:42" x14ac:dyDescent="0.35">
      <c r="A1435" s="51">
        <v>44973</v>
      </c>
      <c r="B1435" s="46">
        <v>0.5053009259259259</v>
      </c>
      <c r="C1435" s="35">
        <v>978</v>
      </c>
      <c r="D1435" s="35">
        <v>636</v>
      </c>
      <c r="E1435" s="35">
        <v>11.89</v>
      </c>
      <c r="F1435" s="35">
        <v>8.0299999999999994</v>
      </c>
      <c r="G1435" s="35">
        <v>7.1</v>
      </c>
      <c r="K1435" s="35">
        <v>677</v>
      </c>
      <c r="AO1435" s="35">
        <v>235</v>
      </c>
      <c r="AP1435" s="35">
        <v>125</v>
      </c>
    </row>
    <row r="1436" spans="1:42" x14ac:dyDescent="0.35">
      <c r="A1436" s="51">
        <v>44978</v>
      </c>
      <c r="B1436" s="38">
        <v>0.42189814814814813</v>
      </c>
      <c r="C1436" s="35">
        <v>1158</v>
      </c>
      <c r="D1436" s="35">
        <v>0.754</v>
      </c>
      <c r="E1436" s="35">
        <v>14.07</v>
      </c>
      <c r="F1436" s="35">
        <v>8.44</v>
      </c>
      <c r="G1436" s="35">
        <v>5.4</v>
      </c>
      <c r="K1436" s="35">
        <v>189</v>
      </c>
      <c r="L1436" s="40">
        <f>AVERAGE(K1432:K1436)</f>
        <v>5251</v>
      </c>
      <c r="M1436" s="41">
        <f>GEOMEAN(K1432:K1436)</f>
        <v>739.49487777872014</v>
      </c>
      <c r="N1436" s="42" t="s">
        <v>148</v>
      </c>
      <c r="AO1436" s="35">
        <v>235</v>
      </c>
      <c r="AP1436" s="35">
        <v>125</v>
      </c>
    </row>
    <row r="1437" spans="1:42" x14ac:dyDescent="0.35">
      <c r="A1437" s="51">
        <v>44986</v>
      </c>
      <c r="B1437" s="55">
        <v>0.48255787037037035</v>
      </c>
      <c r="C1437" s="35">
        <v>586</v>
      </c>
      <c r="D1437" s="35">
        <v>380.7</v>
      </c>
      <c r="E1437" s="35">
        <v>10.44</v>
      </c>
      <c r="F1437" s="35">
        <v>7.84</v>
      </c>
      <c r="G1437" s="35">
        <v>7.5</v>
      </c>
      <c r="K1437" s="35">
        <v>171</v>
      </c>
      <c r="AO1437" s="35">
        <v>235</v>
      </c>
      <c r="AP1437" s="35">
        <v>125</v>
      </c>
    </row>
    <row r="1438" spans="1:42" x14ac:dyDescent="0.35">
      <c r="A1438" s="51">
        <v>44991</v>
      </c>
      <c r="B1438" s="46">
        <v>0.49283564814814818</v>
      </c>
      <c r="C1438" s="35">
        <v>825</v>
      </c>
      <c r="D1438" s="35">
        <v>536</v>
      </c>
      <c r="E1438" s="35">
        <v>9.66</v>
      </c>
      <c r="F1438" s="35">
        <v>8.0299999999999994</v>
      </c>
      <c r="G1438" s="35">
        <v>8.1999999999999993</v>
      </c>
      <c r="K1438" s="35">
        <v>275</v>
      </c>
      <c r="O1438" s="30" t="s">
        <v>107</v>
      </c>
      <c r="P1438" s="35">
        <v>51</v>
      </c>
      <c r="Q1438" s="30" t="s">
        <v>107</v>
      </c>
      <c r="R1438" s="30" t="s">
        <v>107</v>
      </c>
      <c r="S1438" s="30" t="s">
        <v>107</v>
      </c>
      <c r="T1438" s="30" t="s">
        <v>107</v>
      </c>
      <c r="U1438" s="30" t="s">
        <v>107</v>
      </c>
      <c r="V1438" s="30" t="s">
        <v>107</v>
      </c>
      <c r="W1438" s="30" t="s">
        <v>107</v>
      </c>
      <c r="X1438" s="35">
        <v>125</v>
      </c>
      <c r="Y1438" s="30" t="s">
        <v>107</v>
      </c>
      <c r="Z1438" s="30">
        <v>0.56999999999999995</v>
      </c>
      <c r="AA1438" s="30" t="s">
        <v>107</v>
      </c>
      <c r="AB1438" s="35">
        <v>40.1</v>
      </c>
      <c r="AC1438" s="30">
        <v>0.69</v>
      </c>
      <c r="AD1438" s="35">
        <v>180</v>
      </c>
      <c r="AE1438" s="30" t="s">
        <v>107</v>
      </c>
      <c r="AF1438" s="30">
        <v>413</v>
      </c>
      <c r="AG1438" s="35">
        <v>50900</v>
      </c>
      <c r="AH1438" s="35">
        <v>12800</v>
      </c>
      <c r="AI1438" s="35">
        <v>3.2</v>
      </c>
      <c r="AJ1438" s="44" t="s">
        <v>107</v>
      </c>
      <c r="AK1438" s="44" t="s">
        <v>107</v>
      </c>
      <c r="AL1438" s="35">
        <v>33.700000000000003</v>
      </c>
      <c r="AO1438" s="35">
        <v>235</v>
      </c>
      <c r="AP1438" s="35">
        <v>125</v>
      </c>
    </row>
    <row r="1439" spans="1:42" x14ac:dyDescent="0.35">
      <c r="A1439" s="51">
        <v>44999</v>
      </c>
      <c r="B1439" s="39">
        <v>0.36045138888888889</v>
      </c>
      <c r="C1439" s="35">
        <v>1093</v>
      </c>
      <c r="D1439" s="35">
        <v>0.70850000000000002</v>
      </c>
      <c r="E1439" s="35">
        <v>14.06</v>
      </c>
      <c r="F1439" s="35">
        <v>8.34</v>
      </c>
      <c r="G1439" s="35">
        <v>1.7</v>
      </c>
      <c r="K1439" s="35">
        <v>84</v>
      </c>
      <c r="AO1439" s="35">
        <v>235</v>
      </c>
      <c r="AP1439" s="35">
        <v>125</v>
      </c>
    </row>
    <row r="1440" spans="1:42" x14ac:dyDescent="0.35">
      <c r="A1440" s="51">
        <v>45008</v>
      </c>
      <c r="B1440" s="39">
        <v>0.44604166666666667</v>
      </c>
      <c r="C1440" s="35">
        <v>1042</v>
      </c>
      <c r="D1440" s="35">
        <v>0.67600000000000005</v>
      </c>
      <c r="E1440" s="35">
        <v>10.31</v>
      </c>
      <c r="F1440" s="35">
        <v>8.35</v>
      </c>
      <c r="G1440" s="35">
        <v>11.1</v>
      </c>
      <c r="K1440" s="35">
        <v>197</v>
      </c>
      <c r="AO1440" s="35">
        <v>235</v>
      </c>
      <c r="AP1440" s="35">
        <v>125</v>
      </c>
    </row>
    <row r="1441" spans="1:42" x14ac:dyDescent="0.35">
      <c r="A1441" s="51">
        <v>45012</v>
      </c>
      <c r="B1441" s="38">
        <v>0.41598379629629628</v>
      </c>
      <c r="C1441" s="57">
        <v>593</v>
      </c>
      <c r="D1441" s="57">
        <v>0.38479999999999998</v>
      </c>
      <c r="E1441" s="57">
        <v>11.63</v>
      </c>
      <c r="F1441" s="57">
        <v>7.93</v>
      </c>
      <c r="G1441" s="57">
        <v>10.6</v>
      </c>
      <c r="K1441" s="35">
        <v>175</v>
      </c>
      <c r="L1441" s="40">
        <f>AVERAGE(K1437:K1441)</f>
        <v>180.4</v>
      </c>
      <c r="M1441" s="41">
        <f>GEOMEAN(K1437:K1441)</f>
        <v>168.58637523715154</v>
      </c>
      <c r="N1441" s="42" t="s">
        <v>149</v>
      </c>
      <c r="AO1441" s="35">
        <v>235</v>
      </c>
      <c r="AP1441" s="35">
        <v>125</v>
      </c>
    </row>
    <row r="1442" spans="1:42" x14ac:dyDescent="0.35">
      <c r="A1442" s="51">
        <v>45020</v>
      </c>
      <c r="B1442" s="39">
        <v>0.40819444444444447</v>
      </c>
      <c r="C1442" s="35">
        <v>875</v>
      </c>
      <c r="D1442" s="35">
        <v>0.5655</v>
      </c>
      <c r="E1442" s="35">
        <v>10.01</v>
      </c>
      <c r="F1442" s="35">
        <v>8.33</v>
      </c>
      <c r="G1442" s="35">
        <v>13.1</v>
      </c>
      <c r="K1442" s="35">
        <v>110</v>
      </c>
      <c r="AO1442" s="35">
        <v>235</v>
      </c>
      <c r="AP1442" s="35">
        <v>125</v>
      </c>
    </row>
    <row r="1443" spans="1:42" x14ac:dyDescent="0.35">
      <c r="A1443" s="51">
        <v>45026</v>
      </c>
      <c r="B1443" s="55">
        <v>0.45670138888888889</v>
      </c>
      <c r="C1443" s="35">
        <v>833</v>
      </c>
      <c r="D1443" s="35">
        <v>541</v>
      </c>
      <c r="E1443" s="35">
        <v>11.47</v>
      </c>
      <c r="F1443" s="35">
        <v>8.2100000000000009</v>
      </c>
      <c r="G1443" s="35">
        <v>9.6</v>
      </c>
      <c r="K1443" s="35">
        <v>265</v>
      </c>
      <c r="AO1443" s="35">
        <v>235</v>
      </c>
      <c r="AP1443" s="35">
        <v>125</v>
      </c>
    </row>
    <row r="1444" spans="1:42" x14ac:dyDescent="0.35">
      <c r="A1444" s="51">
        <v>45035</v>
      </c>
      <c r="B1444" s="55">
        <v>0.44283564814814813</v>
      </c>
      <c r="C1444" s="35">
        <v>561</v>
      </c>
      <c r="D1444" s="35">
        <v>364.8</v>
      </c>
      <c r="E1444" s="35">
        <v>10.46</v>
      </c>
      <c r="F1444" s="35">
        <v>8.11</v>
      </c>
      <c r="G1444" s="35">
        <v>9.4</v>
      </c>
      <c r="K1444" s="35">
        <v>749</v>
      </c>
      <c r="AO1444" s="35">
        <v>235</v>
      </c>
      <c r="AP1444" s="35">
        <v>125</v>
      </c>
    </row>
    <row r="1445" spans="1:42" x14ac:dyDescent="0.35">
      <c r="A1445" s="56">
        <v>45040</v>
      </c>
      <c r="B1445" s="58">
        <v>0.45218749999999996</v>
      </c>
      <c r="C1445" s="59">
        <v>999</v>
      </c>
      <c r="D1445" s="59">
        <v>649</v>
      </c>
      <c r="E1445" s="59">
        <v>13.9</v>
      </c>
      <c r="F1445" s="59">
        <v>7.92</v>
      </c>
      <c r="G1445" s="59">
        <v>6.2</v>
      </c>
      <c r="K1445" s="35">
        <v>213</v>
      </c>
      <c r="L1445" s="40">
        <f>AVERAGE(K1441:K1445)</f>
        <v>302.39999999999998</v>
      </c>
      <c r="M1445" s="41">
        <f>GEOMEAN(K1441:K1445)</f>
        <v>241.05026084857275</v>
      </c>
      <c r="N1445" s="42" t="s">
        <v>150</v>
      </c>
      <c r="AO1445" s="35">
        <v>235</v>
      </c>
      <c r="AP1445" s="35">
        <v>125</v>
      </c>
    </row>
    <row r="1446" spans="1:42" x14ac:dyDescent="0.35">
      <c r="A1446" s="51">
        <v>45049</v>
      </c>
      <c r="B1446" s="55">
        <v>0.45361111111111113</v>
      </c>
      <c r="C1446" s="35">
        <v>712</v>
      </c>
      <c r="D1446" s="35">
        <v>463</v>
      </c>
      <c r="E1446" s="35">
        <v>10.97</v>
      </c>
      <c r="F1446" s="35">
        <v>8.1</v>
      </c>
      <c r="G1446" s="35">
        <v>8</v>
      </c>
      <c r="K1446" s="35">
        <v>134</v>
      </c>
      <c r="AO1446" s="35">
        <v>235</v>
      </c>
      <c r="AP1446" s="35">
        <v>125</v>
      </c>
    </row>
    <row r="1447" spans="1:42" x14ac:dyDescent="0.35">
      <c r="A1447" s="51">
        <v>45054</v>
      </c>
      <c r="B1447" s="46">
        <v>0.43909722222222225</v>
      </c>
      <c r="C1447" s="35">
        <v>490</v>
      </c>
      <c r="D1447" s="35">
        <v>318.7</v>
      </c>
      <c r="E1447" s="35">
        <v>6.29</v>
      </c>
      <c r="F1447" s="35">
        <v>7.72</v>
      </c>
      <c r="G1447" s="35">
        <v>17.3</v>
      </c>
      <c r="K1447" s="35">
        <v>1374</v>
      </c>
      <c r="AO1447" s="35">
        <v>235</v>
      </c>
      <c r="AP1447" s="35">
        <v>125</v>
      </c>
    </row>
    <row r="1448" spans="1:42" x14ac:dyDescent="0.35">
      <c r="A1448" s="51">
        <v>45057</v>
      </c>
      <c r="B1448" s="38">
        <v>0.4181597222222222</v>
      </c>
      <c r="C1448" s="35">
        <v>708</v>
      </c>
      <c r="D1448" s="35">
        <v>0.46150000000000002</v>
      </c>
      <c r="E1448" s="35">
        <v>11.78</v>
      </c>
      <c r="F1448" s="35">
        <v>7.94</v>
      </c>
      <c r="G1448" s="35">
        <v>16.399999999999999</v>
      </c>
      <c r="K1448" s="35">
        <v>305</v>
      </c>
      <c r="AO1448" s="35">
        <v>235</v>
      </c>
      <c r="AP1448" s="35">
        <v>125</v>
      </c>
    </row>
    <row r="1449" spans="1:42" x14ac:dyDescent="0.35">
      <c r="A1449" s="51">
        <v>45063</v>
      </c>
      <c r="B1449" s="38">
        <v>0.40488425925925925</v>
      </c>
      <c r="C1449" s="35">
        <v>842</v>
      </c>
      <c r="D1449" s="35">
        <v>0.54600000000000004</v>
      </c>
      <c r="E1449" s="35">
        <v>6.31</v>
      </c>
      <c r="F1449" s="35">
        <v>7.95</v>
      </c>
      <c r="G1449" s="35">
        <v>16.5</v>
      </c>
      <c r="K1449" s="35">
        <v>345</v>
      </c>
      <c r="AO1449" s="35">
        <v>235</v>
      </c>
      <c r="AP1449" s="35">
        <v>125</v>
      </c>
    </row>
    <row r="1450" spans="1:42" x14ac:dyDescent="0.35">
      <c r="A1450" s="51">
        <v>45071</v>
      </c>
      <c r="B1450" s="55">
        <v>0.48203703703703704</v>
      </c>
      <c r="C1450" s="35">
        <v>771</v>
      </c>
      <c r="D1450" s="35">
        <v>501</v>
      </c>
      <c r="E1450" s="35">
        <v>7.68</v>
      </c>
      <c r="F1450" s="35">
        <v>7.84</v>
      </c>
      <c r="G1450" s="35">
        <v>15</v>
      </c>
      <c r="K1450" s="35">
        <v>2187</v>
      </c>
      <c r="L1450" s="40">
        <f>AVERAGE(K1446:K1450)</f>
        <v>869</v>
      </c>
      <c r="M1450" s="41">
        <f>GEOMEAN(K1446:K1450)</f>
        <v>531.38813082681156</v>
      </c>
      <c r="N1450" s="42" t="s">
        <v>151</v>
      </c>
      <c r="AO1450" s="35">
        <v>235</v>
      </c>
      <c r="AP1450" s="35">
        <v>125</v>
      </c>
    </row>
    <row r="1451" spans="1:42" x14ac:dyDescent="0.35">
      <c r="A1451" s="51">
        <v>45078</v>
      </c>
      <c r="B1451" s="55">
        <v>0.47388888888888886</v>
      </c>
      <c r="C1451" s="35">
        <v>986</v>
      </c>
      <c r="D1451" s="35">
        <v>641</v>
      </c>
      <c r="E1451" s="35">
        <v>5.0999999999999996</v>
      </c>
      <c r="F1451" s="35">
        <v>7.75</v>
      </c>
      <c r="G1451" s="35">
        <v>19.899999999999999</v>
      </c>
      <c r="K1451" s="35">
        <v>605</v>
      </c>
      <c r="AO1451" s="35">
        <v>235</v>
      </c>
      <c r="AP1451" s="35">
        <v>125</v>
      </c>
    </row>
    <row r="1452" spans="1:42" x14ac:dyDescent="0.35">
      <c r="A1452" s="51">
        <v>45084</v>
      </c>
      <c r="B1452" s="55">
        <v>0.44049768518518517</v>
      </c>
      <c r="C1452" s="35">
        <v>1082</v>
      </c>
      <c r="D1452" s="35">
        <v>703</v>
      </c>
      <c r="E1452" s="35">
        <v>5.76</v>
      </c>
      <c r="F1452" s="35">
        <v>7.61</v>
      </c>
      <c r="G1452" s="35">
        <v>18.100000000000001</v>
      </c>
      <c r="K1452" s="35">
        <v>717</v>
      </c>
      <c r="AO1452" s="35">
        <v>235</v>
      </c>
      <c r="AP1452" s="35">
        <v>125</v>
      </c>
    </row>
    <row r="1453" spans="1:42" x14ac:dyDescent="0.35">
      <c r="A1453" s="51">
        <v>45089</v>
      </c>
      <c r="B1453" s="55">
        <v>0.48432870370370368</v>
      </c>
      <c r="C1453" s="35">
        <v>715</v>
      </c>
      <c r="D1453" s="35">
        <v>465</v>
      </c>
      <c r="E1453" s="35">
        <v>6.01</v>
      </c>
      <c r="F1453" s="35">
        <v>7.99</v>
      </c>
      <c r="G1453" s="35">
        <v>15.9</v>
      </c>
      <c r="K1453" s="35">
        <v>14136</v>
      </c>
      <c r="AO1453" s="35">
        <v>235</v>
      </c>
      <c r="AP1453" s="35">
        <v>125</v>
      </c>
    </row>
    <row r="1454" spans="1:42" x14ac:dyDescent="0.35">
      <c r="A1454" s="51">
        <v>45099</v>
      </c>
      <c r="B1454" s="55">
        <v>0.46585648148148145</v>
      </c>
      <c r="C1454" s="35">
        <v>1017</v>
      </c>
      <c r="D1454" s="35">
        <v>661</v>
      </c>
      <c r="E1454" s="35">
        <v>4.82</v>
      </c>
      <c r="F1454" s="35">
        <v>7.59</v>
      </c>
      <c r="G1454" s="35">
        <v>18.8</v>
      </c>
      <c r="K1454" s="35">
        <v>754</v>
      </c>
    </row>
    <row r="1455" spans="1:42" x14ac:dyDescent="0.35">
      <c r="A1455" s="51">
        <v>45105</v>
      </c>
      <c r="B1455" s="55">
        <v>0.43087962962962961</v>
      </c>
      <c r="C1455" s="35">
        <v>1000</v>
      </c>
      <c r="D1455" s="35">
        <v>650</v>
      </c>
      <c r="E1455" s="35">
        <v>4.68</v>
      </c>
      <c r="F1455" s="35">
        <v>7.64</v>
      </c>
      <c r="G1455" s="35">
        <v>18.100000000000001</v>
      </c>
      <c r="K1455" s="35">
        <v>1130</v>
      </c>
      <c r="L1455" s="40">
        <f>AVERAGE(K1451:K1455)</f>
        <v>3468.4</v>
      </c>
      <c r="M1455" s="41">
        <f>GEOMEAN(K1451:K1455)</f>
        <v>1391.9068471007511</v>
      </c>
      <c r="N1455" s="42" t="s">
        <v>152</v>
      </c>
    </row>
    <row r="1456" spans="1:42" x14ac:dyDescent="0.35">
      <c r="A1456" s="51">
        <v>45112</v>
      </c>
      <c r="B1456" s="39">
        <v>0.43031250000000004</v>
      </c>
      <c r="C1456" s="35">
        <v>558</v>
      </c>
      <c r="D1456" s="35">
        <v>0.36399999999999999</v>
      </c>
      <c r="E1456" s="35">
        <v>4.34</v>
      </c>
      <c r="F1456" s="35">
        <v>7.65</v>
      </c>
      <c r="G1456" s="35">
        <v>24.6</v>
      </c>
      <c r="K1456" s="35">
        <v>450</v>
      </c>
      <c r="O1456" s="35">
        <v>2.8</v>
      </c>
      <c r="P1456" s="35">
        <v>52.6</v>
      </c>
      <c r="Q1456" s="30" t="s">
        <v>107</v>
      </c>
      <c r="R1456" s="30" t="s">
        <v>107</v>
      </c>
      <c r="S1456" s="30" t="s">
        <v>107</v>
      </c>
      <c r="T1456" s="30" t="s">
        <v>107</v>
      </c>
      <c r="U1456" s="30" t="s">
        <v>107</v>
      </c>
      <c r="V1456" s="30" t="s">
        <v>107</v>
      </c>
      <c r="W1456" s="30" t="s">
        <v>107</v>
      </c>
      <c r="X1456" s="35">
        <v>69.5</v>
      </c>
      <c r="Y1456" s="30" t="s">
        <v>107</v>
      </c>
      <c r="Z1456" s="30" t="s">
        <v>107</v>
      </c>
      <c r="AA1456" s="30" t="s">
        <v>107</v>
      </c>
      <c r="AB1456" s="35">
        <v>26.4</v>
      </c>
      <c r="AC1456" s="30" t="s">
        <v>107</v>
      </c>
      <c r="AD1456" s="35">
        <v>163</v>
      </c>
      <c r="AE1456" s="30" t="s">
        <v>107</v>
      </c>
      <c r="AF1456" s="35">
        <v>266</v>
      </c>
      <c r="AG1456" s="35">
        <v>45300</v>
      </c>
      <c r="AH1456" s="35">
        <v>12200</v>
      </c>
      <c r="AI1456" s="35">
        <v>4</v>
      </c>
      <c r="AJ1456" s="44" t="s">
        <v>107</v>
      </c>
      <c r="AK1456" s="44" t="s">
        <v>107</v>
      </c>
      <c r="AL1456" s="35">
        <v>42.8</v>
      </c>
      <c r="AO1456" s="35">
        <v>235</v>
      </c>
      <c r="AP1456" s="35">
        <v>125</v>
      </c>
    </row>
    <row r="1457" spans="1:42" x14ac:dyDescent="0.35">
      <c r="A1457" s="51">
        <v>45117</v>
      </c>
      <c r="B1457" s="55">
        <v>0.43690972222222224</v>
      </c>
      <c r="C1457" s="35">
        <v>432.6</v>
      </c>
      <c r="D1457" s="35">
        <v>281.2</v>
      </c>
      <c r="E1457" s="35">
        <v>6.41</v>
      </c>
      <c r="F1457" s="35">
        <v>7.8</v>
      </c>
      <c r="G1457" s="35">
        <v>20.8</v>
      </c>
      <c r="K1457" s="35">
        <v>437</v>
      </c>
      <c r="AO1457" s="35">
        <v>235</v>
      </c>
      <c r="AP1457" s="35">
        <v>125</v>
      </c>
    </row>
    <row r="1458" spans="1:42" x14ac:dyDescent="0.35">
      <c r="A1458" s="51">
        <v>45120</v>
      </c>
      <c r="B1458" s="30" t="s">
        <v>482</v>
      </c>
      <c r="C1458" s="35">
        <v>543</v>
      </c>
      <c r="D1458" s="35">
        <v>0.35099999999999998</v>
      </c>
      <c r="E1458" s="35">
        <v>5.3</v>
      </c>
      <c r="F1458" s="35">
        <v>7.65</v>
      </c>
      <c r="G1458" s="35">
        <v>22.7</v>
      </c>
      <c r="K1458" s="35">
        <v>195</v>
      </c>
      <c r="AO1458" s="35">
        <v>235</v>
      </c>
      <c r="AP1458" s="35">
        <v>125</v>
      </c>
    </row>
    <row r="1459" spans="1:42" x14ac:dyDescent="0.35">
      <c r="A1459" s="51">
        <v>45126</v>
      </c>
      <c r="B1459" s="55">
        <v>0.40671296296296294</v>
      </c>
      <c r="C1459" s="35">
        <v>367.5</v>
      </c>
      <c r="D1459" s="35">
        <v>238.9</v>
      </c>
      <c r="E1459" s="35">
        <v>7.27</v>
      </c>
      <c r="F1459" s="35">
        <v>7.88</v>
      </c>
      <c r="G1459" s="35">
        <v>21.2</v>
      </c>
      <c r="K1459" s="35">
        <v>644</v>
      </c>
      <c r="AO1459" s="35">
        <v>235</v>
      </c>
      <c r="AP1459" s="35">
        <v>125</v>
      </c>
    </row>
    <row r="1460" spans="1:42" x14ac:dyDescent="0.35">
      <c r="A1460" s="51">
        <v>45131</v>
      </c>
      <c r="B1460" s="55">
        <v>0.40767361111111106</v>
      </c>
      <c r="C1460" s="35">
        <v>629</v>
      </c>
      <c r="D1460" s="35">
        <v>408.8</v>
      </c>
      <c r="E1460" s="35">
        <v>5.47</v>
      </c>
      <c r="F1460" s="35">
        <v>7.71</v>
      </c>
      <c r="G1460" s="35">
        <v>21.3</v>
      </c>
      <c r="K1460" s="35">
        <v>4884</v>
      </c>
      <c r="L1460" s="40">
        <f>AVERAGE(K1456:K1460)</f>
        <v>1322</v>
      </c>
      <c r="M1460" s="41">
        <f>GEOMEAN(K1456:K1460)</f>
        <v>655.05537860622246</v>
      </c>
      <c r="N1460" s="42" t="s">
        <v>153</v>
      </c>
      <c r="AO1460" s="35">
        <v>235</v>
      </c>
      <c r="AP1460" s="35">
        <v>125</v>
      </c>
    </row>
    <row r="1461" spans="1:42" x14ac:dyDescent="0.35">
      <c r="A1461" s="51">
        <v>45141</v>
      </c>
      <c r="B1461" s="46">
        <v>0.43667824074074074</v>
      </c>
      <c r="C1461" s="35">
        <v>0.61799999999999999</v>
      </c>
      <c r="D1461" s="35">
        <v>0.42899999999999999</v>
      </c>
      <c r="E1461" s="35">
        <v>4.7699999999999996</v>
      </c>
      <c r="F1461" s="35">
        <v>7.58</v>
      </c>
      <c r="G1461" s="35">
        <v>21.5</v>
      </c>
      <c r="K1461" s="35">
        <v>399</v>
      </c>
      <c r="AO1461" s="35">
        <v>235</v>
      </c>
      <c r="AP1461" s="35">
        <v>125</v>
      </c>
    </row>
    <row r="1462" spans="1:42" x14ac:dyDescent="0.35">
      <c r="A1462" s="51">
        <v>45148</v>
      </c>
      <c r="B1462" s="46">
        <v>0.42653935185185188</v>
      </c>
      <c r="C1462" s="35">
        <v>215.5</v>
      </c>
      <c r="D1462" s="35">
        <v>140.1</v>
      </c>
      <c r="E1462" s="35">
        <v>7.22</v>
      </c>
      <c r="F1462" s="35">
        <v>7.8</v>
      </c>
      <c r="G1462" s="35">
        <v>21.1</v>
      </c>
      <c r="K1462" s="35">
        <v>12997</v>
      </c>
      <c r="AO1462" s="35">
        <v>235</v>
      </c>
      <c r="AP1462" s="35">
        <v>125</v>
      </c>
    </row>
    <row r="1463" spans="1:42" x14ac:dyDescent="0.35">
      <c r="A1463" s="51">
        <v>45153</v>
      </c>
      <c r="B1463" s="39">
        <v>0.45149305555555558</v>
      </c>
      <c r="C1463" s="35">
        <v>424.6</v>
      </c>
      <c r="D1463" s="35">
        <v>0.27629999999999999</v>
      </c>
      <c r="E1463" s="35">
        <v>5.84</v>
      </c>
      <c r="F1463" s="35">
        <v>7.97</v>
      </c>
      <c r="G1463" s="35">
        <v>23</v>
      </c>
      <c r="K1463" s="35">
        <v>2613</v>
      </c>
      <c r="AO1463" s="35">
        <v>235</v>
      </c>
      <c r="AP1463" s="35">
        <v>125</v>
      </c>
    </row>
    <row r="1464" spans="1:42" x14ac:dyDescent="0.35">
      <c r="A1464" s="51">
        <v>45161</v>
      </c>
      <c r="B1464" s="38">
        <v>0.40836805555555555</v>
      </c>
      <c r="C1464" s="35">
        <v>677</v>
      </c>
      <c r="D1464" s="35">
        <v>0.442</v>
      </c>
      <c r="E1464" s="35">
        <v>5.37</v>
      </c>
      <c r="F1464" s="35">
        <v>7.88</v>
      </c>
      <c r="G1464" s="35">
        <v>23.1</v>
      </c>
      <c r="K1464" s="35">
        <v>379</v>
      </c>
      <c r="AO1464" s="35">
        <v>235</v>
      </c>
      <c r="AP1464" s="35">
        <v>125</v>
      </c>
    </row>
    <row r="1465" spans="1:42" x14ac:dyDescent="0.35">
      <c r="A1465" s="51">
        <v>45166</v>
      </c>
      <c r="B1465" s="55">
        <v>0.4524305555555555</v>
      </c>
      <c r="C1465" s="35">
        <v>816</v>
      </c>
      <c r="D1465" s="35">
        <v>530</v>
      </c>
      <c r="E1465" s="35">
        <v>6.71</v>
      </c>
      <c r="F1465" s="35">
        <v>7.99</v>
      </c>
      <c r="G1465" s="35">
        <v>19.3</v>
      </c>
      <c r="K1465" s="35">
        <v>175</v>
      </c>
      <c r="L1465" s="40">
        <f>AVERAGE(K1461:K1465)</f>
        <v>3312.6</v>
      </c>
      <c r="M1465" s="41">
        <f>GEOMEAN(K1461:K1465)</f>
        <v>978.87342139745761</v>
      </c>
      <c r="N1465" s="42" t="s">
        <v>154</v>
      </c>
      <c r="AO1465" s="35">
        <v>235</v>
      </c>
      <c r="AP1465" s="35">
        <v>125</v>
      </c>
    </row>
    <row r="1466" spans="1:42" x14ac:dyDescent="0.35">
      <c r="A1466" s="51">
        <v>45175</v>
      </c>
      <c r="B1466" s="60">
        <v>0.40767361111111106</v>
      </c>
      <c r="C1466" s="35">
        <v>917</v>
      </c>
      <c r="D1466" s="35">
        <v>0.59799999999999998</v>
      </c>
      <c r="E1466" s="35">
        <v>6.06</v>
      </c>
      <c r="F1466" s="35">
        <v>7.62</v>
      </c>
      <c r="G1466" s="35">
        <v>22.2</v>
      </c>
      <c r="K1466" s="35">
        <v>203</v>
      </c>
      <c r="AO1466" s="35">
        <v>235</v>
      </c>
      <c r="AP1466" s="35">
        <v>125</v>
      </c>
    </row>
    <row r="1467" spans="1:42" x14ac:dyDescent="0.35">
      <c r="A1467" s="51">
        <v>45180</v>
      </c>
      <c r="B1467" s="55">
        <v>0.36243055555555559</v>
      </c>
      <c r="C1467" s="35">
        <v>851</v>
      </c>
      <c r="D1467" s="35">
        <v>0.55249999999999999</v>
      </c>
      <c r="E1467" s="35">
        <v>7.67</v>
      </c>
      <c r="F1467" s="35">
        <v>7.85</v>
      </c>
      <c r="G1467" s="35">
        <v>19</v>
      </c>
      <c r="K1467" s="35">
        <v>3654</v>
      </c>
      <c r="AO1467" s="35">
        <v>235</v>
      </c>
      <c r="AP1467" s="35">
        <v>125</v>
      </c>
    </row>
    <row r="1468" spans="1:42" x14ac:dyDescent="0.35">
      <c r="A1468" s="51">
        <v>45183</v>
      </c>
      <c r="B1468" s="55">
        <v>0.45187500000000003</v>
      </c>
      <c r="C1468" s="35">
        <v>857</v>
      </c>
      <c r="D1468" s="35">
        <v>0.55900000000000005</v>
      </c>
      <c r="E1468" s="35">
        <v>9.3800000000000008</v>
      </c>
      <c r="F1468" s="35">
        <v>7.85</v>
      </c>
      <c r="G1468" s="35">
        <v>17.7</v>
      </c>
      <c r="K1468" s="35">
        <v>388</v>
      </c>
      <c r="AO1468" s="35">
        <v>235</v>
      </c>
      <c r="AP1468" s="35">
        <v>125</v>
      </c>
    </row>
    <row r="1469" spans="1:42" x14ac:dyDescent="0.35">
      <c r="A1469" s="51">
        <v>45188</v>
      </c>
      <c r="B1469" s="55">
        <v>0.41833333333333328</v>
      </c>
      <c r="C1469" s="35">
        <v>251.4</v>
      </c>
      <c r="D1469" s="35">
        <v>0.16309999999999999</v>
      </c>
      <c r="E1469" s="35">
        <v>7.72</v>
      </c>
      <c r="F1469" s="35">
        <v>7.93</v>
      </c>
      <c r="G1469" s="35">
        <v>16</v>
      </c>
      <c r="K1469" s="35">
        <v>63</v>
      </c>
      <c r="AO1469" s="35">
        <v>235</v>
      </c>
      <c r="AP1469" s="35">
        <v>125</v>
      </c>
    </row>
    <row r="1470" spans="1:42" x14ac:dyDescent="0.35">
      <c r="A1470" s="51">
        <v>45194</v>
      </c>
      <c r="B1470" s="55">
        <v>0.49100694444444443</v>
      </c>
      <c r="C1470" s="35">
        <v>496.5</v>
      </c>
      <c r="D1470" s="35">
        <v>0.32240000000000002</v>
      </c>
      <c r="E1470" s="35">
        <v>3.21</v>
      </c>
      <c r="F1470" s="35">
        <v>7.92</v>
      </c>
      <c r="G1470" s="35">
        <v>19.5</v>
      </c>
      <c r="K1470" s="35">
        <v>6488</v>
      </c>
      <c r="L1470" s="40">
        <f>AVERAGE(K1466:K1470)</f>
        <v>2159.1999999999998</v>
      </c>
      <c r="M1470" s="41">
        <f>GEOMEAN(K1466:K1470)</f>
        <v>651.79277102698939</v>
      </c>
      <c r="N1470" s="42" t="s">
        <v>156</v>
      </c>
      <c r="AO1470" s="35">
        <v>235</v>
      </c>
      <c r="AP1470" s="35">
        <v>125</v>
      </c>
    </row>
    <row r="1471" spans="1:42" x14ac:dyDescent="0.35">
      <c r="A1471" s="51">
        <v>45202</v>
      </c>
      <c r="B1471" s="46">
        <v>0.43842592592592594</v>
      </c>
      <c r="C1471" s="35">
        <v>941</v>
      </c>
      <c r="D1471" s="35">
        <v>612</v>
      </c>
      <c r="E1471" s="35">
        <v>4.4400000000000004</v>
      </c>
      <c r="F1471" s="35">
        <v>8.0399999999999991</v>
      </c>
      <c r="G1471" s="35">
        <v>17.8</v>
      </c>
      <c r="K1471" s="35">
        <v>1212</v>
      </c>
      <c r="AO1471" s="35">
        <v>235</v>
      </c>
      <c r="AP1471" s="35">
        <v>125</v>
      </c>
    </row>
    <row r="1472" spans="1:42" x14ac:dyDescent="0.35">
      <c r="A1472" s="51">
        <v>44846</v>
      </c>
      <c r="C1472" s="47" t="s">
        <v>480</v>
      </c>
      <c r="AO1472" s="35">
        <v>235</v>
      </c>
      <c r="AP1472" s="35">
        <v>125</v>
      </c>
    </row>
    <row r="1473" spans="1:42" x14ac:dyDescent="0.35">
      <c r="A1473" s="51">
        <v>45215</v>
      </c>
      <c r="B1473" s="38">
        <v>0.41782407407407413</v>
      </c>
      <c r="C1473" s="35">
        <v>728</v>
      </c>
      <c r="D1473" s="35">
        <v>0.47449999999999998</v>
      </c>
      <c r="E1473" s="35">
        <v>7.49</v>
      </c>
      <c r="F1473" s="35">
        <v>7.83</v>
      </c>
      <c r="G1473" s="35">
        <v>11.7</v>
      </c>
      <c r="K1473" s="35">
        <v>262</v>
      </c>
      <c r="AO1473" s="35">
        <v>235</v>
      </c>
      <c r="AP1473" s="35">
        <v>125</v>
      </c>
    </row>
    <row r="1474" spans="1:42" x14ac:dyDescent="0.35">
      <c r="A1474" s="51">
        <v>45218</v>
      </c>
      <c r="B1474" s="38">
        <v>0.45208333333333334</v>
      </c>
      <c r="C1474" s="35">
        <v>660</v>
      </c>
      <c r="D1474" s="35">
        <v>0.42899999999999999</v>
      </c>
      <c r="E1474" s="35">
        <v>8.34</v>
      </c>
      <c r="F1474" s="35">
        <v>7.93</v>
      </c>
      <c r="G1474" s="35">
        <v>12.7</v>
      </c>
      <c r="K1474" s="35">
        <v>9208</v>
      </c>
      <c r="AO1474" s="35">
        <v>235</v>
      </c>
      <c r="AP1474" s="35">
        <v>125</v>
      </c>
    </row>
    <row r="1475" spans="1:42" x14ac:dyDescent="0.35">
      <c r="A1475" s="51">
        <v>45223</v>
      </c>
      <c r="B1475" s="39">
        <v>0.40445601851851848</v>
      </c>
      <c r="C1475" s="35">
        <v>815</v>
      </c>
      <c r="D1475" s="35">
        <v>0.53300000000000003</v>
      </c>
      <c r="E1475" s="35">
        <v>7.72</v>
      </c>
      <c r="F1475" s="35">
        <v>7.79</v>
      </c>
      <c r="G1475" s="35">
        <v>11.5</v>
      </c>
      <c r="K1475" s="35">
        <v>98</v>
      </c>
      <c r="L1475" s="40">
        <f>AVERAGE(K1471:K1475)</f>
        <v>2695</v>
      </c>
      <c r="M1475" s="41">
        <f>GEOMEAN(K1471:K1475)</f>
        <v>731.64233039266423</v>
      </c>
      <c r="N1475" s="42" t="s">
        <v>157</v>
      </c>
      <c r="AO1475" s="35">
        <v>235</v>
      </c>
      <c r="AP1475" s="35">
        <v>125</v>
      </c>
    </row>
    <row r="1476" spans="1:42" x14ac:dyDescent="0.35">
      <c r="A1476" s="51">
        <v>45232</v>
      </c>
      <c r="B1476" s="46">
        <v>0.46506944444444448</v>
      </c>
      <c r="C1476" s="35">
        <v>311.39999999999998</v>
      </c>
      <c r="D1476" s="35">
        <v>202.4</v>
      </c>
      <c r="E1476" s="35">
        <v>11.26</v>
      </c>
      <c r="F1476" s="35">
        <v>7.5</v>
      </c>
      <c r="G1476" s="35">
        <v>4.9000000000000004</v>
      </c>
      <c r="K1476" s="35">
        <v>323</v>
      </c>
      <c r="AO1476" s="35">
        <v>235</v>
      </c>
      <c r="AP1476" s="35">
        <v>125</v>
      </c>
    </row>
    <row r="1477" spans="1:42" x14ac:dyDescent="0.35">
      <c r="A1477" s="51">
        <v>45239</v>
      </c>
      <c r="B1477" s="55">
        <v>0.50708333333333333</v>
      </c>
      <c r="C1477" s="35">
        <v>643</v>
      </c>
      <c r="D1477" s="35">
        <v>417.8</v>
      </c>
      <c r="E1477" s="35">
        <v>5.59</v>
      </c>
      <c r="F1477" s="35">
        <v>7.46</v>
      </c>
      <c r="G1477" s="35">
        <v>13</v>
      </c>
      <c r="K1477" s="35">
        <v>1664</v>
      </c>
      <c r="AO1477" s="35">
        <v>235</v>
      </c>
      <c r="AP1477" s="35">
        <v>125</v>
      </c>
    </row>
    <row r="1478" spans="1:42" x14ac:dyDescent="0.35">
      <c r="A1478" s="51">
        <v>45243</v>
      </c>
      <c r="B1478" s="55">
        <v>0.53119212962962969</v>
      </c>
      <c r="C1478" s="35">
        <v>898</v>
      </c>
      <c r="D1478" s="35">
        <v>0.58399999999999996</v>
      </c>
      <c r="E1478" s="35">
        <v>7.9</v>
      </c>
      <c r="F1478" s="35">
        <v>7.72</v>
      </c>
      <c r="G1478" s="35">
        <v>7.4</v>
      </c>
      <c r="K1478" s="35">
        <v>262</v>
      </c>
      <c r="O1478" s="30" t="s">
        <v>107</v>
      </c>
      <c r="P1478" s="35">
        <v>68</v>
      </c>
      <c r="Q1478" s="30" t="s">
        <v>107</v>
      </c>
      <c r="R1478" s="30" t="s">
        <v>107</v>
      </c>
      <c r="S1478" s="30" t="s">
        <v>107</v>
      </c>
      <c r="T1478" s="30" t="s">
        <v>107</v>
      </c>
      <c r="U1478" s="30" t="s">
        <v>107</v>
      </c>
      <c r="V1478" s="30" t="s">
        <v>107</v>
      </c>
      <c r="W1478" s="30" t="s">
        <v>107</v>
      </c>
      <c r="X1478" s="35">
        <v>125</v>
      </c>
      <c r="Y1478" s="30" t="s">
        <v>107</v>
      </c>
      <c r="Z1478" s="30" t="s">
        <v>107</v>
      </c>
      <c r="AA1478" s="30" t="s">
        <v>107</v>
      </c>
      <c r="AB1478" s="35">
        <v>45.2</v>
      </c>
      <c r="AC1478" s="30" t="s">
        <v>107</v>
      </c>
      <c r="AD1478" s="35">
        <v>261</v>
      </c>
      <c r="AE1478" s="30" t="s">
        <v>107</v>
      </c>
      <c r="AF1478" s="35">
        <v>511</v>
      </c>
      <c r="AG1478" s="35">
        <v>71300</v>
      </c>
      <c r="AH1478" s="35">
        <v>20300</v>
      </c>
      <c r="AI1478" s="35">
        <v>3.6</v>
      </c>
      <c r="AJ1478" s="44" t="s">
        <v>107</v>
      </c>
      <c r="AK1478" s="44" t="s">
        <v>107</v>
      </c>
      <c r="AL1478" s="35">
        <v>87.1</v>
      </c>
      <c r="AO1478" s="35">
        <v>235</v>
      </c>
      <c r="AP1478" s="35">
        <v>125</v>
      </c>
    </row>
    <row r="1479" spans="1:42" x14ac:dyDescent="0.35">
      <c r="A1479" s="56">
        <v>45246</v>
      </c>
      <c r="B1479" s="55">
        <v>0.50832175925925926</v>
      </c>
      <c r="C1479" s="35">
        <v>894</v>
      </c>
      <c r="D1479" s="35">
        <v>581</v>
      </c>
      <c r="E1479" s="35">
        <v>8.3000000000000007</v>
      </c>
      <c r="F1479" s="35">
        <v>8.09</v>
      </c>
      <c r="G1479" s="35">
        <v>7.6</v>
      </c>
      <c r="K1479" s="35">
        <v>121</v>
      </c>
      <c r="AO1479" s="35">
        <v>235</v>
      </c>
      <c r="AP1479" s="35">
        <v>125</v>
      </c>
    </row>
    <row r="1480" spans="1:42" x14ac:dyDescent="0.35">
      <c r="A1480" s="51">
        <v>45257</v>
      </c>
      <c r="B1480" s="39">
        <v>0.48524305555555558</v>
      </c>
      <c r="C1480" s="35">
        <v>892</v>
      </c>
      <c r="D1480" s="35">
        <v>0.57850000000000001</v>
      </c>
      <c r="E1480" s="35">
        <v>14.26</v>
      </c>
      <c r="F1480" s="35">
        <v>7.82</v>
      </c>
      <c r="G1480" s="35">
        <v>3.1</v>
      </c>
      <c r="K1480" s="35">
        <v>529</v>
      </c>
      <c r="L1480" s="40">
        <f>AVERAGE(K1476:K1480)</f>
        <v>579.79999999999995</v>
      </c>
      <c r="M1480" s="41">
        <f>GEOMEAN(K1477:K1480)</f>
        <v>408.71814058440719</v>
      </c>
      <c r="N1480" s="42" t="s">
        <v>159</v>
      </c>
      <c r="AO1480" s="35">
        <v>235</v>
      </c>
      <c r="AP1480" s="35">
        <v>125</v>
      </c>
    </row>
    <row r="1481" spans="1:42" x14ac:dyDescent="0.35">
      <c r="A1481" s="51">
        <v>45264</v>
      </c>
      <c r="B1481" s="46">
        <v>45264.41369212963</v>
      </c>
      <c r="C1481" s="35">
        <v>853</v>
      </c>
      <c r="D1481" s="35">
        <v>0.55249999999999999</v>
      </c>
      <c r="E1481" s="35">
        <v>11.28</v>
      </c>
      <c r="F1481" s="35">
        <v>7.78</v>
      </c>
      <c r="G1481" s="35">
        <v>4.5999999999999996</v>
      </c>
      <c r="K1481" s="35">
        <v>107</v>
      </c>
      <c r="AO1481" s="35">
        <v>235</v>
      </c>
      <c r="AP1481" s="35">
        <v>125</v>
      </c>
    </row>
    <row r="1482" spans="1:42" x14ac:dyDescent="0.35">
      <c r="A1482" s="51">
        <v>45267</v>
      </c>
      <c r="B1482" s="46">
        <v>45267.504537037035</v>
      </c>
      <c r="C1482" s="35">
        <v>912</v>
      </c>
      <c r="D1482" s="35">
        <v>0.59150000000000003</v>
      </c>
      <c r="E1482" s="35">
        <v>13.75</v>
      </c>
      <c r="F1482" s="35">
        <v>7.87</v>
      </c>
      <c r="G1482" s="35">
        <v>4.0999999999999996</v>
      </c>
      <c r="K1482" s="35">
        <v>10</v>
      </c>
      <c r="AO1482" s="35">
        <v>235</v>
      </c>
      <c r="AP1482" s="35">
        <v>125</v>
      </c>
    </row>
    <row r="1483" spans="1:42" x14ac:dyDescent="0.35">
      <c r="A1483" s="51">
        <v>45272</v>
      </c>
      <c r="B1483" s="55">
        <v>0.4332523148148148</v>
      </c>
      <c r="C1483" s="35">
        <v>418.5</v>
      </c>
      <c r="D1483" s="35">
        <v>272</v>
      </c>
      <c r="E1483" s="35">
        <v>13.71</v>
      </c>
      <c r="F1483" s="35">
        <v>8.2100000000000009</v>
      </c>
      <c r="G1483" s="35">
        <v>2</v>
      </c>
      <c r="K1483" s="35">
        <v>86</v>
      </c>
      <c r="AO1483" s="35">
        <v>235</v>
      </c>
      <c r="AP1483" s="35">
        <v>125</v>
      </c>
    </row>
    <row r="1484" spans="1:42" x14ac:dyDescent="0.35">
      <c r="A1484" s="51">
        <v>45280</v>
      </c>
      <c r="B1484" s="55">
        <v>0.43585648148148143</v>
      </c>
      <c r="C1484" s="35">
        <v>856</v>
      </c>
      <c r="D1484" s="35">
        <v>556</v>
      </c>
      <c r="E1484" s="35">
        <v>13.87</v>
      </c>
      <c r="F1484" s="35">
        <v>7.14</v>
      </c>
      <c r="G1484" s="35">
        <v>0.4</v>
      </c>
      <c r="K1484" s="35">
        <v>86</v>
      </c>
      <c r="AO1484" s="35">
        <v>235</v>
      </c>
      <c r="AP1484" s="35">
        <v>125</v>
      </c>
    </row>
    <row r="1485" spans="1:42" x14ac:dyDescent="0.35">
      <c r="A1485" s="51">
        <v>45288</v>
      </c>
      <c r="B1485" s="55">
        <v>0.42884259259259255</v>
      </c>
      <c r="C1485" s="35">
        <v>796</v>
      </c>
      <c r="D1485" s="35">
        <v>518</v>
      </c>
      <c r="E1485" s="35">
        <v>8.75</v>
      </c>
      <c r="F1485" s="35">
        <v>7.94</v>
      </c>
      <c r="G1485" s="35">
        <v>5.4</v>
      </c>
      <c r="K1485" s="35">
        <v>855</v>
      </c>
      <c r="L1485" s="40">
        <f>AVERAGE(K1481:K1485)</f>
        <v>228.8</v>
      </c>
      <c r="M1485" s="41">
        <f>GEOMEAN(K1481:K1485)</f>
        <v>92.484586461038532</v>
      </c>
      <c r="N1485" s="42" t="s">
        <v>160</v>
      </c>
      <c r="AO1485" s="35">
        <v>235</v>
      </c>
      <c r="AP1485" s="35">
        <v>125</v>
      </c>
    </row>
    <row r="1486" spans="1:42" x14ac:dyDescent="0.35">
      <c r="A1486" s="61"/>
      <c r="B1486" s="39"/>
      <c r="AO1486" s="35">
        <v>235</v>
      </c>
      <c r="AP1486" s="35">
        <v>125</v>
      </c>
    </row>
    <row r="1487" spans="1:42" x14ac:dyDescent="0.35">
      <c r="A1487" s="61"/>
      <c r="B1487" s="46"/>
      <c r="AO1487" s="35">
        <v>235</v>
      </c>
      <c r="AP1487" s="35">
        <v>125</v>
      </c>
    </row>
    <row r="1488" spans="1:42" x14ac:dyDescent="0.35">
      <c r="A1488" s="61"/>
      <c r="B1488" s="39"/>
      <c r="AO1488" s="35">
        <v>235</v>
      </c>
      <c r="AP1488" s="35">
        <v>125</v>
      </c>
    </row>
    <row r="1489" spans="1:42" x14ac:dyDescent="0.35">
      <c r="A1489" s="61"/>
      <c r="B1489" s="55"/>
      <c r="AO1489" s="35">
        <v>235</v>
      </c>
      <c r="AP1489" s="35">
        <v>125</v>
      </c>
    </row>
    <row r="1490" spans="1:42" x14ac:dyDescent="0.35">
      <c r="AO1490" s="35">
        <v>235</v>
      </c>
      <c r="AP1490" s="35">
        <v>125</v>
      </c>
    </row>
    <row r="1491" spans="1:42" x14ac:dyDescent="0.35">
      <c r="AO1491" s="35">
        <v>235</v>
      </c>
      <c r="AP1491" s="35">
        <v>125</v>
      </c>
    </row>
    <row r="1492" spans="1:42" x14ac:dyDescent="0.35">
      <c r="AO1492" s="35">
        <v>235</v>
      </c>
      <c r="AP1492" s="35">
        <v>125</v>
      </c>
    </row>
    <row r="1493" spans="1:42" x14ac:dyDescent="0.35">
      <c r="AO1493" s="35">
        <v>235</v>
      </c>
      <c r="AP1493" s="35">
        <v>125</v>
      </c>
    </row>
    <row r="1494" spans="1:42" x14ac:dyDescent="0.35">
      <c r="AO1494" s="35">
        <v>235</v>
      </c>
      <c r="AP1494" s="35">
        <v>125</v>
      </c>
    </row>
    <row r="1495" spans="1:42" x14ac:dyDescent="0.35">
      <c r="AO1495" s="35">
        <v>235</v>
      </c>
      <c r="AP1495" s="35">
        <v>125</v>
      </c>
    </row>
    <row r="1496" spans="1:42" x14ac:dyDescent="0.35">
      <c r="AO1496" s="35">
        <v>235</v>
      </c>
      <c r="AP1496" s="35">
        <v>125</v>
      </c>
    </row>
    <row r="1497" spans="1:42" x14ac:dyDescent="0.35">
      <c r="AO1497" s="35">
        <v>235</v>
      </c>
      <c r="AP1497" s="35">
        <v>125</v>
      </c>
    </row>
    <row r="1498" spans="1:42" x14ac:dyDescent="0.35">
      <c r="AO1498" s="35">
        <v>235</v>
      </c>
      <c r="AP1498" s="35">
        <v>125</v>
      </c>
    </row>
    <row r="1499" spans="1:42" x14ac:dyDescent="0.35">
      <c r="AO1499" s="35">
        <v>235</v>
      </c>
      <c r="AP1499" s="35">
        <v>125</v>
      </c>
    </row>
    <row r="1500" spans="1:42" x14ac:dyDescent="0.35">
      <c r="AO1500" s="35">
        <v>235</v>
      </c>
      <c r="AP1500" s="35">
        <v>125</v>
      </c>
    </row>
    <row r="1501" spans="1:42" x14ac:dyDescent="0.35">
      <c r="AO1501" s="35">
        <v>235</v>
      </c>
      <c r="AP1501" s="35">
        <v>125</v>
      </c>
    </row>
    <row r="1502" spans="1:42" x14ac:dyDescent="0.35">
      <c r="AO1502" s="35">
        <v>235</v>
      </c>
      <c r="AP1502" s="35">
        <v>125</v>
      </c>
    </row>
    <row r="1503" spans="1:42" x14ac:dyDescent="0.35">
      <c r="AO1503" s="35">
        <v>235</v>
      </c>
      <c r="AP1503" s="35">
        <v>125</v>
      </c>
    </row>
    <row r="1504" spans="1:42" x14ac:dyDescent="0.35">
      <c r="AO1504" s="35">
        <v>235</v>
      </c>
      <c r="AP1504" s="35">
        <v>125</v>
      </c>
    </row>
    <row r="1505" spans="41:42" x14ac:dyDescent="0.35">
      <c r="AO1505" s="35">
        <v>235</v>
      </c>
      <c r="AP1505" s="35">
        <v>125</v>
      </c>
    </row>
    <row r="1506" spans="41:42" x14ac:dyDescent="0.35">
      <c r="AO1506" s="35">
        <v>235</v>
      </c>
      <c r="AP1506" s="35">
        <v>125</v>
      </c>
    </row>
    <row r="1507" spans="41:42" x14ac:dyDescent="0.35">
      <c r="AO1507" s="35">
        <v>235</v>
      </c>
      <c r="AP1507" s="35">
        <v>125</v>
      </c>
    </row>
    <row r="1508" spans="41:42" x14ac:dyDescent="0.35">
      <c r="AO1508" s="35">
        <v>235</v>
      </c>
      <c r="AP1508" s="35">
        <v>125</v>
      </c>
    </row>
    <row r="1509" spans="41:42" x14ac:dyDescent="0.35">
      <c r="AO1509" s="35">
        <v>235</v>
      </c>
      <c r="AP1509" s="35">
        <v>125</v>
      </c>
    </row>
    <row r="1510" spans="41:42" x14ac:dyDescent="0.35">
      <c r="AO1510" s="35">
        <v>235</v>
      </c>
      <c r="AP1510" s="35">
        <v>125</v>
      </c>
    </row>
    <row r="1511" spans="41:42" x14ac:dyDescent="0.35">
      <c r="AO1511" s="35">
        <v>235</v>
      </c>
      <c r="AP1511" s="35">
        <v>125</v>
      </c>
    </row>
    <row r="1512" spans="41:42" x14ac:dyDescent="0.35">
      <c r="AO1512" s="35">
        <v>235</v>
      </c>
      <c r="AP1512" s="35">
        <v>125</v>
      </c>
    </row>
    <row r="1513" spans="41:42" x14ac:dyDescent="0.35">
      <c r="AO1513" s="35">
        <v>235</v>
      </c>
      <c r="AP1513" s="35">
        <v>125</v>
      </c>
    </row>
    <row r="1514" spans="41:42" x14ac:dyDescent="0.35">
      <c r="AO1514" s="35">
        <v>235</v>
      </c>
      <c r="AP1514" s="35">
        <v>125</v>
      </c>
    </row>
    <row r="1515" spans="41:42" x14ac:dyDescent="0.35">
      <c r="AO1515" s="35">
        <v>235</v>
      </c>
      <c r="AP1515" s="35">
        <v>125</v>
      </c>
    </row>
    <row r="1516" spans="41:42" x14ac:dyDescent="0.35">
      <c r="AO1516" s="35">
        <v>235</v>
      </c>
      <c r="AP1516" s="35">
        <v>125</v>
      </c>
    </row>
    <row r="1517" spans="41:42" x14ac:dyDescent="0.35">
      <c r="AO1517" s="35">
        <v>235</v>
      </c>
      <c r="AP1517" s="35">
        <v>125</v>
      </c>
    </row>
    <row r="1518" spans="41:42" x14ac:dyDescent="0.35">
      <c r="AO1518" s="35">
        <v>235</v>
      </c>
      <c r="AP1518" s="35">
        <v>125</v>
      </c>
    </row>
    <row r="1519" spans="41:42" x14ac:dyDescent="0.35">
      <c r="AO1519" s="35">
        <v>235</v>
      </c>
      <c r="AP1519" s="35">
        <v>125</v>
      </c>
    </row>
    <row r="1520" spans="41:42" x14ac:dyDescent="0.35">
      <c r="AO1520" s="35">
        <v>235</v>
      </c>
      <c r="AP1520" s="35">
        <v>125</v>
      </c>
    </row>
    <row r="1521" spans="41:42" x14ac:dyDescent="0.35">
      <c r="AO1521" s="35">
        <v>235</v>
      </c>
      <c r="AP1521" s="35">
        <v>125</v>
      </c>
    </row>
    <row r="1522" spans="41:42" x14ac:dyDescent="0.35">
      <c r="AO1522" s="35">
        <v>235</v>
      </c>
      <c r="AP1522" s="35">
        <v>125</v>
      </c>
    </row>
    <row r="1523" spans="41:42" x14ac:dyDescent="0.35">
      <c r="AO1523" s="35">
        <v>235</v>
      </c>
      <c r="AP1523" s="35">
        <v>125</v>
      </c>
    </row>
    <row r="1524" spans="41:42" x14ac:dyDescent="0.35">
      <c r="AO1524" s="35">
        <v>235</v>
      </c>
      <c r="AP1524" s="35">
        <v>125</v>
      </c>
    </row>
    <row r="1525" spans="41:42" x14ac:dyDescent="0.35">
      <c r="AO1525" s="35">
        <v>235</v>
      </c>
      <c r="AP1525" s="35">
        <v>125</v>
      </c>
    </row>
    <row r="1526" spans="41:42" x14ac:dyDescent="0.35">
      <c r="AO1526" s="35">
        <v>235</v>
      </c>
      <c r="AP1526" s="35">
        <v>125</v>
      </c>
    </row>
    <row r="1527" spans="41:42" x14ac:dyDescent="0.35">
      <c r="AO1527" s="35">
        <v>235</v>
      </c>
      <c r="AP1527" s="35">
        <v>125</v>
      </c>
    </row>
    <row r="1528" spans="41:42" x14ac:dyDescent="0.35">
      <c r="AO1528" s="35">
        <v>235</v>
      </c>
      <c r="AP1528" s="35">
        <v>125</v>
      </c>
    </row>
    <row r="1529" spans="41:42" x14ac:dyDescent="0.35">
      <c r="AO1529" s="35">
        <v>235</v>
      </c>
      <c r="AP1529" s="35">
        <v>125</v>
      </c>
    </row>
    <row r="1530" spans="41:42" x14ac:dyDescent="0.35">
      <c r="AO1530" s="35">
        <v>235</v>
      </c>
      <c r="AP1530" s="35">
        <v>125</v>
      </c>
    </row>
    <row r="1531" spans="41:42" x14ac:dyDescent="0.35">
      <c r="AO1531" s="35">
        <v>235</v>
      </c>
      <c r="AP1531" s="35">
        <v>125</v>
      </c>
    </row>
    <row r="1532" spans="41:42" x14ac:dyDescent="0.35">
      <c r="AO1532" s="35">
        <v>235</v>
      </c>
      <c r="AP1532" s="35">
        <v>125</v>
      </c>
    </row>
    <row r="1533" spans="41:42" x14ac:dyDescent="0.35">
      <c r="AO1533" s="35">
        <v>235</v>
      </c>
      <c r="AP1533" s="35">
        <v>125</v>
      </c>
    </row>
    <row r="1534" spans="41:42" x14ac:dyDescent="0.35">
      <c r="AO1534" s="35">
        <v>235</v>
      </c>
      <c r="AP1534" s="35">
        <v>125</v>
      </c>
    </row>
    <row r="1535" spans="41:42" x14ac:dyDescent="0.35">
      <c r="AO1535" s="35">
        <v>235</v>
      </c>
      <c r="AP1535" s="35">
        <v>125</v>
      </c>
    </row>
    <row r="1536" spans="41:42" x14ac:dyDescent="0.35">
      <c r="AO1536" s="35">
        <v>235</v>
      </c>
      <c r="AP1536" s="35">
        <v>125</v>
      </c>
    </row>
    <row r="1537" spans="41:42" x14ac:dyDescent="0.35">
      <c r="AO1537" s="35">
        <v>235</v>
      </c>
      <c r="AP1537" s="35">
        <v>125</v>
      </c>
    </row>
    <row r="1538" spans="41:42" x14ac:dyDescent="0.35">
      <c r="AO1538" s="35">
        <v>235</v>
      </c>
      <c r="AP1538" s="35">
        <v>125</v>
      </c>
    </row>
    <row r="1539" spans="41:42" x14ac:dyDescent="0.35">
      <c r="AO1539" s="35">
        <v>235</v>
      </c>
      <c r="AP1539" s="35">
        <v>125</v>
      </c>
    </row>
    <row r="1540" spans="41:42" x14ac:dyDescent="0.35">
      <c r="AO1540" s="35">
        <v>235</v>
      </c>
      <c r="AP1540" s="35">
        <v>125</v>
      </c>
    </row>
    <row r="1541" spans="41:42" x14ac:dyDescent="0.35">
      <c r="AO1541" s="35">
        <v>235</v>
      </c>
      <c r="AP1541" s="35">
        <v>125</v>
      </c>
    </row>
    <row r="1542" spans="41:42" x14ac:dyDescent="0.35">
      <c r="AO1542" s="35">
        <v>235</v>
      </c>
      <c r="AP1542" s="35">
        <v>125</v>
      </c>
    </row>
    <row r="1543" spans="41:42" x14ac:dyDescent="0.35">
      <c r="AO1543" s="35">
        <v>235</v>
      </c>
      <c r="AP1543" s="35">
        <v>125</v>
      </c>
    </row>
    <row r="1544" spans="41:42" x14ac:dyDescent="0.35">
      <c r="AO1544" s="35">
        <v>235</v>
      </c>
      <c r="AP1544" s="35">
        <v>125</v>
      </c>
    </row>
    <row r="1545" spans="41:42" x14ac:dyDescent="0.35">
      <c r="AO1545" s="35">
        <v>235</v>
      </c>
      <c r="AP1545" s="35">
        <v>125</v>
      </c>
    </row>
    <row r="1546" spans="41:42" x14ac:dyDescent="0.35">
      <c r="AO1546" s="35">
        <v>235</v>
      </c>
      <c r="AP1546" s="35">
        <v>125</v>
      </c>
    </row>
    <row r="1547" spans="41:42" x14ac:dyDescent="0.35">
      <c r="AO1547" s="35">
        <v>235</v>
      </c>
      <c r="AP1547" s="35">
        <v>125</v>
      </c>
    </row>
    <row r="1548" spans="41:42" x14ac:dyDescent="0.35">
      <c r="AO1548" s="35">
        <v>235</v>
      </c>
      <c r="AP1548" s="35">
        <v>125</v>
      </c>
    </row>
    <row r="1549" spans="41:42" x14ac:dyDescent="0.35">
      <c r="AO1549" s="35">
        <v>235</v>
      </c>
      <c r="AP1549" s="35">
        <v>125</v>
      </c>
    </row>
    <row r="1550" spans="41:42" x14ac:dyDescent="0.35">
      <c r="AO1550" s="35">
        <v>235</v>
      </c>
      <c r="AP1550" s="35">
        <v>125</v>
      </c>
    </row>
    <row r="1551" spans="41:42" x14ac:dyDescent="0.35">
      <c r="AO1551" s="35">
        <v>235</v>
      </c>
      <c r="AP1551" s="35">
        <v>125</v>
      </c>
    </row>
    <row r="1552" spans="41:42" x14ac:dyDescent="0.35">
      <c r="AO1552" s="35">
        <v>235</v>
      </c>
      <c r="AP1552" s="35">
        <v>125</v>
      </c>
    </row>
    <row r="1553" spans="41:42" x14ac:dyDescent="0.35">
      <c r="AO1553" s="35">
        <v>235</v>
      </c>
      <c r="AP1553" s="35">
        <v>125</v>
      </c>
    </row>
    <row r="1554" spans="41:42" x14ac:dyDescent="0.35">
      <c r="AO1554" s="35">
        <v>235</v>
      </c>
      <c r="AP1554" s="35">
        <v>125</v>
      </c>
    </row>
    <row r="1555" spans="41:42" x14ac:dyDescent="0.35">
      <c r="AO1555" s="35">
        <v>235</v>
      </c>
      <c r="AP1555" s="35">
        <v>125</v>
      </c>
    </row>
    <row r="1556" spans="41:42" x14ac:dyDescent="0.35">
      <c r="AO1556" s="35">
        <v>235</v>
      </c>
      <c r="AP1556" s="35">
        <v>125</v>
      </c>
    </row>
    <row r="1557" spans="41:42" x14ac:dyDescent="0.35">
      <c r="AO1557" s="35">
        <v>235</v>
      </c>
      <c r="AP1557" s="35">
        <v>125</v>
      </c>
    </row>
    <row r="1558" spans="41:42" x14ac:dyDescent="0.35">
      <c r="AO1558" s="35">
        <v>235</v>
      </c>
      <c r="AP1558" s="35">
        <v>125</v>
      </c>
    </row>
    <row r="1559" spans="41:42" x14ac:dyDescent="0.35">
      <c r="AO1559" s="35">
        <v>235</v>
      </c>
      <c r="AP1559" s="35">
        <v>125</v>
      </c>
    </row>
    <row r="1560" spans="41:42" x14ac:dyDescent="0.35">
      <c r="AO1560" s="35">
        <v>235</v>
      </c>
      <c r="AP1560" s="35">
        <v>125</v>
      </c>
    </row>
    <row r="1561" spans="41:42" x14ac:dyDescent="0.35">
      <c r="AO1561" s="35">
        <v>235</v>
      </c>
      <c r="AP1561" s="35">
        <v>125</v>
      </c>
    </row>
    <row r="1562" spans="41:42" x14ac:dyDescent="0.35">
      <c r="AO1562" s="35">
        <v>235</v>
      </c>
      <c r="AP1562" s="35">
        <v>125</v>
      </c>
    </row>
    <row r="1563" spans="41:42" x14ac:dyDescent="0.35">
      <c r="AO1563" s="35">
        <v>235</v>
      </c>
      <c r="AP1563" s="35">
        <v>125</v>
      </c>
    </row>
    <row r="1564" spans="41:42" x14ac:dyDescent="0.35">
      <c r="AO1564" s="35">
        <v>235</v>
      </c>
      <c r="AP1564" s="35">
        <v>125</v>
      </c>
    </row>
    <row r="1565" spans="41:42" x14ac:dyDescent="0.35">
      <c r="AO1565" s="35">
        <v>235</v>
      </c>
      <c r="AP1565" s="35">
        <v>125</v>
      </c>
    </row>
    <row r="1566" spans="41:42" x14ac:dyDescent="0.35">
      <c r="AO1566" s="35">
        <v>235</v>
      </c>
      <c r="AP1566" s="35">
        <v>125</v>
      </c>
    </row>
    <row r="1567" spans="41:42" x14ac:dyDescent="0.35">
      <c r="AO1567" s="35">
        <v>235</v>
      </c>
      <c r="AP1567" s="35">
        <v>125</v>
      </c>
    </row>
    <row r="1568" spans="41:42" x14ac:dyDescent="0.35">
      <c r="AO1568" s="35">
        <v>235</v>
      </c>
      <c r="AP1568" s="35">
        <v>125</v>
      </c>
    </row>
    <row r="1569" spans="41:42" x14ac:dyDescent="0.35">
      <c r="AO1569" s="35">
        <v>235</v>
      </c>
      <c r="AP1569" s="35">
        <v>125</v>
      </c>
    </row>
    <row r="1570" spans="41:42" x14ac:dyDescent="0.35">
      <c r="AO1570" s="35">
        <v>235</v>
      </c>
      <c r="AP1570" s="35">
        <v>125</v>
      </c>
    </row>
    <row r="1571" spans="41:42" x14ac:dyDescent="0.35">
      <c r="AO1571" s="35">
        <v>235</v>
      </c>
      <c r="AP1571" s="35">
        <v>125</v>
      </c>
    </row>
    <row r="1572" spans="41:42" x14ac:dyDescent="0.35">
      <c r="AO1572" s="35">
        <v>235</v>
      </c>
      <c r="AP1572" s="35">
        <v>125</v>
      </c>
    </row>
    <row r="1573" spans="41:42" x14ac:dyDescent="0.35">
      <c r="AO1573" s="35">
        <v>235</v>
      </c>
      <c r="AP1573" s="35">
        <v>125</v>
      </c>
    </row>
    <row r="1574" spans="41:42" x14ac:dyDescent="0.35">
      <c r="AO1574" s="35">
        <v>235</v>
      </c>
      <c r="AP1574" s="35">
        <v>125</v>
      </c>
    </row>
    <row r="1575" spans="41:42" x14ac:dyDescent="0.35">
      <c r="AO1575" s="35">
        <v>235</v>
      </c>
      <c r="AP1575" s="35">
        <v>125</v>
      </c>
    </row>
    <row r="1576" spans="41:42" x14ac:dyDescent="0.35">
      <c r="AO1576" s="35">
        <v>235</v>
      </c>
      <c r="AP1576" s="35">
        <v>125</v>
      </c>
    </row>
    <row r="1577" spans="41:42" x14ac:dyDescent="0.35">
      <c r="AO1577" s="35">
        <v>235</v>
      </c>
      <c r="AP1577" s="35">
        <v>125</v>
      </c>
    </row>
    <row r="1578" spans="41:42" x14ac:dyDescent="0.35">
      <c r="AO1578" s="35">
        <v>235</v>
      </c>
      <c r="AP1578" s="35">
        <v>125</v>
      </c>
    </row>
    <row r="1579" spans="41:42" x14ac:dyDescent="0.35">
      <c r="AO1579" s="35">
        <v>235</v>
      </c>
      <c r="AP1579" s="35">
        <v>125</v>
      </c>
    </row>
    <row r="1580" spans="41:42" x14ac:dyDescent="0.35">
      <c r="AO1580" s="35">
        <v>235</v>
      </c>
      <c r="AP1580" s="35">
        <v>125</v>
      </c>
    </row>
    <row r="1581" spans="41:42" x14ac:dyDescent="0.35">
      <c r="AO1581" s="35">
        <v>235</v>
      </c>
      <c r="AP1581" s="35">
        <v>125</v>
      </c>
    </row>
    <row r="1582" spans="41:42" x14ac:dyDescent="0.35">
      <c r="AO1582" s="35">
        <v>235</v>
      </c>
      <c r="AP1582" s="35">
        <v>125</v>
      </c>
    </row>
    <row r="1583" spans="41:42" x14ac:dyDescent="0.35">
      <c r="AO1583" s="35">
        <v>235</v>
      </c>
      <c r="AP1583" s="35">
        <v>125</v>
      </c>
    </row>
    <row r="1584" spans="41:42" x14ac:dyDescent="0.35">
      <c r="AO1584" s="35">
        <v>235</v>
      </c>
      <c r="AP1584" s="35">
        <v>125</v>
      </c>
    </row>
    <row r="1585" spans="41:42" x14ac:dyDescent="0.35">
      <c r="AO1585" s="35">
        <v>235</v>
      </c>
      <c r="AP1585" s="35">
        <v>125</v>
      </c>
    </row>
    <row r="1586" spans="41:42" x14ac:dyDescent="0.35">
      <c r="AO1586" s="35">
        <v>235</v>
      </c>
      <c r="AP1586" s="35">
        <v>125</v>
      </c>
    </row>
    <row r="1587" spans="41:42" x14ac:dyDescent="0.35">
      <c r="AO1587" s="35">
        <v>235</v>
      </c>
      <c r="AP1587" s="35">
        <v>125</v>
      </c>
    </row>
    <row r="1588" spans="41:42" x14ac:dyDescent="0.35">
      <c r="AO1588" s="35">
        <v>235</v>
      </c>
      <c r="AP1588" s="35">
        <v>125</v>
      </c>
    </row>
    <row r="1589" spans="41:42" x14ac:dyDescent="0.35">
      <c r="AO1589" s="35">
        <v>235</v>
      </c>
      <c r="AP1589" s="35">
        <v>125</v>
      </c>
    </row>
    <row r="1590" spans="41:42" x14ac:dyDescent="0.35">
      <c r="AO1590" s="35">
        <v>235</v>
      </c>
      <c r="AP1590" s="35">
        <v>125</v>
      </c>
    </row>
    <row r="1591" spans="41:42" x14ac:dyDescent="0.35">
      <c r="AO1591" s="35">
        <v>235</v>
      </c>
      <c r="AP1591" s="35">
        <v>125</v>
      </c>
    </row>
    <row r="1592" spans="41:42" x14ac:dyDescent="0.35">
      <c r="AO1592" s="35">
        <v>235</v>
      </c>
      <c r="AP1592" s="35">
        <v>125</v>
      </c>
    </row>
    <row r="1593" spans="41:42" x14ac:dyDescent="0.35">
      <c r="AO1593" s="35">
        <v>235</v>
      </c>
      <c r="AP1593" s="35">
        <v>125</v>
      </c>
    </row>
    <row r="1594" spans="41:42" x14ac:dyDescent="0.35">
      <c r="AO1594" s="35">
        <v>235</v>
      </c>
      <c r="AP1594" s="35">
        <v>125</v>
      </c>
    </row>
    <row r="1595" spans="41:42" x14ac:dyDescent="0.35">
      <c r="AO1595" s="35">
        <v>235</v>
      </c>
      <c r="AP1595" s="35">
        <v>125</v>
      </c>
    </row>
    <row r="1596" spans="41:42" x14ac:dyDescent="0.35">
      <c r="AO1596" s="35">
        <v>235</v>
      </c>
      <c r="AP1596" s="35">
        <v>125</v>
      </c>
    </row>
    <row r="1597" spans="41:42" x14ac:dyDescent="0.35">
      <c r="AO1597" s="35">
        <v>235</v>
      </c>
      <c r="AP1597" s="35">
        <v>125</v>
      </c>
    </row>
    <row r="1598" spans="41:42" x14ac:dyDescent="0.35">
      <c r="AO1598" s="35">
        <v>235</v>
      </c>
      <c r="AP1598" s="35">
        <v>125</v>
      </c>
    </row>
    <row r="1599" spans="41:42" x14ac:dyDescent="0.35">
      <c r="AO1599" s="35">
        <v>235</v>
      </c>
      <c r="AP1599" s="35">
        <v>125</v>
      </c>
    </row>
    <row r="1600" spans="41:42" x14ac:dyDescent="0.35">
      <c r="AO1600" s="35">
        <v>235</v>
      </c>
      <c r="AP1600" s="35">
        <v>125</v>
      </c>
    </row>
    <row r="1601" spans="41:42" x14ac:dyDescent="0.35">
      <c r="AO1601" s="35">
        <v>235</v>
      </c>
      <c r="AP1601" s="35">
        <v>125</v>
      </c>
    </row>
    <row r="1602" spans="41:42" x14ac:dyDescent="0.35">
      <c r="AO1602" s="35">
        <v>235</v>
      </c>
      <c r="AP1602" s="35">
        <v>125</v>
      </c>
    </row>
    <row r="1603" spans="41:42" x14ac:dyDescent="0.35">
      <c r="AO1603" s="35">
        <v>235</v>
      </c>
      <c r="AP1603" s="35">
        <v>125</v>
      </c>
    </row>
    <row r="1604" spans="41:42" x14ac:dyDescent="0.35">
      <c r="AO1604" s="35">
        <v>235</v>
      </c>
      <c r="AP1604" s="35">
        <v>125</v>
      </c>
    </row>
    <row r="1605" spans="41:42" x14ac:dyDescent="0.35">
      <c r="AO1605" s="35">
        <v>235</v>
      </c>
      <c r="AP1605" s="35">
        <v>125</v>
      </c>
    </row>
    <row r="1606" spans="41:42" x14ac:dyDescent="0.35">
      <c r="AO1606" s="35">
        <v>235</v>
      </c>
      <c r="AP1606" s="35">
        <v>125</v>
      </c>
    </row>
    <row r="1607" spans="41:42" x14ac:dyDescent="0.35">
      <c r="AO1607" s="35">
        <v>235</v>
      </c>
      <c r="AP1607" s="35">
        <v>125</v>
      </c>
    </row>
    <row r="1608" spans="41:42" x14ac:dyDescent="0.35">
      <c r="AO1608" s="35">
        <v>235</v>
      </c>
      <c r="AP1608" s="35">
        <v>125</v>
      </c>
    </row>
    <row r="1609" spans="41:42" x14ac:dyDescent="0.35">
      <c r="AO1609" s="35">
        <v>235</v>
      </c>
      <c r="AP1609" s="35">
        <v>125</v>
      </c>
    </row>
    <row r="1610" spans="41:42" x14ac:dyDescent="0.35">
      <c r="AO1610" s="35">
        <v>235</v>
      </c>
      <c r="AP1610" s="35">
        <v>125</v>
      </c>
    </row>
    <row r="1611" spans="41:42" x14ac:dyDescent="0.35">
      <c r="AO1611" s="35">
        <v>235</v>
      </c>
      <c r="AP1611" s="35">
        <v>125</v>
      </c>
    </row>
    <row r="1612" spans="41:42" x14ac:dyDescent="0.35">
      <c r="AO1612" s="35">
        <v>235</v>
      </c>
      <c r="AP1612" s="35">
        <v>125</v>
      </c>
    </row>
    <row r="1613" spans="41:42" x14ac:dyDescent="0.35">
      <c r="AO1613" s="35">
        <v>235</v>
      </c>
      <c r="AP1613" s="35">
        <v>125</v>
      </c>
    </row>
    <row r="1614" spans="41:42" x14ac:dyDescent="0.35">
      <c r="AO1614" s="35">
        <v>235</v>
      </c>
      <c r="AP1614" s="35">
        <v>125</v>
      </c>
    </row>
    <row r="1615" spans="41:42" x14ac:dyDescent="0.35">
      <c r="AO1615" s="35">
        <v>235</v>
      </c>
      <c r="AP1615" s="35">
        <v>125</v>
      </c>
    </row>
    <row r="1616" spans="41:42" x14ac:dyDescent="0.35">
      <c r="AO1616" s="35">
        <v>235</v>
      </c>
      <c r="AP1616" s="35">
        <v>125</v>
      </c>
    </row>
    <row r="1617" spans="41:42" x14ac:dyDescent="0.35">
      <c r="AO1617" s="35">
        <v>235</v>
      </c>
      <c r="AP1617" s="35">
        <v>125</v>
      </c>
    </row>
    <row r="1618" spans="41:42" x14ac:dyDescent="0.35">
      <c r="AO1618" s="35">
        <v>235</v>
      </c>
      <c r="AP1618" s="35">
        <v>125</v>
      </c>
    </row>
    <row r="1619" spans="41:42" x14ac:dyDescent="0.35">
      <c r="AO1619" s="35">
        <v>235</v>
      </c>
      <c r="AP1619" s="35">
        <v>125</v>
      </c>
    </row>
    <row r="1620" spans="41:42" x14ac:dyDescent="0.35">
      <c r="AO1620" s="35">
        <v>235</v>
      </c>
      <c r="AP1620" s="35">
        <v>125</v>
      </c>
    </row>
    <row r="1621" spans="41:42" x14ac:dyDescent="0.35">
      <c r="AO1621" s="35">
        <v>235</v>
      </c>
      <c r="AP1621" s="35">
        <v>125</v>
      </c>
    </row>
    <row r="1622" spans="41:42" x14ac:dyDescent="0.35">
      <c r="AO1622" s="35">
        <v>235</v>
      </c>
      <c r="AP1622" s="35">
        <v>125</v>
      </c>
    </row>
    <row r="1623" spans="41:42" x14ac:dyDescent="0.35">
      <c r="AO1623" s="35">
        <v>235</v>
      </c>
      <c r="AP1623" s="35">
        <v>125</v>
      </c>
    </row>
    <row r="1624" spans="41:42" x14ac:dyDescent="0.35">
      <c r="AO1624" s="35">
        <v>235</v>
      </c>
      <c r="AP1624" s="35">
        <v>125</v>
      </c>
    </row>
    <row r="1625" spans="41:42" x14ac:dyDescent="0.35">
      <c r="AO1625" s="35">
        <v>235</v>
      </c>
      <c r="AP1625" s="35">
        <v>125</v>
      </c>
    </row>
    <row r="1626" spans="41:42" x14ac:dyDescent="0.35">
      <c r="AO1626" s="35">
        <v>235</v>
      </c>
      <c r="AP1626" s="35">
        <v>125</v>
      </c>
    </row>
    <row r="1627" spans="41:42" x14ac:dyDescent="0.35">
      <c r="AO1627" s="35">
        <v>235</v>
      </c>
      <c r="AP1627" s="35">
        <v>125</v>
      </c>
    </row>
    <row r="1628" spans="41:42" x14ac:dyDescent="0.35">
      <c r="AO1628" s="35">
        <v>235</v>
      </c>
      <c r="AP1628" s="35">
        <v>125</v>
      </c>
    </row>
    <row r="1629" spans="41:42" x14ac:dyDescent="0.35">
      <c r="AO1629" s="35">
        <v>235</v>
      </c>
      <c r="AP1629" s="35">
        <v>125</v>
      </c>
    </row>
    <row r="1630" spans="41:42" x14ac:dyDescent="0.35">
      <c r="AO1630" s="35">
        <v>235</v>
      </c>
      <c r="AP1630" s="35">
        <v>125</v>
      </c>
    </row>
    <row r="1631" spans="41:42" x14ac:dyDescent="0.35">
      <c r="AO1631" s="35">
        <v>235</v>
      </c>
      <c r="AP1631" s="35">
        <v>125</v>
      </c>
    </row>
    <row r="1632" spans="41:42" x14ac:dyDescent="0.35">
      <c r="AO1632" s="35">
        <v>235</v>
      </c>
      <c r="AP1632" s="35">
        <v>125</v>
      </c>
    </row>
    <row r="1633" spans="41:42" x14ac:dyDescent="0.35">
      <c r="AO1633" s="35">
        <v>235</v>
      </c>
      <c r="AP1633" s="35">
        <v>125</v>
      </c>
    </row>
    <row r="1634" spans="41:42" x14ac:dyDescent="0.35">
      <c r="AO1634" s="35">
        <v>235</v>
      </c>
      <c r="AP1634" s="35">
        <v>125</v>
      </c>
    </row>
    <row r="1635" spans="41:42" x14ac:dyDescent="0.35">
      <c r="AO1635" s="35">
        <v>235</v>
      </c>
      <c r="AP1635" s="35">
        <v>125</v>
      </c>
    </row>
    <row r="1636" spans="41:42" x14ac:dyDescent="0.35">
      <c r="AO1636" s="35">
        <v>235</v>
      </c>
      <c r="AP1636" s="35">
        <v>125</v>
      </c>
    </row>
    <row r="1637" spans="41:42" x14ac:dyDescent="0.35">
      <c r="AO1637" s="35">
        <v>235</v>
      </c>
      <c r="AP1637" s="35">
        <v>125</v>
      </c>
    </row>
    <row r="1638" spans="41:42" x14ac:dyDescent="0.35">
      <c r="AO1638" s="35">
        <v>235</v>
      </c>
      <c r="AP1638" s="35">
        <v>125</v>
      </c>
    </row>
    <row r="1639" spans="41:42" x14ac:dyDescent="0.35">
      <c r="AO1639" s="35">
        <v>235</v>
      </c>
      <c r="AP1639" s="35">
        <v>125</v>
      </c>
    </row>
    <row r="1640" spans="41:42" x14ac:dyDescent="0.35">
      <c r="AO1640" s="35">
        <v>235</v>
      </c>
      <c r="AP1640" s="35">
        <v>125</v>
      </c>
    </row>
    <row r="1641" spans="41:42" x14ac:dyDescent="0.35">
      <c r="AO1641" s="35">
        <v>235</v>
      </c>
      <c r="AP1641" s="35">
        <v>125</v>
      </c>
    </row>
    <row r="1642" spans="41:42" x14ac:dyDescent="0.35">
      <c r="AO1642" s="35">
        <v>235</v>
      </c>
      <c r="AP1642" s="35">
        <v>125</v>
      </c>
    </row>
    <row r="1643" spans="41:42" x14ac:dyDescent="0.35">
      <c r="AO1643" s="35">
        <v>235</v>
      </c>
      <c r="AP1643" s="35">
        <v>125</v>
      </c>
    </row>
    <row r="1644" spans="41:42" x14ac:dyDescent="0.35">
      <c r="AO1644" s="35">
        <v>235</v>
      </c>
      <c r="AP1644" s="35">
        <v>125</v>
      </c>
    </row>
    <row r="1645" spans="41:42" x14ac:dyDescent="0.35">
      <c r="AO1645" s="35">
        <v>235</v>
      </c>
      <c r="AP1645" s="35">
        <v>125</v>
      </c>
    </row>
    <row r="1646" spans="41:42" x14ac:dyDescent="0.35">
      <c r="AO1646" s="35">
        <v>235</v>
      </c>
      <c r="AP1646" s="35">
        <v>125</v>
      </c>
    </row>
    <row r="1647" spans="41:42" x14ac:dyDescent="0.35">
      <c r="AO1647" s="35">
        <v>235</v>
      </c>
      <c r="AP1647" s="35">
        <v>125</v>
      </c>
    </row>
    <row r="1648" spans="41:42" x14ac:dyDescent="0.35">
      <c r="AO1648" s="35">
        <v>235</v>
      </c>
      <c r="AP1648" s="35">
        <v>125</v>
      </c>
    </row>
    <row r="1649" spans="41:42" x14ac:dyDescent="0.35">
      <c r="AO1649" s="35">
        <v>235</v>
      </c>
      <c r="AP1649" s="35">
        <v>125</v>
      </c>
    </row>
    <row r="1650" spans="41:42" x14ac:dyDescent="0.35">
      <c r="AO1650" s="35">
        <v>235</v>
      </c>
      <c r="AP1650" s="35">
        <v>125</v>
      </c>
    </row>
    <row r="1651" spans="41:42" x14ac:dyDescent="0.35">
      <c r="AO1651" s="35">
        <v>235</v>
      </c>
      <c r="AP1651" s="35">
        <v>125</v>
      </c>
    </row>
    <row r="1652" spans="41:42" x14ac:dyDescent="0.35">
      <c r="AO1652" s="35">
        <v>235</v>
      </c>
      <c r="AP1652" s="35">
        <v>125</v>
      </c>
    </row>
    <row r="1653" spans="41:42" x14ac:dyDescent="0.35">
      <c r="AO1653" s="35">
        <v>235</v>
      </c>
      <c r="AP1653" s="35">
        <v>125</v>
      </c>
    </row>
    <row r="1654" spans="41:42" x14ac:dyDescent="0.35">
      <c r="AO1654" s="35">
        <v>235</v>
      </c>
      <c r="AP1654" s="35">
        <v>125</v>
      </c>
    </row>
    <row r="1655" spans="41:42" x14ac:dyDescent="0.35">
      <c r="AO1655" s="35">
        <v>235</v>
      </c>
      <c r="AP1655" s="35">
        <v>125</v>
      </c>
    </row>
    <row r="1656" spans="41:42" x14ac:dyDescent="0.35">
      <c r="AO1656" s="35">
        <v>235</v>
      </c>
      <c r="AP1656" s="35">
        <v>125</v>
      </c>
    </row>
    <row r="1657" spans="41:42" x14ac:dyDescent="0.35">
      <c r="AO1657" s="35">
        <v>235</v>
      </c>
      <c r="AP1657" s="35">
        <v>125</v>
      </c>
    </row>
    <row r="1658" spans="41:42" x14ac:dyDescent="0.35">
      <c r="AO1658" s="35">
        <v>235</v>
      </c>
      <c r="AP1658" s="35">
        <v>125</v>
      </c>
    </row>
    <row r="1659" spans="41:42" x14ac:dyDescent="0.35">
      <c r="AO1659" s="35">
        <v>235</v>
      </c>
      <c r="AP1659" s="35">
        <v>125</v>
      </c>
    </row>
    <row r="1660" spans="41:42" x14ac:dyDescent="0.35">
      <c r="AO1660" s="35">
        <v>235</v>
      </c>
      <c r="AP1660" s="35">
        <v>125</v>
      </c>
    </row>
    <row r="1661" spans="41:42" x14ac:dyDescent="0.35">
      <c r="AO1661" s="35">
        <v>235</v>
      </c>
      <c r="AP1661" s="35">
        <v>125</v>
      </c>
    </row>
    <row r="1662" spans="41:42" x14ac:dyDescent="0.35">
      <c r="AO1662" s="35">
        <v>235</v>
      </c>
      <c r="AP1662" s="35">
        <v>125</v>
      </c>
    </row>
    <row r="1663" spans="41:42" x14ac:dyDescent="0.35">
      <c r="AO1663" s="35">
        <v>235</v>
      </c>
      <c r="AP1663" s="35">
        <v>125</v>
      </c>
    </row>
    <row r="1664" spans="41:42" x14ac:dyDescent="0.35">
      <c r="AO1664" s="35">
        <v>235</v>
      </c>
      <c r="AP1664" s="35">
        <v>125</v>
      </c>
    </row>
    <row r="1665" spans="41:42" x14ac:dyDescent="0.35">
      <c r="AO1665" s="35">
        <v>235</v>
      </c>
      <c r="AP1665" s="35">
        <v>125</v>
      </c>
    </row>
    <row r="1666" spans="41:42" x14ac:dyDescent="0.35">
      <c r="AO1666" s="35">
        <v>235</v>
      </c>
      <c r="AP1666" s="35">
        <v>125</v>
      </c>
    </row>
    <row r="1667" spans="41:42" x14ac:dyDescent="0.35">
      <c r="AO1667" s="35">
        <v>235</v>
      </c>
      <c r="AP1667" s="35">
        <v>125</v>
      </c>
    </row>
    <row r="1668" spans="41:42" x14ac:dyDescent="0.35">
      <c r="AO1668" s="35">
        <v>235</v>
      </c>
      <c r="AP1668" s="35">
        <v>125</v>
      </c>
    </row>
    <row r="1669" spans="41:42" x14ac:dyDescent="0.35">
      <c r="AO1669" s="35">
        <v>235</v>
      </c>
      <c r="AP1669" s="35">
        <v>125</v>
      </c>
    </row>
    <row r="1670" spans="41:42" x14ac:dyDescent="0.35">
      <c r="AO1670" s="35">
        <v>235</v>
      </c>
      <c r="AP1670" s="35">
        <v>125</v>
      </c>
    </row>
    <row r="1671" spans="41:42" x14ac:dyDescent="0.35">
      <c r="AO1671" s="35">
        <v>235</v>
      </c>
      <c r="AP1671" s="35">
        <v>125</v>
      </c>
    </row>
    <row r="1672" spans="41:42" x14ac:dyDescent="0.35">
      <c r="AO1672" s="35">
        <v>235</v>
      </c>
      <c r="AP1672" s="35">
        <v>125</v>
      </c>
    </row>
    <row r="1673" spans="41:42" x14ac:dyDescent="0.35">
      <c r="AO1673" s="35">
        <v>235</v>
      </c>
      <c r="AP1673" s="35">
        <v>125</v>
      </c>
    </row>
    <row r="1674" spans="41:42" x14ac:dyDescent="0.35">
      <c r="AO1674" s="35">
        <v>235</v>
      </c>
      <c r="AP1674" s="35">
        <v>125</v>
      </c>
    </row>
    <row r="1675" spans="41:42" x14ac:dyDescent="0.35">
      <c r="AO1675" s="35">
        <v>235</v>
      </c>
      <c r="AP1675" s="35">
        <v>125</v>
      </c>
    </row>
    <row r="1676" spans="41:42" x14ac:dyDescent="0.35">
      <c r="AO1676" s="35">
        <v>235</v>
      </c>
      <c r="AP1676" s="35">
        <v>125</v>
      </c>
    </row>
    <row r="1677" spans="41:42" x14ac:dyDescent="0.35">
      <c r="AO1677" s="35">
        <v>235</v>
      </c>
      <c r="AP1677" s="35">
        <v>125</v>
      </c>
    </row>
    <row r="1678" spans="41:42" x14ac:dyDescent="0.35">
      <c r="AO1678" s="35">
        <v>235</v>
      </c>
      <c r="AP1678" s="35">
        <v>125</v>
      </c>
    </row>
    <row r="1679" spans="41:42" x14ac:dyDescent="0.35">
      <c r="AO1679" s="35">
        <v>235</v>
      </c>
      <c r="AP1679" s="35">
        <v>125</v>
      </c>
    </row>
    <row r="1680" spans="41:42" x14ac:dyDescent="0.35">
      <c r="AO1680" s="35">
        <v>235</v>
      </c>
      <c r="AP1680" s="35">
        <v>125</v>
      </c>
    </row>
    <row r="1681" spans="41:42" x14ac:dyDescent="0.35">
      <c r="AO1681" s="35">
        <v>235</v>
      </c>
      <c r="AP1681" s="35">
        <v>125</v>
      </c>
    </row>
    <row r="1682" spans="41:42" x14ac:dyDescent="0.35">
      <c r="AO1682" s="35">
        <v>235</v>
      </c>
      <c r="AP1682" s="35">
        <v>125</v>
      </c>
    </row>
    <row r="1683" spans="41:42" x14ac:dyDescent="0.35">
      <c r="AO1683" s="35">
        <v>235</v>
      </c>
      <c r="AP1683" s="35">
        <v>125</v>
      </c>
    </row>
    <row r="1684" spans="41:42" x14ac:dyDescent="0.35">
      <c r="AO1684" s="35">
        <v>235</v>
      </c>
      <c r="AP1684" s="35">
        <v>125</v>
      </c>
    </row>
    <row r="1685" spans="41:42" x14ac:dyDescent="0.35">
      <c r="AO1685" s="35">
        <v>235</v>
      </c>
      <c r="AP1685" s="35">
        <v>125</v>
      </c>
    </row>
    <row r="1686" spans="41:42" x14ac:dyDescent="0.35">
      <c r="AO1686" s="35">
        <v>235</v>
      </c>
      <c r="AP1686" s="35">
        <v>125</v>
      </c>
    </row>
    <row r="1687" spans="41:42" x14ac:dyDescent="0.35">
      <c r="AO1687" s="35">
        <v>235</v>
      </c>
      <c r="AP1687" s="35">
        <v>125</v>
      </c>
    </row>
    <row r="1688" spans="41:42" x14ac:dyDescent="0.35">
      <c r="AO1688" s="35">
        <v>235</v>
      </c>
      <c r="AP1688" s="35">
        <v>125</v>
      </c>
    </row>
    <row r="1689" spans="41:42" x14ac:dyDescent="0.35">
      <c r="AO1689" s="35">
        <v>235</v>
      </c>
      <c r="AP1689" s="35">
        <v>125</v>
      </c>
    </row>
    <row r="1690" spans="41:42" x14ac:dyDescent="0.35">
      <c r="AO1690" s="35">
        <v>235</v>
      </c>
      <c r="AP1690" s="35">
        <v>125</v>
      </c>
    </row>
    <row r="1691" spans="41:42" x14ac:dyDescent="0.35">
      <c r="AO1691" s="35">
        <v>235</v>
      </c>
      <c r="AP1691" s="35">
        <v>125</v>
      </c>
    </row>
    <row r="1692" spans="41:42" x14ac:dyDescent="0.35">
      <c r="AO1692" s="35">
        <v>235</v>
      </c>
      <c r="AP1692" s="35">
        <v>125</v>
      </c>
    </row>
    <row r="1693" spans="41:42" x14ac:dyDescent="0.35">
      <c r="AO1693" s="35">
        <v>235</v>
      </c>
      <c r="AP1693" s="35">
        <v>125</v>
      </c>
    </row>
    <row r="1694" spans="41:42" x14ac:dyDescent="0.35">
      <c r="AO1694" s="35">
        <v>235</v>
      </c>
      <c r="AP1694" s="35">
        <v>125</v>
      </c>
    </row>
    <row r="1695" spans="41:42" x14ac:dyDescent="0.35">
      <c r="AO1695" s="35">
        <v>235</v>
      </c>
      <c r="AP1695" s="35">
        <v>125</v>
      </c>
    </row>
    <row r="1696" spans="41:42" x14ac:dyDescent="0.35">
      <c r="AO1696" s="35">
        <v>235</v>
      </c>
      <c r="AP1696" s="35">
        <v>125</v>
      </c>
    </row>
    <row r="1697" spans="41:42" x14ac:dyDescent="0.35">
      <c r="AO1697" s="35">
        <v>235</v>
      </c>
      <c r="AP1697" s="35">
        <v>125</v>
      </c>
    </row>
    <row r="1698" spans="41:42" x14ac:dyDescent="0.35">
      <c r="AO1698" s="35">
        <v>235</v>
      </c>
      <c r="AP1698" s="35">
        <v>125</v>
      </c>
    </row>
    <row r="1699" spans="41:42" x14ac:dyDescent="0.35">
      <c r="AO1699" s="35">
        <v>235</v>
      </c>
      <c r="AP1699" s="35">
        <v>125</v>
      </c>
    </row>
    <row r="1700" spans="41:42" x14ac:dyDescent="0.35">
      <c r="AO1700" s="35">
        <v>235</v>
      </c>
      <c r="AP1700" s="35">
        <v>125</v>
      </c>
    </row>
    <row r="1701" spans="41:42" x14ac:dyDescent="0.35">
      <c r="AO1701" s="35">
        <v>235</v>
      </c>
      <c r="AP1701" s="35">
        <v>125</v>
      </c>
    </row>
    <row r="1702" spans="41:42" x14ac:dyDescent="0.35">
      <c r="AO1702" s="35">
        <v>235</v>
      </c>
      <c r="AP1702" s="35">
        <v>125</v>
      </c>
    </row>
    <row r="1703" spans="41:42" x14ac:dyDescent="0.35">
      <c r="AO1703" s="35">
        <v>235</v>
      </c>
      <c r="AP1703" s="35">
        <v>125</v>
      </c>
    </row>
    <row r="1704" spans="41:42" x14ac:dyDescent="0.35">
      <c r="AO1704" s="35">
        <v>235</v>
      </c>
      <c r="AP1704" s="35">
        <v>125</v>
      </c>
    </row>
    <row r="1705" spans="41:42" x14ac:dyDescent="0.35">
      <c r="AO1705" s="35">
        <v>235</v>
      </c>
      <c r="AP1705" s="35">
        <v>125</v>
      </c>
    </row>
    <row r="1706" spans="41:42" x14ac:dyDescent="0.35">
      <c r="AO1706" s="35">
        <v>235</v>
      </c>
      <c r="AP1706" s="35">
        <v>125</v>
      </c>
    </row>
    <row r="1707" spans="41:42" x14ac:dyDescent="0.35">
      <c r="AO1707" s="35">
        <v>235</v>
      </c>
      <c r="AP1707" s="35">
        <v>125</v>
      </c>
    </row>
    <row r="1708" spans="41:42" x14ac:dyDescent="0.35">
      <c r="AO1708" s="35">
        <v>235</v>
      </c>
      <c r="AP1708" s="35">
        <v>125</v>
      </c>
    </row>
    <row r="1709" spans="41:42" x14ac:dyDescent="0.35">
      <c r="AO1709" s="35">
        <v>235</v>
      </c>
      <c r="AP1709" s="35">
        <v>125</v>
      </c>
    </row>
    <row r="1710" spans="41:42" x14ac:dyDescent="0.35">
      <c r="AO1710" s="35">
        <v>235</v>
      </c>
      <c r="AP1710" s="35">
        <v>125</v>
      </c>
    </row>
    <row r="1711" spans="41:42" x14ac:dyDescent="0.35">
      <c r="AO1711" s="35">
        <v>235</v>
      </c>
      <c r="AP1711" s="35">
        <v>125</v>
      </c>
    </row>
    <row r="1712" spans="41:42" x14ac:dyDescent="0.35">
      <c r="AO1712" s="35">
        <v>235</v>
      </c>
      <c r="AP1712" s="35">
        <v>125</v>
      </c>
    </row>
    <row r="1713" spans="41:42" x14ac:dyDescent="0.35">
      <c r="AO1713" s="35">
        <v>235</v>
      </c>
      <c r="AP1713" s="35">
        <v>125</v>
      </c>
    </row>
    <row r="1714" spans="41:42" x14ac:dyDescent="0.35">
      <c r="AO1714" s="35">
        <v>235</v>
      </c>
      <c r="AP1714" s="35">
        <v>125</v>
      </c>
    </row>
    <row r="1715" spans="41:42" x14ac:dyDescent="0.35">
      <c r="AO1715" s="35">
        <v>235</v>
      </c>
      <c r="AP1715" s="35">
        <v>125</v>
      </c>
    </row>
    <row r="1716" spans="41:42" x14ac:dyDescent="0.35">
      <c r="AO1716" s="35">
        <v>235</v>
      </c>
      <c r="AP1716" s="35">
        <v>125</v>
      </c>
    </row>
    <row r="1717" spans="41:42" x14ac:dyDescent="0.35">
      <c r="AO1717" s="35">
        <v>235</v>
      </c>
      <c r="AP1717" s="35">
        <v>125</v>
      </c>
    </row>
    <row r="1718" spans="41:42" x14ac:dyDescent="0.35">
      <c r="AO1718" s="35">
        <v>235</v>
      </c>
      <c r="AP1718" s="35">
        <v>125</v>
      </c>
    </row>
    <row r="1719" spans="41:42" x14ac:dyDescent="0.35">
      <c r="AO1719" s="35">
        <v>235</v>
      </c>
      <c r="AP1719" s="35">
        <v>125</v>
      </c>
    </row>
    <row r="1720" spans="41:42" x14ac:dyDescent="0.35">
      <c r="AO1720" s="35">
        <v>235</v>
      </c>
      <c r="AP1720" s="35">
        <v>125</v>
      </c>
    </row>
    <row r="1721" spans="41:42" x14ac:dyDescent="0.35">
      <c r="AO1721" s="35">
        <v>235</v>
      </c>
      <c r="AP1721" s="35">
        <v>125</v>
      </c>
    </row>
    <row r="1722" spans="41:42" x14ac:dyDescent="0.35">
      <c r="AO1722" s="35">
        <v>235</v>
      </c>
      <c r="AP1722" s="35">
        <v>125</v>
      </c>
    </row>
    <row r="1723" spans="41:42" x14ac:dyDescent="0.35">
      <c r="AO1723" s="35">
        <v>235</v>
      </c>
      <c r="AP1723" s="35">
        <v>125</v>
      </c>
    </row>
    <row r="1724" spans="41:42" x14ac:dyDescent="0.35">
      <c r="AO1724" s="35">
        <v>235</v>
      </c>
      <c r="AP1724" s="35">
        <v>125</v>
      </c>
    </row>
    <row r="1725" spans="41:42" x14ac:dyDescent="0.35">
      <c r="AO1725" s="35">
        <v>235</v>
      </c>
      <c r="AP1725" s="35">
        <v>125</v>
      </c>
    </row>
    <row r="1726" spans="41:42" x14ac:dyDescent="0.35">
      <c r="AO1726" s="35">
        <v>235</v>
      </c>
      <c r="AP1726" s="35">
        <v>125</v>
      </c>
    </row>
    <row r="1727" spans="41:42" x14ac:dyDescent="0.35">
      <c r="AO1727" s="35">
        <v>235</v>
      </c>
      <c r="AP1727" s="35">
        <v>125</v>
      </c>
    </row>
    <row r="1728" spans="41:42" x14ac:dyDescent="0.35">
      <c r="AO1728" s="35">
        <v>235</v>
      </c>
      <c r="AP1728" s="35">
        <v>125</v>
      </c>
    </row>
    <row r="1729" spans="41:42" x14ac:dyDescent="0.35">
      <c r="AO1729" s="35">
        <v>235</v>
      </c>
      <c r="AP1729" s="35">
        <v>125</v>
      </c>
    </row>
    <row r="1730" spans="41:42" x14ac:dyDescent="0.35">
      <c r="AO1730" s="35">
        <v>235</v>
      </c>
      <c r="AP1730" s="35">
        <v>125</v>
      </c>
    </row>
    <row r="1731" spans="41:42" x14ac:dyDescent="0.35">
      <c r="AO1731" s="35">
        <v>235</v>
      </c>
      <c r="AP1731" s="35">
        <v>125</v>
      </c>
    </row>
    <row r="1732" spans="41:42" x14ac:dyDescent="0.35">
      <c r="AO1732" s="35">
        <v>235</v>
      </c>
      <c r="AP1732" s="35">
        <v>125</v>
      </c>
    </row>
    <row r="1733" spans="41:42" x14ac:dyDescent="0.35">
      <c r="AO1733" s="35">
        <v>235</v>
      </c>
      <c r="AP1733" s="35">
        <v>125</v>
      </c>
    </row>
    <row r="1734" spans="41:42" x14ac:dyDescent="0.35">
      <c r="AO1734" s="35">
        <v>235</v>
      </c>
      <c r="AP1734" s="35">
        <v>125</v>
      </c>
    </row>
    <row r="1735" spans="41:42" x14ac:dyDescent="0.35">
      <c r="AO1735" s="35">
        <v>235</v>
      </c>
      <c r="AP1735" s="35">
        <v>125</v>
      </c>
    </row>
    <row r="1736" spans="41:42" x14ac:dyDescent="0.35">
      <c r="AO1736" s="35">
        <v>235</v>
      </c>
      <c r="AP1736" s="35">
        <v>125</v>
      </c>
    </row>
    <row r="1737" spans="41:42" x14ac:dyDescent="0.35">
      <c r="AO1737" s="35">
        <v>235</v>
      </c>
      <c r="AP1737" s="35">
        <v>125</v>
      </c>
    </row>
    <row r="1738" spans="41:42" x14ac:dyDescent="0.35">
      <c r="AO1738" s="35">
        <v>235</v>
      </c>
      <c r="AP1738" s="35">
        <v>125</v>
      </c>
    </row>
    <row r="1739" spans="41:42" x14ac:dyDescent="0.35">
      <c r="AO1739" s="35">
        <v>235</v>
      </c>
      <c r="AP1739" s="35">
        <v>125</v>
      </c>
    </row>
    <row r="1740" spans="41:42" x14ac:dyDescent="0.35">
      <c r="AO1740" s="35">
        <v>235</v>
      </c>
      <c r="AP1740" s="35">
        <v>125</v>
      </c>
    </row>
    <row r="1741" spans="41:42" x14ac:dyDescent="0.35">
      <c r="AO1741" s="35">
        <v>235</v>
      </c>
      <c r="AP1741" s="35">
        <v>125</v>
      </c>
    </row>
    <row r="1742" spans="41:42" x14ac:dyDescent="0.35">
      <c r="AO1742" s="35">
        <v>235</v>
      </c>
      <c r="AP1742" s="35">
        <v>125</v>
      </c>
    </row>
    <row r="1743" spans="41:42" x14ac:dyDescent="0.35">
      <c r="AO1743" s="35">
        <v>235</v>
      </c>
      <c r="AP1743" s="35">
        <v>125</v>
      </c>
    </row>
    <row r="1744" spans="41:42" x14ac:dyDescent="0.35">
      <c r="AO1744" s="35">
        <v>235</v>
      </c>
      <c r="AP1744" s="35">
        <v>125</v>
      </c>
    </row>
    <row r="1745" spans="41:42" x14ac:dyDescent="0.35">
      <c r="AO1745" s="35">
        <v>235</v>
      </c>
      <c r="AP1745" s="35">
        <v>125</v>
      </c>
    </row>
    <row r="1746" spans="41:42" x14ac:dyDescent="0.35">
      <c r="AO1746" s="35">
        <v>235</v>
      </c>
      <c r="AP1746" s="35">
        <v>125</v>
      </c>
    </row>
    <row r="1747" spans="41:42" x14ac:dyDescent="0.35">
      <c r="AO1747" s="35">
        <v>235</v>
      </c>
      <c r="AP1747" s="35">
        <v>125</v>
      </c>
    </row>
    <row r="1748" spans="41:42" x14ac:dyDescent="0.35">
      <c r="AO1748" s="35">
        <v>235</v>
      </c>
      <c r="AP1748" s="35">
        <v>125</v>
      </c>
    </row>
    <row r="1749" spans="41:42" x14ac:dyDescent="0.35">
      <c r="AO1749" s="35">
        <v>235</v>
      </c>
      <c r="AP1749" s="35">
        <v>125</v>
      </c>
    </row>
    <row r="1750" spans="41:42" x14ac:dyDescent="0.35">
      <c r="AO1750" s="35">
        <v>235</v>
      </c>
      <c r="AP1750" s="35">
        <v>125</v>
      </c>
    </row>
    <row r="1751" spans="41:42" x14ac:dyDescent="0.35">
      <c r="AO1751" s="35">
        <v>235</v>
      </c>
      <c r="AP1751" s="35">
        <v>125</v>
      </c>
    </row>
    <row r="1752" spans="41:42" x14ac:dyDescent="0.35">
      <c r="AO1752" s="35">
        <v>235</v>
      </c>
      <c r="AP1752" s="35">
        <v>125</v>
      </c>
    </row>
    <row r="1753" spans="41:42" x14ac:dyDescent="0.35">
      <c r="AO1753" s="35">
        <v>235</v>
      </c>
      <c r="AP1753" s="35">
        <v>125</v>
      </c>
    </row>
    <row r="1754" spans="41:42" x14ac:dyDescent="0.35">
      <c r="AO1754" s="35">
        <v>235</v>
      </c>
      <c r="AP1754" s="35">
        <v>125</v>
      </c>
    </row>
    <row r="1755" spans="41:42" x14ac:dyDescent="0.35">
      <c r="AO1755" s="35">
        <v>235</v>
      </c>
      <c r="AP1755" s="35">
        <v>125</v>
      </c>
    </row>
    <row r="1756" spans="41:42" x14ac:dyDescent="0.35">
      <c r="AO1756" s="35">
        <v>235</v>
      </c>
      <c r="AP1756" s="35">
        <v>125</v>
      </c>
    </row>
    <row r="1757" spans="41:42" x14ac:dyDescent="0.35">
      <c r="AO1757" s="35">
        <v>235</v>
      </c>
      <c r="AP1757" s="35">
        <v>125</v>
      </c>
    </row>
    <row r="1758" spans="41:42" x14ac:dyDescent="0.35">
      <c r="AO1758" s="35">
        <v>235</v>
      </c>
      <c r="AP1758" s="35">
        <v>125</v>
      </c>
    </row>
    <row r="1759" spans="41:42" x14ac:dyDescent="0.35">
      <c r="AO1759" s="35">
        <v>235</v>
      </c>
      <c r="AP1759" s="35">
        <v>125</v>
      </c>
    </row>
    <row r="1760" spans="41:42" x14ac:dyDescent="0.35">
      <c r="AO1760" s="35">
        <v>235</v>
      </c>
      <c r="AP1760" s="35">
        <v>125</v>
      </c>
    </row>
    <row r="1761" spans="41:42" x14ac:dyDescent="0.35">
      <c r="AO1761" s="35">
        <v>235</v>
      </c>
      <c r="AP1761" s="35">
        <v>125</v>
      </c>
    </row>
    <row r="1762" spans="41:42" x14ac:dyDescent="0.35">
      <c r="AO1762" s="35">
        <v>235</v>
      </c>
      <c r="AP1762" s="35">
        <v>125</v>
      </c>
    </row>
    <row r="1763" spans="41:42" x14ac:dyDescent="0.35">
      <c r="AO1763" s="35">
        <v>235</v>
      </c>
      <c r="AP1763" s="35">
        <v>125</v>
      </c>
    </row>
    <row r="1764" spans="41:42" x14ac:dyDescent="0.35">
      <c r="AO1764" s="35">
        <v>235</v>
      </c>
      <c r="AP1764" s="35">
        <v>125</v>
      </c>
    </row>
    <row r="1765" spans="41:42" x14ac:dyDescent="0.35">
      <c r="AO1765" s="35">
        <v>235</v>
      </c>
      <c r="AP1765" s="35">
        <v>125</v>
      </c>
    </row>
    <row r="1766" spans="41:42" x14ac:dyDescent="0.35">
      <c r="AO1766" s="35">
        <v>235</v>
      </c>
      <c r="AP1766" s="35">
        <v>125</v>
      </c>
    </row>
    <row r="1767" spans="41:42" x14ac:dyDescent="0.35">
      <c r="AO1767" s="35">
        <v>235</v>
      </c>
      <c r="AP1767" s="35">
        <v>125</v>
      </c>
    </row>
    <row r="1768" spans="41:42" x14ac:dyDescent="0.35">
      <c r="AO1768" s="35">
        <v>235</v>
      </c>
      <c r="AP1768" s="35">
        <v>125</v>
      </c>
    </row>
    <row r="1769" spans="41:42" x14ac:dyDescent="0.35">
      <c r="AO1769" s="35">
        <v>235</v>
      </c>
      <c r="AP1769" s="35">
        <v>125</v>
      </c>
    </row>
    <row r="1770" spans="41:42" x14ac:dyDescent="0.35">
      <c r="AO1770" s="35">
        <v>235</v>
      </c>
      <c r="AP1770" s="35">
        <v>125</v>
      </c>
    </row>
    <row r="1771" spans="41:42" x14ac:dyDescent="0.35">
      <c r="AO1771" s="35">
        <v>235</v>
      </c>
      <c r="AP1771" s="35">
        <v>125</v>
      </c>
    </row>
    <row r="1772" spans="41:42" x14ac:dyDescent="0.35">
      <c r="AO1772" s="35">
        <v>235</v>
      </c>
      <c r="AP1772" s="35">
        <v>125</v>
      </c>
    </row>
    <row r="1773" spans="41:42" x14ac:dyDescent="0.35">
      <c r="AO1773" s="35">
        <v>235</v>
      </c>
      <c r="AP1773" s="35">
        <v>125</v>
      </c>
    </row>
    <row r="1774" spans="41:42" x14ac:dyDescent="0.35">
      <c r="AO1774" s="35">
        <v>235</v>
      </c>
      <c r="AP1774" s="35">
        <v>125</v>
      </c>
    </row>
    <row r="1775" spans="41:42" x14ac:dyDescent="0.35">
      <c r="AO1775" s="35">
        <v>235</v>
      </c>
      <c r="AP1775" s="35">
        <v>125</v>
      </c>
    </row>
    <row r="1776" spans="41:42" x14ac:dyDescent="0.35">
      <c r="AO1776" s="35">
        <v>235</v>
      </c>
      <c r="AP1776" s="35">
        <v>125</v>
      </c>
    </row>
    <row r="1777" spans="41:42" x14ac:dyDescent="0.35">
      <c r="AO1777" s="35">
        <v>235</v>
      </c>
      <c r="AP1777" s="35">
        <v>125</v>
      </c>
    </row>
    <row r="1778" spans="41:42" x14ac:dyDescent="0.35">
      <c r="AO1778" s="35">
        <v>235</v>
      </c>
      <c r="AP1778" s="35">
        <v>125</v>
      </c>
    </row>
    <row r="1779" spans="41:42" x14ac:dyDescent="0.35">
      <c r="AO1779" s="35">
        <v>235</v>
      </c>
      <c r="AP1779" s="35">
        <v>125</v>
      </c>
    </row>
    <row r="1780" spans="41:42" x14ac:dyDescent="0.35">
      <c r="AO1780" s="35">
        <v>235</v>
      </c>
      <c r="AP1780" s="35">
        <v>125</v>
      </c>
    </row>
    <row r="1781" spans="41:42" x14ac:dyDescent="0.35">
      <c r="AO1781" s="35">
        <v>235</v>
      </c>
      <c r="AP1781" s="35">
        <v>125</v>
      </c>
    </row>
    <row r="1782" spans="41:42" x14ac:dyDescent="0.35">
      <c r="AO1782" s="35">
        <v>235</v>
      </c>
      <c r="AP1782" s="35">
        <v>125</v>
      </c>
    </row>
    <row r="1783" spans="41:42" x14ac:dyDescent="0.35">
      <c r="AO1783" s="35">
        <v>235</v>
      </c>
      <c r="AP1783" s="35">
        <v>125</v>
      </c>
    </row>
    <row r="1784" spans="41:42" x14ac:dyDescent="0.35">
      <c r="AO1784" s="35">
        <v>235</v>
      </c>
      <c r="AP1784" s="35">
        <v>125</v>
      </c>
    </row>
    <row r="1785" spans="41:42" x14ac:dyDescent="0.35">
      <c r="AO1785" s="35">
        <v>235</v>
      </c>
      <c r="AP1785" s="35">
        <v>125</v>
      </c>
    </row>
    <row r="1786" spans="41:42" x14ac:dyDescent="0.35">
      <c r="AO1786" s="35">
        <v>235</v>
      </c>
      <c r="AP1786" s="35">
        <v>125</v>
      </c>
    </row>
    <row r="1787" spans="41:42" x14ac:dyDescent="0.35">
      <c r="AO1787" s="35">
        <v>235</v>
      </c>
      <c r="AP1787" s="35">
        <v>125</v>
      </c>
    </row>
    <row r="1788" spans="41:42" x14ac:dyDescent="0.35">
      <c r="AO1788" s="35">
        <v>235</v>
      </c>
      <c r="AP1788" s="35">
        <v>125</v>
      </c>
    </row>
    <row r="1789" spans="41:42" x14ac:dyDescent="0.35">
      <c r="AO1789" s="35">
        <v>235</v>
      </c>
      <c r="AP1789" s="35">
        <v>125</v>
      </c>
    </row>
    <row r="1790" spans="41:42" x14ac:dyDescent="0.35">
      <c r="AO1790" s="35">
        <v>235</v>
      </c>
      <c r="AP1790" s="35">
        <v>125</v>
      </c>
    </row>
    <row r="1791" spans="41:42" x14ac:dyDescent="0.35">
      <c r="AO1791" s="35">
        <v>235</v>
      </c>
      <c r="AP1791" s="35">
        <v>125</v>
      </c>
    </row>
    <row r="1792" spans="41:42" x14ac:dyDescent="0.35">
      <c r="AO1792" s="35">
        <v>235</v>
      </c>
      <c r="AP1792" s="35">
        <v>125</v>
      </c>
    </row>
    <row r="1793" spans="41:42" x14ac:dyDescent="0.35">
      <c r="AO1793" s="35">
        <v>235</v>
      </c>
      <c r="AP1793" s="35">
        <v>125</v>
      </c>
    </row>
    <row r="1794" spans="41:42" x14ac:dyDescent="0.35">
      <c r="AO1794" s="35">
        <v>235</v>
      </c>
      <c r="AP1794" s="35">
        <v>125</v>
      </c>
    </row>
    <row r="1795" spans="41:42" x14ac:dyDescent="0.35">
      <c r="AO1795" s="35">
        <v>235</v>
      </c>
      <c r="AP1795" s="35">
        <v>125</v>
      </c>
    </row>
    <row r="1796" spans="41:42" x14ac:dyDescent="0.35">
      <c r="AO1796" s="35">
        <v>235</v>
      </c>
      <c r="AP1796" s="35">
        <v>125</v>
      </c>
    </row>
    <row r="1797" spans="41:42" x14ac:dyDescent="0.35">
      <c r="AO1797" s="35">
        <v>235</v>
      </c>
      <c r="AP1797" s="35">
        <v>125</v>
      </c>
    </row>
    <row r="1798" spans="41:42" x14ac:dyDescent="0.35">
      <c r="AO1798" s="35">
        <v>235</v>
      </c>
      <c r="AP1798" s="35">
        <v>125</v>
      </c>
    </row>
    <row r="1799" spans="41:42" x14ac:dyDescent="0.35">
      <c r="AO1799" s="35">
        <v>235</v>
      </c>
      <c r="AP1799" s="35">
        <v>125</v>
      </c>
    </row>
    <row r="1800" spans="41:42" x14ac:dyDescent="0.35">
      <c r="AO1800" s="35">
        <v>235</v>
      </c>
      <c r="AP1800" s="35">
        <v>125</v>
      </c>
    </row>
    <row r="1801" spans="41:42" x14ac:dyDescent="0.35">
      <c r="AO1801" s="35">
        <v>235</v>
      </c>
      <c r="AP1801" s="35">
        <v>125</v>
      </c>
    </row>
    <row r="1802" spans="41:42" x14ac:dyDescent="0.35">
      <c r="AO1802" s="35">
        <v>235</v>
      </c>
      <c r="AP1802" s="35">
        <v>125</v>
      </c>
    </row>
    <row r="1803" spans="41:42" x14ac:dyDescent="0.35">
      <c r="AO1803" s="35">
        <v>235</v>
      </c>
      <c r="AP1803" s="35">
        <v>125</v>
      </c>
    </row>
    <row r="1804" spans="41:42" x14ac:dyDescent="0.35">
      <c r="AO1804" s="35">
        <v>235</v>
      </c>
      <c r="AP1804" s="35">
        <v>125</v>
      </c>
    </row>
    <row r="1805" spans="41:42" x14ac:dyDescent="0.35">
      <c r="AO1805" s="35">
        <v>235</v>
      </c>
      <c r="AP1805" s="35">
        <v>125</v>
      </c>
    </row>
    <row r="1806" spans="41:42" x14ac:dyDescent="0.35">
      <c r="AO1806" s="35">
        <v>235</v>
      </c>
      <c r="AP1806" s="35">
        <v>125</v>
      </c>
    </row>
    <row r="1807" spans="41:42" x14ac:dyDescent="0.35">
      <c r="AO1807" s="35">
        <v>235</v>
      </c>
      <c r="AP1807" s="35">
        <v>125</v>
      </c>
    </row>
    <row r="1808" spans="41:42" x14ac:dyDescent="0.35">
      <c r="AO1808" s="35">
        <v>235</v>
      </c>
      <c r="AP1808" s="35">
        <v>125</v>
      </c>
    </row>
    <row r="1809" spans="41:42" x14ac:dyDescent="0.35">
      <c r="AO1809" s="35">
        <v>235</v>
      </c>
      <c r="AP1809" s="35">
        <v>125</v>
      </c>
    </row>
    <row r="1810" spans="41:42" x14ac:dyDescent="0.35">
      <c r="AO1810" s="35">
        <v>235</v>
      </c>
      <c r="AP1810" s="35">
        <v>125</v>
      </c>
    </row>
    <row r="1811" spans="41:42" x14ac:dyDescent="0.35">
      <c r="AO1811" s="35">
        <v>235</v>
      </c>
      <c r="AP1811" s="35">
        <v>125</v>
      </c>
    </row>
    <row r="1812" spans="41:42" x14ac:dyDescent="0.35">
      <c r="AO1812" s="35">
        <v>235</v>
      </c>
      <c r="AP1812" s="35">
        <v>125</v>
      </c>
    </row>
    <row r="1813" spans="41:42" x14ac:dyDescent="0.35">
      <c r="AO1813" s="35">
        <v>235</v>
      </c>
      <c r="AP1813" s="35">
        <v>125</v>
      </c>
    </row>
    <row r="1814" spans="41:42" x14ac:dyDescent="0.35">
      <c r="AO1814" s="35">
        <v>235</v>
      </c>
      <c r="AP1814" s="35">
        <v>125</v>
      </c>
    </row>
    <row r="1815" spans="41:42" x14ac:dyDescent="0.35">
      <c r="AO1815" s="35">
        <v>235</v>
      </c>
      <c r="AP1815" s="35">
        <v>125</v>
      </c>
    </row>
    <row r="1816" spans="41:42" x14ac:dyDescent="0.35">
      <c r="AO1816" s="35">
        <v>235</v>
      </c>
      <c r="AP1816" s="35">
        <v>125</v>
      </c>
    </row>
    <row r="1817" spans="41:42" x14ac:dyDescent="0.35">
      <c r="AO1817" s="35">
        <v>235</v>
      </c>
      <c r="AP1817" s="35">
        <v>125</v>
      </c>
    </row>
    <row r="1818" spans="41:42" x14ac:dyDescent="0.35">
      <c r="AO1818" s="35">
        <v>235</v>
      </c>
      <c r="AP1818" s="35">
        <v>125</v>
      </c>
    </row>
    <row r="1819" spans="41:42" x14ac:dyDescent="0.35">
      <c r="AO1819" s="35">
        <v>235</v>
      </c>
      <c r="AP1819" s="35">
        <v>125</v>
      </c>
    </row>
    <row r="1820" spans="41:42" x14ac:dyDescent="0.35">
      <c r="AO1820" s="35">
        <v>235</v>
      </c>
      <c r="AP1820" s="35">
        <v>125</v>
      </c>
    </row>
    <row r="1821" spans="41:42" x14ac:dyDescent="0.35">
      <c r="AO1821" s="35">
        <v>235</v>
      </c>
      <c r="AP1821" s="35">
        <v>125</v>
      </c>
    </row>
    <row r="1822" spans="41:42" x14ac:dyDescent="0.35">
      <c r="AO1822" s="35">
        <v>235</v>
      </c>
      <c r="AP1822" s="35">
        <v>125</v>
      </c>
    </row>
    <row r="1823" spans="41:42" x14ac:dyDescent="0.35">
      <c r="AO1823" s="35">
        <v>235</v>
      </c>
      <c r="AP1823" s="35">
        <v>125</v>
      </c>
    </row>
    <row r="1824" spans="41:42" x14ac:dyDescent="0.35">
      <c r="AO1824" s="35">
        <v>235</v>
      </c>
      <c r="AP1824" s="35">
        <v>125</v>
      </c>
    </row>
    <row r="1825" spans="41:42" x14ac:dyDescent="0.35">
      <c r="AO1825" s="35">
        <v>235</v>
      </c>
      <c r="AP1825" s="35">
        <v>125</v>
      </c>
    </row>
    <row r="1826" spans="41:42" x14ac:dyDescent="0.35">
      <c r="AO1826" s="35">
        <v>235</v>
      </c>
      <c r="AP1826" s="35">
        <v>125</v>
      </c>
    </row>
    <row r="1827" spans="41:42" x14ac:dyDescent="0.35">
      <c r="AO1827" s="35">
        <v>235</v>
      </c>
      <c r="AP1827" s="35">
        <v>125</v>
      </c>
    </row>
    <row r="1828" spans="41:42" x14ac:dyDescent="0.35">
      <c r="AO1828" s="35">
        <v>235</v>
      </c>
      <c r="AP1828" s="35">
        <v>125</v>
      </c>
    </row>
    <row r="1829" spans="41:42" x14ac:dyDescent="0.35">
      <c r="AO1829" s="35">
        <v>235</v>
      </c>
      <c r="AP1829" s="35">
        <v>125</v>
      </c>
    </row>
    <row r="1830" spans="41:42" x14ac:dyDescent="0.35">
      <c r="AO1830" s="35">
        <v>235</v>
      </c>
      <c r="AP1830" s="35">
        <v>125</v>
      </c>
    </row>
    <row r="1831" spans="41:42" x14ac:dyDescent="0.35">
      <c r="AO1831" s="35">
        <v>235</v>
      </c>
      <c r="AP1831" s="35">
        <v>125</v>
      </c>
    </row>
    <row r="1832" spans="41:42" x14ac:dyDescent="0.35">
      <c r="AO1832" s="35">
        <v>235</v>
      </c>
      <c r="AP1832" s="35">
        <v>125</v>
      </c>
    </row>
    <row r="1833" spans="41:42" x14ac:dyDescent="0.35">
      <c r="AO1833" s="35">
        <v>235</v>
      </c>
      <c r="AP1833" s="35">
        <v>125</v>
      </c>
    </row>
    <row r="1834" spans="41:42" x14ac:dyDescent="0.35">
      <c r="AO1834" s="35">
        <v>235</v>
      </c>
      <c r="AP1834" s="35">
        <v>125</v>
      </c>
    </row>
    <row r="1835" spans="41:42" x14ac:dyDescent="0.35">
      <c r="AO1835" s="35">
        <v>235</v>
      </c>
      <c r="AP1835" s="35">
        <v>125</v>
      </c>
    </row>
    <row r="1836" spans="41:42" x14ac:dyDescent="0.35">
      <c r="AO1836" s="35">
        <v>235</v>
      </c>
      <c r="AP1836" s="35">
        <v>125</v>
      </c>
    </row>
    <row r="1837" spans="41:42" x14ac:dyDescent="0.35">
      <c r="AO1837" s="35">
        <v>235</v>
      </c>
      <c r="AP1837" s="35">
        <v>125</v>
      </c>
    </row>
    <row r="1838" spans="41:42" x14ac:dyDescent="0.35">
      <c r="AO1838" s="35">
        <v>235</v>
      </c>
      <c r="AP1838" s="35">
        <v>125</v>
      </c>
    </row>
    <row r="1839" spans="41:42" x14ac:dyDescent="0.35">
      <c r="AO1839" s="35">
        <v>235</v>
      </c>
      <c r="AP1839" s="35">
        <v>125</v>
      </c>
    </row>
    <row r="1840" spans="41:42" x14ac:dyDescent="0.35">
      <c r="AO1840" s="35">
        <v>235</v>
      </c>
      <c r="AP1840" s="35">
        <v>125</v>
      </c>
    </row>
    <row r="1841" spans="41:42" x14ac:dyDescent="0.35">
      <c r="AO1841" s="35">
        <v>235</v>
      </c>
      <c r="AP1841" s="35">
        <v>125</v>
      </c>
    </row>
    <row r="1842" spans="41:42" x14ac:dyDescent="0.35">
      <c r="AO1842" s="35">
        <v>235</v>
      </c>
      <c r="AP1842" s="35">
        <v>125</v>
      </c>
    </row>
    <row r="1843" spans="41:42" x14ac:dyDescent="0.35">
      <c r="AO1843" s="35">
        <v>235</v>
      </c>
      <c r="AP1843" s="35">
        <v>125</v>
      </c>
    </row>
    <row r="1844" spans="41:42" x14ac:dyDescent="0.35">
      <c r="AO1844" s="35">
        <v>235</v>
      </c>
      <c r="AP1844" s="35">
        <v>125</v>
      </c>
    </row>
    <row r="1845" spans="41:42" x14ac:dyDescent="0.35">
      <c r="AO1845" s="35">
        <v>235</v>
      </c>
      <c r="AP1845" s="35">
        <v>125</v>
      </c>
    </row>
    <row r="1846" spans="41:42" x14ac:dyDescent="0.35">
      <c r="AO1846" s="35">
        <v>235</v>
      </c>
      <c r="AP1846" s="35">
        <v>125</v>
      </c>
    </row>
    <row r="1847" spans="41:42" x14ac:dyDescent="0.35">
      <c r="AO1847" s="35">
        <v>235</v>
      </c>
      <c r="AP1847" s="35">
        <v>125</v>
      </c>
    </row>
    <row r="1848" spans="41:42" x14ac:dyDescent="0.35">
      <c r="AO1848" s="35">
        <v>235</v>
      </c>
      <c r="AP1848" s="35">
        <v>125</v>
      </c>
    </row>
    <row r="1849" spans="41:42" x14ac:dyDescent="0.35">
      <c r="AO1849" s="35">
        <v>235</v>
      </c>
      <c r="AP1849" s="35">
        <v>125</v>
      </c>
    </row>
    <row r="1850" spans="41:42" x14ac:dyDescent="0.35">
      <c r="AO1850" s="35">
        <v>235</v>
      </c>
      <c r="AP1850" s="35">
        <v>125</v>
      </c>
    </row>
    <row r="1851" spans="41:42" x14ac:dyDescent="0.35">
      <c r="AO1851" s="35">
        <v>235</v>
      </c>
      <c r="AP1851" s="35">
        <v>125</v>
      </c>
    </row>
    <row r="1852" spans="41:42" x14ac:dyDescent="0.35">
      <c r="AO1852" s="35">
        <v>235</v>
      </c>
      <c r="AP1852" s="35">
        <v>125</v>
      </c>
    </row>
    <row r="1853" spans="41:42" x14ac:dyDescent="0.35">
      <c r="AO1853" s="35">
        <v>235</v>
      </c>
      <c r="AP1853" s="35">
        <v>125</v>
      </c>
    </row>
    <row r="1854" spans="41:42" x14ac:dyDescent="0.35">
      <c r="AO1854" s="35">
        <v>235</v>
      </c>
      <c r="AP1854" s="35">
        <v>125</v>
      </c>
    </row>
    <row r="1855" spans="41:42" x14ac:dyDescent="0.35">
      <c r="AO1855" s="35">
        <v>235</v>
      </c>
      <c r="AP1855" s="35">
        <v>125</v>
      </c>
    </row>
    <row r="1856" spans="41:42" x14ac:dyDescent="0.35">
      <c r="AO1856" s="35">
        <v>235</v>
      </c>
      <c r="AP1856" s="35">
        <v>125</v>
      </c>
    </row>
    <row r="1857" spans="41:42" x14ac:dyDescent="0.35">
      <c r="AO1857" s="35">
        <v>235</v>
      </c>
      <c r="AP1857" s="35">
        <v>125</v>
      </c>
    </row>
    <row r="1858" spans="41:42" x14ac:dyDescent="0.35">
      <c r="AO1858" s="35">
        <v>235</v>
      </c>
      <c r="AP1858" s="35">
        <v>125</v>
      </c>
    </row>
    <row r="1859" spans="41:42" x14ac:dyDescent="0.35">
      <c r="AO1859" s="35">
        <v>235</v>
      </c>
      <c r="AP1859" s="35">
        <v>125</v>
      </c>
    </row>
    <row r="1860" spans="41:42" x14ac:dyDescent="0.35">
      <c r="AO1860" s="35">
        <v>235</v>
      </c>
      <c r="AP1860" s="35">
        <v>125</v>
      </c>
    </row>
    <row r="1861" spans="41:42" x14ac:dyDescent="0.35">
      <c r="AO1861" s="35">
        <v>235</v>
      </c>
      <c r="AP1861" s="35">
        <v>125</v>
      </c>
    </row>
    <row r="1862" spans="41:42" x14ac:dyDescent="0.35">
      <c r="AO1862" s="35">
        <v>235</v>
      </c>
      <c r="AP1862" s="35">
        <v>125</v>
      </c>
    </row>
    <row r="1863" spans="41:42" x14ac:dyDescent="0.35">
      <c r="AO1863" s="35">
        <v>235</v>
      </c>
      <c r="AP1863" s="35">
        <v>125</v>
      </c>
    </row>
    <row r="1864" spans="41:42" x14ac:dyDescent="0.35">
      <c r="AO1864" s="35">
        <v>235</v>
      </c>
      <c r="AP1864" s="35">
        <v>125</v>
      </c>
    </row>
    <row r="1865" spans="41:42" x14ac:dyDescent="0.35">
      <c r="AO1865" s="35">
        <v>235</v>
      </c>
      <c r="AP1865" s="35">
        <v>125</v>
      </c>
    </row>
    <row r="1866" spans="41:42" x14ac:dyDescent="0.35">
      <c r="AO1866" s="35">
        <v>235</v>
      </c>
      <c r="AP1866" s="35">
        <v>125</v>
      </c>
    </row>
    <row r="1867" spans="41:42" x14ac:dyDescent="0.35">
      <c r="AO1867" s="35">
        <v>235</v>
      </c>
      <c r="AP1867" s="35">
        <v>125</v>
      </c>
    </row>
    <row r="1868" spans="41:42" x14ac:dyDescent="0.35">
      <c r="AO1868" s="35">
        <v>235</v>
      </c>
      <c r="AP1868" s="35">
        <v>125</v>
      </c>
    </row>
    <row r="1869" spans="41:42" x14ac:dyDescent="0.35">
      <c r="AO1869" s="35">
        <v>235</v>
      </c>
      <c r="AP1869" s="35">
        <v>125</v>
      </c>
    </row>
    <row r="1870" spans="41:42" x14ac:dyDescent="0.35">
      <c r="AO1870" s="35">
        <v>235</v>
      </c>
      <c r="AP1870" s="35">
        <v>125</v>
      </c>
    </row>
    <row r="1871" spans="41:42" x14ac:dyDescent="0.35">
      <c r="AO1871" s="35">
        <v>235</v>
      </c>
      <c r="AP1871" s="35">
        <v>125</v>
      </c>
    </row>
    <row r="1872" spans="41:42" x14ac:dyDescent="0.35">
      <c r="AO1872" s="35">
        <v>235</v>
      </c>
      <c r="AP1872" s="35">
        <v>125</v>
      </c>
    </row>
    <row r="1873" spans="41:42" x14ac:dyDescent="0.35">
      <c r="AO1873" s="35">
        <v>235</v>
      </c>
      <c r="AP1873" s="35">
        <v>125</v>
      </c>
    </row>
    <row r="1874" spans="41:42" x14ac:dyDescent="0.35">
      <c r="AO1874" s="35">
        <v>235</v>
      </c>
      <c r="AP1874" s="35">
        <v>125</v>
      </c>
    </row>
    <row r="1875" spans="41:42" x14ac:dyDescent="0.35">
      <c r="AO1875" s="35">
        <v>235</v>
      </c>
      <c r="AP1875" s="35">
        <v>125</v>
      </c>
    </row>
    <row r="1876" spans="41:42" x14ac:dyDescent="0.35">
      <c r="AO1876" s="35">
        <v>235</v>
      </c>
      <c r="AP1876" s="35">
        <v>125</v>
      </c>
    </row>
    <row r="1877" spans="41:42" x14ac:dyDescent="0.35">
      <c r="AO1877" s="35">
        <v>235</v>
      </c>
      <c r="AP1877" s="35">
        <v>125</v>
      </c>
    </row>
    <row r="1878" spans="41:42" x14ac:dyDescent="0.35">
      <c r="AO1878" s="35">
        <v>235</v>
      </c>
      <c r="AP1878" s="35">
        <v>125</v>
      </c>
    </row>
    <row r="1879" spans="41:42" x14ac:dyDescent="0.35">
      <c r="AO1879" s="35">
        <v>235</v>
      </c>
      <c r="AP1879" s="35">
        <v>125</v>
      </c>
    </row>
    <row r="1880" spans="41:42" x14ac:dyDescent="0.35">
      <c r="AO1880" s="35">
        <v>235</v>
      </c>
      <c r="AP1880" s="35">
        <v>125</v>
      </c>
    </row>
    <row r="1881" spans="41:42" x14ac:dyDescent="0.35">
      <c r="AO1881" s="35">
        <v>235</v>
      </c>
      <c r="AP1881" s="35">
        <v>125</v>
      </c>
    </row>
    <row r="1882" spans="41:42" x14ac:dyDescent="0.35">
      <c r="AO1882" s="35">
        <v>235</v>
      </c>
      <c r="AP1882" s="35">
        <v>125</v>
      </c>
    </row>
    <row r="1883" spans="41:42" x14ac:dyDescent="0.35">
      <c r="AO1883" s="35">
        <v>235</v>
      </c>
      <c r="AP1883" s="35">
        <v>125</v>
      </c>
    </row>
    <row r="1884" spans="41:42" x14ac:dyDescent="0.35">
      <c r="AO1884" s="35">
        <v>235</v>
      </c>
      <c r="AP1884" s="35">
        <v>125</v>
      </c>
    </row>
    <row r="1885" spans="41:42" x14ac:dyDescent="0.35">
      <c r="AO1885" s="35">
        <v>235</v>
      </c>
      <c r="AP1885" s="35">
        <v>125</v>
      </c>
    </row>
    <row r="1886" spans="41:42" x14ac:dyDescent="0.35">
      <c r="AO1886" s="35">
        <v>235</v>
      </c>
      <c r="AP1886" s="35">
        <v>125</v>
      </c>
    </row>
    <row r="1887" spans="41:42" x14ac:dyDescent="0.35">
      <c r="AO1887" s="35">
        <v>235</v>
      </c>
      <c r="AP1887" s="35">
        <v>125</v>
      </c>
    </row>
    <row r="1888" spans="41:42" x14ac:dyDescent="0.35">
      <c r="AO1888" s="35">
        <v>235</v>
      </c>
      <c r="AP1888" s="35">
        <v>125</v>
      </c>
    </row>
    <row r="1889" spans="41:42" x14ac:dyDescent="0.35">
      <c r="AO1889" s="35">
        <v>235</v>
      </c>
      <c r="AP1889" s="35">
        <v>125</v>
      </c>
    </row>
    <row r="1890" spans="41:42" x14ac:dyDescent="0.35">
      <c r="AO1890" s="35">
        <v>235</v>
      </c>
      <c r="AP1890" s="35">
        <v>125</v>
      </c>
    </row>
    <row r="1891" spans="41:42" x14ac:dyDescent="0.35">
      <c r="AO1891" s="35">
        <v>235</v>
      </c>
      <c r="AP1891" s="35">
        <v>125</v>
      </c>
    </row>
    <row r="1892" spans="41:42" x14ac:dyDescent="0.35">
      <c r="AO1892" s="35">
        <v>235</v>
      </c>
      <c r="AP1892" s="35">
        <v>125</v>
      </c>
    </row>
    <row r="1893" spans="41:42" x14ac:dyDescent="0.35">
      <c r="AO1893" s="35">
        <v>235</v>
      </c>
      <c r="AP1893" s="35">
        <v>125</v>
      </c>
    </row>
    <row r="1894" spans="41:42" x14ac:dyDescent="0.35">
      <c r="AO1894" s="35">
        <v>235</v>
      </c>
      <c r="AP1894" s="35">
        <v>125</v>
      </c>
    </row>
    <row r="1895" spans="41:42" x14ac:dyDescent="0.35">
      <c r="AO1895" s="35">
        <v>235</v>
      </c>
      <c r="AP1895" s="35">
        <v>125</v>
      </c>
    </row>
    <row r="1896" spans="41:42" x14ac:dyDescent="0.35">
      <c r="AO1896" s="35">
        <v>235</v>
      </c>
      <c r="AP1896" s="35">
        <v>125</v>
      </c>
    </row>
    <row r="1897" spans="41:42" x14ac:dyDescent="0.35">
      <c r="AO1897" s="35">
        <v>235</v>
      </c>
      <c r="AP1897" s="35">
        <v>125</v>
      </c>
    </row>
    <row r="1898" spans="41:42" x14ac:dyDescent="0.35">
      <c r="AO1898" s="35">
        <v>235</v>
      </c>
      <c r="AP1898" s="35">
        <v>125</v>
      </c>
    </row>
    <row r="1899" spans="41:42" x14ac:dyDescent="0.35">
      <c r="AO1899" s="35">
        <v>235</v>
      </c>
      <c r="AP1899" s="35">
        <v>125</v>
      </c>
    </row>
    <row r="1900" spans="41:42" x14ac:dyDescent="0.35">
      <c r="AO1900" s="35">
        <v>235</v>
      </c>
      <c r="AP1900" s="35">
        <v>125</v>
      </c>
    </row>
    <row r="1901" spans="41:42" x14ac:dyDescent="0.35">
      <c r="AO1901" s="35">
        <v>235</v>
      </c>
      <c r="AP1901" s="35">
        <v>125</v>
      </c>
    </row>
    <row r="1902" spans="41:42" x14ac:dyDescent="0.35">
      <c r="AO1902" s="35">
        <v>235</v>
      </c>
      <c r="AP1902" s="35">
        <v>125</v>
      </c>
    </row>
    <row r="1903" spans="41:42" x14ac:dyDescent="0.35">
      <c r="AO1903" s="35">
        <v>235</v>
      </c>
      <c r="AP1903" s="35">
        <v>125</v>
      </c>
    </row>
    <row r="1904" spans="41:42" x14ac:dyDescent="0.35">
      <c r="AO1904" s="35">
        <v>235</v>
      </c>
      <c r="AP1904" s="35">
        <v>125</v>
      </c>
    </row>
    <row r="1905" spans="41:42" x14ac:dyDescent="0.35">
      <c r="AO1905" s="35">
        <v>235</v>
      </c>
      <c r="AP1905" s="35">
        <v>125</v>
      </c>
    </row>
    <row r="1906" spans="41:42" x14ac:dyDescent="0.35">
      <c r="AO1906" s="35">
        <v>235</v>
      </c>
      <c r="AP1906" s="35">
        <v>125</v>
      </c>
    </row>
    <row r="1907" spans="41:42" x14ac:dyDescent="0.35">
      <c r="AO1907" s="35">
        <v>235</v>
      </c>
      <c r="AP1907" s="35">
        <v>125</v>
      </c>
    </row>
    <row r="1908" spans="41:42" x14ac:dyDescent="0.35">
      <c r="AO1908" s="35">
        <v>235</v>
      </c>
      <c r="AP1908" s="35">
        <v>125</v>
      </c>
    </row>
    <row r="1909" spans="41:42" x14ac:dyDescent="0.35">
      <c r="AO1909" s="35">
        <v>235</v>
      </c>
      <c r="AP1909" s="35">
        <v>125</v>
      </c>
    </row>
    <row r="1910" spans="41:42" x14ac:dyDescent="0.35">
      <c r="AO1910" s="35">
        <v>235</v>
      </c>
      <c r="AP1910" s="35">
        <v>125</v>
      </c>
    </row>
    <row r="1911" spans="41:42" x14ac:dyDescent="0.35">
      <c r="AO1911" s="35">
        <v>235</v>
      </c>
      <c r="AP1911" s="35">
        <v>125</v>
      </c>
    </row>
    <row r="1912" spans="41:42" x14ac:dyDescent="0.35">
      <c r="AO1912" s="35">
        <v>235</v>
      </c>
      <c r="AP1912" s="35">
        <v>125</v>
      </c>
    </row>
    <row r="1913" spans="41:42" x14ac:dyDescent="0.35">
      <c r="AO1913" s="35">
        <v>235</v>
      </c>
      <c r="AP1913" s="35">
        <v>125</v>
      </c>
    </row>
    <row r="1914" spans="41:42" x14ac:dyDescent="0.35">
      <c r="AO1914" s="35">
        <v>235</v>
      </c>
      <c r="AP1914" s="35">
        <v>125</v>
      </c>
    </row>
    <row r="1915" spans="41:42" x14ac:dyDescent="0.35">
      <c r="AO1915" s="35">
        <v>235</v>
      </c>
      <c r="AP1915" s="35">
        <v>125</v>
      </c>
    </row>
    <row r="1916" spans="41:42" x14ac:dyDescent="0.35">
      <c r="AO1916" s="35">
        <v>235</v>
      </c>
      <c r="AP1916" s="35">
        <v>125</v>
      </c>
    </row>
    <row r="1917" spans="41:42" x14ac:dyDescent="0.35">
      <c r="AO1917" s="35">
        <v>235</v>
      </c>
      <c r="AP1917" s="35">
        <v>125</v>
      </c>
    </row>
    <row r="1918" spans="41:42" x14ac:dyDescent="0.35">
      <c r="AO1918" s="35">
        <v>235</v>
      </c>
      <c r="AP1918" s="35">
        <v>125</v>
      </c>
    </row>
    <row r="1919" spans="41:42" x14ac:dyDescent="0.35">
      <c r="AO1919" s="35">
        <v>235</v>
      </c>
      <c r="AP1919" s="35">
        <v>125</v>
      </c>
    </row>
    <row r="1920" spans="41:42" x14ac:dyDescent="0.35">
      <c r="AO1920" s="35">
        <v>235</v>
      </c>
      <c r="AP1920" s="35">
        <v>125</v>
      </c>
    </row>
    <row r="1921" spans="41:42" x14ac:dyDescent="0.35">
      <c r="AO1921" s="35">
        <v>235</v>
      </c>
      <c r="AP1921" s="35">
        <v>125</v>
      </c>
    </row>
    <row r="1922" spans="41:42" x14ac:dyDescent="0.35">
      <c r="AO1922" s="35">
        <v>235</v>
      </c>
      <c r="AP1922" s="35">
        <v>125</v>
      </c>
    </row>
    <row r="1923" spans="41:42" x14ac:dyDescent="0.35">
      <c r="AO1923" s="35">
        <v>235</v>
      </c>
      <c r="AP1923" s="35">
        <v>125</v>
      </c>
    </row>
    <row r="1924" spans="41:42" x14ac:dyDescent="0.35">
      <c r="AO1924" s="35">
        <v>235</v>
      </c>
      <c r="AP1924" s="35">
        <v>125</v>
      </c>
    </row>
    <row r="1925" spans="41:42" x14ac:dyDescent="0.35">
      <c r="AO1925" s="35">
        <v>235</v>
      </c>
      <c r="AP1925" s="35">
        <v>125</v>
      </c>
    </row>
    <row r="1926" spans="41:42" x14ac:dyDescent="0.35">
      <c r="AO1926" s="35">
        <v>235</v>
      </c>
      <c r="AP1926" s="35">
        <v>125</v>
      </c>
    </row>
    <row r="1927" spans="41:42" x14ac:dyDescent="0.35">
      <c r="AO1927" s="35">
        <v>235</v>
      </c>
      <c r="AP1927" s="35">
        <v>125</v>
      </c>
    </row>
    <row r="1928" spans="41:42" x14ac:dyDescent="0.35">
      <c r="AO1928" s="35">
        <v>235</v>
      </c>
      <c r="AP1928" s="35">
        <v>125</v>
      </c>
    </row>
    <row r="1929" spans="41:42" x14ac:dyDescent="0.35">
      <c r="AO1929" s="35">
        <v>235</v>
      </c>
      <c r="AP1929" s="35">
        <v>125</v>
      </c>
    </row>
    <row r="1930" spans="41:42" x14ac:dyDescent="0.35">
      <c r="AO1930" s="35">
        <v>235</v>
      </c>
      <c r="AP1930" s="35">
        <v>125</v>
      </c>
    </row>
    <row r="1931" spans="41:42" x14ac:dyDescent="0.35">
      <c r="AO1931" s="35">
        <v>235</v>
      </c>
      <c r="AP1931" s="35">
        <v>125</v>
      </c>
    </row>
    <row r="1932" spans="41:42" x14ac:dyDescent="0.35">
      <c r="AO1932" s="35">
        <v>235</v>
      </c>
      <c r="AP1932" s="35">
        <v>125</v>
      </c>
    </row>
    <row r="1933" spans="41:42" x14ac:dyDescent="0.35">
      <c r="AO1933" s="35">
        <v>235</v>
      </c>
      <c r="AP1933" s="35">
        <v>125</v>
      </c>
    </row>
    <row r="1934" spans="41:42" x14ac:dyDescent="0.35">
      <c r="AO1934" s="35">
        <v>235</v>
      </c>
      <c r="AP1934" s="35">
        <v>125</v>
      </c>
    </row>
    <row r="1935" spans="41:42" x14ac:dyDescent="0.35">
      <c r="AO1935" s="35">
        <v>235</v>
      </c>
      <c r="AP1935" s="35">
        <v>125</v>
      </c>
    </row>
    <row r="1936" spans="41:42" x14ac:dyDescent="0.35">
      <c r="AO1936" s="35">
        <v>235</v>
      </c>
      <c r="AP1936" s="35">
        <v>125</v>
      </c>
    </row>
    <row r="1937" spans="41:42" x14ac:dyDescent="0.35">
      <c r="AO1937" s="35">
        <v>235</v>
      </c>
      <c r="AP1937" s="35">
        <v>125</v>
      </c>
    </row>
    <row r="1938" spans="41:42" x14ac:dyDescent="0.35">
      <c r="AO1938" s="35">
        <v>235</v>
      </c>
      <c r="AP1938" s="35">
        <v>125</v>
      </c>
    </row>
    <row r="1939" spans="41:42" x14ac:dyDescent="0.35">
      <c r="AO1939" s="35">
        <v>235</v>
      </c>
      <c r="AP1939" s="35">
        <v>125</v>
      </c>
    </row>
    <row r="1940" spans="41:42" x14ac:dyDescent="0.35">
      <c r="AO1940" s="35">
        <v>235</v>
      </c>
      <c r="AP1940" s="35">
        <v>125</v>
      </c>
    </row>
    <row r="1941" spans="41:42" x14ac:dyDescent="0.35">
      <c r="AO1941" s="35">
        <v>235</v>
      </c>
      <c r="AP1941" s="35">
        <v>125</v>
      </c>
    </row>
    <row r="1942" spans="41:42" x14ac:dyDescent="0.35">
      <c r="AO1942" s="35">
        <v>235</v>
      </c>
      <c r="AP1942" s="35">
        <v>125</v>
      </c>
    </row>
    <row r="1943" spans="41:42" x14ac:dyDescent="0.35">
      <c r="AO1943" s="35">
        <v>235</v>
      </c>
      <c r="AP1943" s="35">
        <v>125</v>
      </c>
    </row>
    <row r="1944" spans="41:42" x14ac:dyDescent="0.35">
      <c r="AO1944" s="35">
        <v>235</v>
      </c>
      <c r="AP1944" s="35">
        <v>125</v>
      </c>
    </row>
    <row r="1945" spans="41:42" x14ac:dyDescent="0.35">
      <c r="AO1945" s="35">
        <v>235</v>
      </c>
      <c r="AP1945" s="35">
        <v>125</v>
      </c>
    </row>
    <row r="1946" spans="41:42" x14ac:dyDescent="0.35">
      <c r="AO1946" s="35">
        <v>235</v>
      </c>
      <c r="AP1946" s="35">
        <v>125</v>
      </c>
    </row>
    <row r="1947" spans="41:42" x14ac:dyDescent="0.35">
      <c r="AO1947" s="35">
        <v>235</v>
      </c>
      <c r="AP1947" s="35">
        <v>125</v>
      </c>
    </row>
    <row r="1948" spans="41:42" x14ac:dyDescent="0.35">
      <c r="AO1948" s="35">
        <v>235</v>
      </c>
      <c r="AP1948" s="35">
        <v>125</v>
      </c>
    </row>
    <row r="1949" spans="41:42" x14ac:dyDescent="0.35">
      <c r="AO1949" s="35">
        <v>235</v>
      </c>
      <c r="AP1949" s="35">
        <v>125</v>
      </c>
    </row>
    <row r="1950" spans="41:42" x14ac:dyDescent="0.35">
      <c r="AO1950" s="35">
        <v>235</v>
      </c>
      <c r="AP1950" s="35">
        <v>125</v>
      </c>
    </row>
    <row r="1951" spans="41:42" x14ac:dyDescent="0.35">
      <c r="AO1951" s="35">
        <v>235</v>
      </c>
      <c r="AP1951" s="35">
        <v>125</v>
      </c>
    </row>
    <row r="1952" spans="41:42" x14ac:dyDescent="0.35">
      <c r="AO1952" s="35">
        <v>235</v>
      </c>
      <c r="AP1952" s="35">
        <v>125</v>
      </c>
    </row>
    <row r="1953" spans="41:42" x14ac:dyDescent="0.35">
      <c r="AO1953" s="35">
        <v>235</v>
      </c>
      <c r="AP1953" s="35">
        <v>125</v>
      </c>
    </row>
    <row r="1954" spans="41:42" x14ac:dyDescent="0.35">
      <c r="AO1954" s="35">
        <v>235</v>
      </c>
      <c r="AP1954" s="35">
        <v>125</v>
      </c>
    </row>
    <row r="1955" spans="41:42" x14ac:dyDescent="0.35">
      <c r="AO1955" s="35">
        <v>235</v>
      </c>
      <c r="AP1955" s="35">
        <v>125</v>
      </c>
    </row>
    <row r="1956" spans="41:42" x14ac:dyDescent="0.35">
      <c r="AO1956" s="35">
        <v>235</v>
      </c>
      <c r="AP1956" s="35">
        <v>125</v>
      </c>
    </row>
    <row r="1957" spans="41:42" x14ac:dyDescent="0.35">
      <c r="AO1957" s="35">
        <v>235</v>
      </c>
      <c r="AP1957" s="35">
        <v>125</v>
      </c>
    </row>
    <row r="1958" spans="41:42" x14ac:dyDescent="0.35">
      <c r="AO1958" s="35">
        <v>235</v>
      </c>
      <c r="AP1958" s="35">
        <v>125</v>
      </c>
    </row>
    <row r="1959" spans="41:42" x14ac:dyDescent="0.35">
      <c r="AO1959" s="35">
        <v>235</v>
      </c>
      <c r="AP1959" s="35">
        <v>125</v>
      </c>
    </row>
    <row r="1960" spans="41:42" x14ac:dyDescent="0.35">
      <c r="AO1960" s="35">
        <v>235</v>
      </c>
      <c r="AP1960" s="35">
        <v>125</v>
      </c>
    </row>
    <row r="1961" spans="41:42" x14ac:dyDescent="0.35">
      <c r="AO1961" s="35">
        <v>235</v>
      </c>
      <c r="AP1961" s="35">
        <v>125</v>
      </c>
    </row>
    <row r="1962" spans="41:42" x14ac:dyDescent="0.35">
      <c r="AO1962" s="35">
        <v>235</v>
      </c>
      <c r="AP1962" s="35">
        <v>125</v>
      </c>
    </row>
    <row r="1963" spans="41:42" x14ac:dyDescent="0.35">
      <c r="AO1963" s="35">
        <v>235</v>
      </c>
      <c r="AP1963" s="35">
        <v>125</v>
      </c>
    </row>
    <row r="1964" spans="41:42" x14ac:dyDescent="0.35">
      <c r="AO1964" s="35">
        <v>235</v>
      </c>
      <c r="AP1964" s="35">
        <v>125</v>
      </c>
    </row>
    <row r="1965" spans="41:42" x14ac:dyDescent="0.35">
      <c r="AO1965" s="35">
        <v>235</v>
      </c>
      <c r="AP1965" s="35">
        <v>125</v>
      </c>
    </row>
    <row r="1966" spans="41:42" x14ac:dyDescent="0.35">
      <c r="AO1966" s="35">
        <v>235</v>
      </c>
      <c r="AP1966" s="35">
        <v>125</v>
      </c>
    </row>
    <row r="1967" spans="41:42" x14ac:dyDescent="0.35">
      <c r="AO1967" s="35">
        <v>235</v>
      </c>
      <c r="AP1967" s="35">
        <v>125</v>
      </c>
    </row>
    <row r="1968" spans="41:42" x14ac:dyDescent="0.35">
      <c r="AO1968" s="35">
        <v>235</v>
      </c>
      <c r="AP1968" s="35">
        <v>125</v>
      </c>
    </row>
    <row r="1969" spans="41:42" x14ac:dyDescent="0.35">
      <c r="AO1969" s="35">
        <v>235</v>
      </c>
      <c r="AP1969" s="35">
        <v>125</v>
      </c>
    </row>
    <row r="1970" spans="41:42" x14ac:dyDescent="0.35">
      <c r="AO1970" s="35">
        <v>235</v>
      </c>
      <c r="AP1970" s="35">
        <v>125</v>
      </c>
    </row>
    <row r="1971" spans="41:42" x14ac:dyDescent="0.35">
      <c r="AO1971" s="35">
        <v>235</v>
      </c>
      <c r="AP1971" s="35">
        <v>125</v>
      </c>
    </row>
    <row r="1972" spans="41:42" x14ac:dyDescent="0.35">
      <c r="AO1972" s="35">
        <v>235</v>
      </c>
      <c r="AP1972" s="35">
        <v>125</v>
      </c>
    </row>
    <row r="1973" spans="41:42" x14ac:dyDescent="0.35">
      <c r="AO1973" s="35">
        <v>235</v>
      </c>
      <c r="AP1973" s="35">
        <v>125</v>
      </c>
    </row>
    <row r="1974" spans="41:42" x14ac:dyDescent="0.35">
      <c r="AO1974" s="35">
        <v>235</v>
      </c>
      <c r="AP1974" s="35">
        <v>125</v>
      </c>
    </row>
    <row r="1975" spans="41:42" x14ac:dyDescent="0.35">
      <c r="AO1975" s="35">
        <v>235</v>
      </c>
      <c r="AP1975" s="35">
        <v>125</v>
      </c>
    </row>
    <row r="1976" spans="41:42" x14ac:dyDescent="0.35">
      <c r="AO1976" s="35">
        <v>235</v>
      </c>
      <c r="AP1976" s="35">
        <v>125</v>
      </c>
    </row>
    <row r="1977" spans="41:42" x14ac:dyDescent="0.35">
      <c r="AO1977" s="35">
        <v>235</v>
      </c>
      <c r="AP1977" s="35">
        <v>125</v>
      </c>
    </row>
    <row r="1978" spans="41:42" x14ac:dyDescent="0.35">
      <c r="AO1978" s="35">
        <v>235</v>
      </c>
      <c r="AP1978" s="35">
        <v>125</v>
      </c>
    </row>
    <row r="1979" spans="41:42" x14ac:dyDescent="0.35">
      <c r="AO1979" s="35">
        <v>235</v>
      </c>
      <c r="AP1979" s="35">
        <v>125</v>
      </c>
    </row>
    <row r="1980" spans="41:42" x14ac:dyDescent="0.35">
      <c r="AO1980" s="35">
        <v>235</v>
      </c>
      <c r="AP1980" s="35">
        <v>125</v>
      </c>
    </row>
    <row r="1981" spans="41:42" x14ac:dyDescent="0.35">
      <c r="AO1981" s="35">
        <v>235</v>
      </c>
      <c r="AP1981" s="35">
        <v>125</v>
      </c>
    </row>
    <row r="1982" spans="41:42" x14ac:dyDescent="0.35">
      <c r="AO1982" s="35">
        <v>235</v>
      </c>
      <c r="AP1982" s="35">
        <v>125</v>
      </c>
    </row>
    <row r="1983" spans="41:42" x14ac:dyDescent="0.35">
      <c r="AO1983" s="35">
        <v>235</v>
      </c>
      <c r="AP1983" s="35">
        <v>125</v>
      </c>
    </row>
    <row r="1984" spans="41:42" x14ac:dyDescent="0.35">
      <c r="AO1984" s="35">
        <v>235</v>
      </c>
      <c r="AP1984" s="35">
        <v>125</v>
      </c>
    </row>
    <row r="1985" spans="41:42" x14ac:dyDescent="0.35">
      <c r="AO1985" s="35">
        <v>235</v>
      </c>
      <c r="AP1985" s="35">
        <v>125</v>
      </c>
    </row>
    <row r="1986" spans="41:42" x14ac:dyDescent="0.35">
      <c r="AO1986" s="35">
        <v>235</v>
      </c>
      <c r="AP1986" s="35">
        <v>125</v>
      </c>
    </row>
    <row r="1987" spans="41:42" x14ac:dyDescent="0.35">
      <c r="AO1987" s="35">
        <v>235</v>
      </c>
      <c r="AP1987" s="35">
        <v>125</v>
      </c>
    </row>
    <row r="1988" spans="41:42" x14ac:dyDescent="0.35">
      <c r="AO1988" s="35">
        <v>235</v>
      </c>
      <c r="AP1988" s="35">
        <v>125</v>
      </c>
    </row>
    <row r="1989" spans="41:42" x14ac:dyDescent="0.35">
      <c r="AO1989" s="35">
        <v>235</v>
      </c>
      <c r="AP1989" s="35">
        <v>125</v>
      </c>
    </row>
    <row r="1990" spans="41:42" x14ac:dyDescent="0.35">
      <c r="AO1990" s="35">
        <v>235</v>
      </c>
      <c r="AP1990" s="35">
        <v>125</v>
      </c>
    </row>
    <row r="1991" spans="41:42" x14ac:dyDescent="0.35">
      <c r="AO1991" s="35">
        <v>235</v>
      </c>
      <c r="AP1991" s="35">
        <v>125</v>
      </c>
    </row>
    <row r="1992" spans="41:42" x14ac:dyDescent="0.35">
      <c r="AO1992" s="35">
        <v>235</v>
      </c>
      <c r="AP1992" s="35">
        <v>125</v>
      </c>
    </row>
    <row r="1993" spans="41:42" x14ac:dyDescent="0.35">
      <c r="AO1993" s="35">
        <v>235</v>
      </c>
      <c r="AP1993" s="35">
        <v>125</v>
      </c>
    </row>
    <row r="1994" spans="41:42" x14ac:dyDescent="0.35">
      <c r="AO1994" s="35">
        <v>235</v>
      </c>
      <c r="AP1994" s="35">
        <v>125</v>
      </c>
    </row>
    <row r="1995" spans="41:42" x14ac:dyDescent="0.35">
      <c r="AO1995" s="35">
        <v>235</v>
      </c>
      <c r="AP1995" s="35">
        <v>125</v>
      </c>
    </row>
    <row r="1996" spans="41:42" x14ac:dyDescent="0.35">
      <c r="AO1996" s="35">
        <v>235</v>
      </c>
      <c r="AP1996" s="35">
        <v>125</v>
      </c>
    </row>
    <row r="1997" spans="41:42" x14ac:dyDescent="0.35">
      <c r="AO1997" s="35">
        <v>235</v>
      </c>
      <c r="AP1997" s="35">
        <v>125</v>
      </c>
    </row>
    <row r="1998" spans="41:42" x14ac:dyDescent="0.35">
      <c r="AO1998" s="35">
        <v>235</v>
      </c>
      <c r="AP1998" s="35">
        <v>125</v>
      </c>
    </row>
    <row r="1999" spans="41:42" x14ac:dyDescent="0.35">
      <c r="AO1999" s="35">
        <v>235</v>
      </c>
      <c r="AP1999" s="35">
        <v>125</v>
      </c>
    </row>
    <row r="2000" spans="41:42" x14ac:dyDescent="0.35">
      <c r="AO2000" s="35">
        <v>235</v>
      </c>
      <c r="AP2000" s="35">
        <v>125</v>
      </c>
    </row>
    <row r="2001" spans="41:42" x14ac:dyDescent="0.35">
      <c r="AO2001" s="35">
        <v>235</v>
      </c>
      <c r="AP2001" s="35">
        <v>125</v>
      </c>
    </row>
    <row r="2002" spans="41:42" x14ac:dyDescent="0.35">
      <c r="AO2002" s="35">
        <v>235</v>
      </c>
      <c r="AP2002" s="35">
        <v>125</v>
      </c>
    </row>
    <row r="2003" spans="41:42" x14ac:dyDescent="0.35">
      <c r="AO2003" s="35">
        <v>235</v>
      </c>
      <c r="AP2003" s="35">
        <v>125</v>
      </c>
    </row>
    <row r="2004" spans="41:42" x14ac:dyDescent="0.35">
      <c r="AO2004" s="35">
        <v>235</v>
      </c>
      <c r="AP2004" s="35">
        <v>125</v>
      </c>
    </row>
    <row r="2005" spans="41:42" x14ac:dyDescent="0.35">
      <c r="AO2005" s="35">
        <v>235</v>
      </c>
      <c r="AP2005" s="35">
        <v>125</v>
      </c>
    </row>
    <row r="2006" spans="41:42" x14ac:dyDescent="0.35">
      <c r="AO2006" s="35">
        <v>235</v>
      </c>
      <c r="AP2006" s="35">
        <v>125</v>
      </c>
    </row>
    <row r="2007" spans="41:42" x14ac:dyDescent="0.35">
      <c r="AO2007" s="35">
        <v>235</v>
      </c>
      <c r="AP2007" s="35">
        <v>125</v>
      </c>
    </row>
    <row r="2008" spans="41:42" x14ac:dyDescent="0.35">
      <c r="AO2008" s="35">
        <v>235</v>
      </c>
      <c r="AP2008" s="35">
        <v>125</v>
      </c>
    </row>
    <row r="2009" spans="41:42" x14ac:dyDescent="0.35">
      <c r="AO2009" s="35">
        <v>235</v>
      </c>
      <c r="AP2009" s="35">
        <v>125</v>
      </c>
    </row>
    <row r="2010" spans="41:42" x14ac:dyDescent="0.35">
      <c r="AO2010" s="35">
        <v>235</v>
      </c>
      <c r="AP2010" s="35">
        <v>125</v>
      </c>
    </row>
    <row r="2011" spans="41:42" x14ac:dyDescent="0.35">
      <c r="AO2011" s="35">
        <v>235</v>
      </c>
      <c r="AP2011" s="35">
        <v>125</v>
      </c>
    </row>
    <row r="2012" spans="41:42" x14ac:dyDescent="0.35">
      <c r="AO2012" s="35">
        <v>235</v>
      </c>
      <c r="AP2012" s="35">
        <v>125</v>
      </c>
    </row>
    <row r="2013" spans="41:42" x14ac:dyDescent="0.35">
      <c r="AO2013" s="35">
        <v>235</v>
      </c>
      <c r="AP2013" s="35">
        <v>125</v>
      </c>
    </row>
    <row r="2014" spans="41:42" x14ac:dyDescent="0.35">
      <c r="AO2014" s="35">
        <v>235</v>
      </c>
      <c r="AP2014" s="35">
        <v>125</v>
      </c>
    </row>
    <row r="2015" spans="41:42" x14ac:dyDescent="0.35">
      <c r="AO2015" s="35">
        <v>235</v>
      </c>
      <c r="AP2015" s="35">
        <v>125</v>
      </c>
    </row>
    <row r="2016" spans="41:42" x14ac:dyDescent="0.35">
      <c r="AO2016" s="35">
        <v>235</v>
      </c>
      <c r="AP2016" s="35">
        <v>125</v>
      </c>
    </row>
    <row r="2017" spans="41:42" x14ac:dyDescent="0.35">
      <c r="AO2017" s="35">
        <v>235</v>
      </c>
      <c r="AP2017" s="35">
        <v>125</v>
      </c>
    </row>
    <row r="2018" spans="41:42" x14ac:dyDescent="0.35">
      <c r="AO2018" s="35">
        <v>235</v>
      </c>
      <c r="AP2018" s="35">
        <v>125</v>
      </c>
    </row>
    <row r="2019" spans="41:42" x14ac:dyDescent="0.35">
      <c r="AO2019" s="35">
        <v>235</v>
      </c>
      <c r="AP2019" s="35">
        <v>125</v>
      </c>
    </row>
    <row r="2020" spans="41:42" x14ac:dyDescent="0.35">
      <c r="AO2020" s="35">
        <v>235</v>
      </c>
      <c r="AP2020" s="35">
        <v>125</v>
      </c>
    </row>
    <row r="2021" spans="41:42" x14ac:dyDescent="0.35">
      <c r="AO2021" s="35">
        <v>235</v>
      </c>
      <c r="AP2021" s="35">
        <v>125</v>
      </c>
    </row>
    <row r="2022" spans="41:42" x14ac:dyDescent="0.35">
      <c r="AO2022" s="35">
        <v>235</v>
      </c>
      <c r="AP2022" s="35">
        <v>125</v>
      </c>
    </row>
    <row r="2023" spans="41:42" x14ac:dyDescent="0.35">
      <c r="AO2023" s="35">
        <v>235</v>
      </c>
      <c r="AP2023" s="35">
        <v>125</v>
      </c>
    </row>
    <row r="2024" spans="41:42" x14ac:dyDescent="0.35">
      <c r="AO2024" s="35">
        <v>235</v>
      </c>
      <c r="AP2024" s="35">
        <v>125</v>
      </c>
    </row>
    <row r="2025" spans="41:42" x14ac:dyDescent="0.35">
      <c r="AO2025" s="35">
        <v>235</v>
      </c>
      <c r="AP2025" s="35">
        <v>125</v>
      </c>
    </row>
    <row r="2026" spans="41:42" x14ac:dyDescent="0.35">
      <c r="AO2026" s="35">
        <v>235</v>
      </c>
      <c r="AP2026" s="35">
        <v>125</v>
      </c>
    </row>
    <row r="2027" spans="41:42" x14ac:dyDescent="0.35">
      <c r="AO2027" s="35">
        <v>235</v>
      </c>
      <c r="AP2027" s="35">
        <v>125</v>
      </c>
    </row>
    <row r="2028" spans="41:42" x14ac:dyDescent="0.35">
      <c r="AO2028" s="35">
        <v>235</v>
      </c>
      <c r="AP2028" s="35">
        <v>125</v>
      </c>
    </row>
    <row r="2029" spans="41:42" x14ac:dyDescent="0.35">
      <c r="AO2029" s="35">
        <v>235</v>
      </c>
      <c r="AP2029" s="35">
        <v>125</v>
      </c>
    </row>
    <row r="2030" spans="41:42" x14ac:dyDescent="0.35">
      <c r="AO2030" s="35">
        <v>235</v>
      </c>
      <c r="AP2030" s="35">
        <v>125</v>
      </c>
    </row>
    <row r="2031" spans="41:42" x14ac:dyDescent="0.35">
      <c r="AO2031" s="35">
        <v>235</v>
      </c>
      <c r="AP2031" s="35">
        <v>125</v>
      </c>
    </row>
    <row r="2032" spans="41:42" x14ac:dyDescent="0.35">
      <c r="AO2032" s="35">
        <v>235</v>
      </c>
      <c r="AP2032" s="35">
        <v>125</v>
      </c>
    </row>
    <row r="2033" spans="41:42" x14ac:dyDescent="0.35">
      <c r="AO2033" s="35">
        <v>235</v>
      </c>
      <c r="AP2033" s="35">
        <v>125</v>
      </c>
    </row>
    <row r="2034" spans="41:42" x14ac:dyDescent="0.35">
      <c r="AO2034" s="35">
        <v>235</v>
      </c>
      <c r="AP2034" s="35">
        <v>125</v>
      </c>
    </row>
    <row r="2035" spans="41:42" x14ac:dyDescent="0.35">
      <c r="AO2035" s="35">
        <v>235</v>
      </c>
      <c r="AP2035" s="35">
        <v>125</v>
      </c>
    </row>
    <row r="2036" spans="41:42" x14ac:dyDescent="0.35">
      <c r="AO2036" s="35">
        <v>235</v>
      </c>
      <c r="AP2036" s="35">
        <v>125</v>
      </c>
    </row>
    <row r="2037" spans="41:42" x14ac:dyDescent="0.35">
      <c r="AO2037" s="35">
        <v>235</v>
      </c>
      <c r="AP2037" s="35">
        <v>125</v>
      </c>
    </row>
    <row r="2038" spans="41:42" x14ac:dyDescent="0.35">
      <c r="AO2038" s="35">
        <v>235</v>
      </c>
      <c r="AP2038" s="35">
        <v>125</v>
      </c>
    </row>
    <row r="2039" spans="41:42" x14ac:dyDescent="0.35">
      <c r="AO2039" s="35">
        <v>235</v>
      </c>
      <c r="AP2039" s="35">
        <v>125</v>
      </c>
    </row>
    <row r="2040" spans="41:42" x14ac:dyDescent="0.35">
      <c r="AO2040" s="35">
        <v>235</v>
      </c>
      <c r="AP2040" s="35">
        <v>125</v>
      </c>
    </row>
    <row r="2041" spans="41:42" x14ac:dyDescent="0.35">
      <c r="AO2041" s="35">
        <v>235</v>
      </c>
      <c r="AP2041" s="35">
        <v>125</v>
      </c>
    </row>
    <row r="2042" spans="41:42" x14ac:dyDescent="0.35">
      <c r="AO2042" s="35">
        <v>235</v>
      </c>
      <c r="AP2042" s="35">
        <v>125</v>
      </c>
    </row>
    <row r="2043" spans="41:42" x14ac:dyDescent="0.35">
      <c r="AO2043" s="35">
        <v>235</v>
      </c>
      <c r="AP2043" s="35">
        <v>125</v>
      </c>
    </row>
    <row r="2044" spans="41:42" x14ac:dyDescent="0.35">
      <c r="AO2044" s="35">
        <v>235</v>
      </c>
      <c r="AP2044" s="35">
        <v>125</v>
      </c>
    </row>
    <row r="2045" spans="41:42" x14ac:dyDescent="0.35">
      <c r="AO2045" s="35">
        <v>235</v>
      </c>
      <c r="AP2045" s="35">
        <v>125</v>
      </c>
    </row>
    <row r="2046" spans="41:42" x14ac:dyDescent="0.35">
      <c r="AO2046" s="35">
        <v>235</v>
      </c>
      <c r="AP2046" s="35">
        <v>125</v>
      </c>
    </row>
    <row r="2047" spans="41:42" x14ac:dyDescent="0.35">
      <c r="AO2047" s="35">
        <v>235</v>
      </c>
      <c r="AP2047" s="35">
        <v>125</v>
      </c>
    </row>
    <row r="2048" spans="41:42" x14ac:dyDescent="0.35">
      <c r="AO2048" s="35">
        <v>235</v>
      </c>
      <c r="AP2048" s="35">
        <v>125</v>
      </c>
    </row>
    <row r="2049" spans="41:42" x14ac:dyDescent="0.35">
      <c r="AO2049" s="35">
        <v>235</v>
      </c>
      <c r="AP2049" s="35">
        <v>125</v>
      </c>
    </row>
    <row r="2050" spans="41:42" x14ac:dyDescent="0.35">
      <c r="AO2050" s="35">
        <v>235</v>
      </c>
      <c r="AP2050" s="35">
        <v>125</v>
      </c>
    </row>
    <row r="2051" spans="41:42" x14ac:dyDescent="0.35">
      <c r="AO2051" s="35">
        <v>235</v>
      </c>
      <c r="AP2051" s="35">
        <v>125</v>
      </c>
    </row>
    <row r="2052" spans="41:42" x14ac:dyDescent="0.35">
      <c r="AO2052" s="35">
        <v>235</v>
      </c>
      <c r="AP2052" s="35">
        <v>125</v>
      </c>
    </row>
    <row r="2053" spans="41:42" x14ac:dyDescent="0.35">
      <c r="AO2053" s="35">
        <v>235</v>
      </c>
      <c r="AP2053" s="35">
        <v>125</v>
      </c>
    </row>
    <row r="2054" spans="41:42" x14ac:dyDescent="0.35">
      <c r="AO2054" s="35">
        <v>235</v>
      </c>
      <c r="AP2054" s="35">
        <v>125</v>
      </c>
    </row>
    <row r="2055" spans="41:42" x14ac:dyDescent="0.35">
      <c r="AO2055" s="35">
        <v>235</v>
      </c>
      <c r="AP2055" s="35">
        <v>125</v>
      </c>
    </row>
    <row r="2056" spans="41:42" x14ac:dyDescent="0.35">
      <c r="AO2056" s="35">
        <v>235</v>
      </c>
      <c r="AP2056" s="35">
        <v>125</v>
      </c>
    </row>
    <row r="2057" spans="41:42" x14ac:dyDescent="0.35">
      <c r="AO2057" s="35">
        <v>235</v>
      </c>
      <c r="AP2057" s="35">
        <v>125</v>
      </c>
    </row>
    <row r="2058" spans="41:42" x14ac:dyDescent="0.35">
      <c r="AO2058" s="35">
        <v>235</v>
      </c>
      <c r="AP2058" s="35">
        <v>125</v>
      </c>
    </row>
    <row r="2059" spans="41:42" x14ac:dyDescent="0.35">
      <c r="AO2059" s="35">
        <v>235</v>
      </c>
      <c r="AP2059" s="35">
        <v>125</v>
      </c>
    </row>
    <row r="2060" spans="41:42" x14ac:dyDescent="0.35">
      <c r="AO2060" s="35">
        <v>235</v>
      </c>
      <c r="AP2060" s="35">
        <v>125</v>
      </c>
    </row>
    <row r="2061" spans="41:42" x14ac:dyDescent="0.35">
      <c r="AO2061" s="35">
        <v>235</v>
      </c>
      <c r="AP2061" s="35">
        <v>125</v>
      </c>
    </row>
    <row r="2062" spans="41:42" x14ac:dyDescent="0.35">
      <c r="AO2062" s="35">
        <v>235</v>
      </c>
      <c r="AP2062" s="35">
        <v>125</v>
      </c>
    </row>
    <row r="2063" spans="41:42" x14ac:dyDescent="0.35">
      <c r="AO2063" s="35">
        <v>235</v>
      </c>
      <c r="AP2063" s="35">
        <v>125</v>
      </c>
    </row>
    <row r="2064" spans="41:42" x14ac:dyDescent="0.35">
      <c r="AO2064" s="35">
        <v>235</v>
      </c>
      <c r="AP2064" s="35">
        <v>125</v>
      </c>
    </row>
    <row r="2065" spans="41:42" x14ac:dyDescent="0.35">
      <c r="AO2065" s="35">
        <v>235</v>
      </c>
      <c r="AP2065" s="35">
        <v>125</v>
      </c>
    </row>
    <row r="2066" spans="41:42" x14ac:dyDescent="0.35">
      <c r="AO2066" s="35">
        <v>235</v>
      </c>
      <c r="AP2066" s="35">
        <v>125</v>
      </c>
    </row>
    <row r="2067" spans="41:42" x14ac:dyDescent="0.35">
      <c r="AO2067" s="35">
        <v>235</v>
      </c>
      <c r="AP2067" s="35">
        <v>125</v>
      </c>
    </row>
    <row r="2068" spans="41:42" x14ac:dyDescent="0.35">
      <c r="AO2068" s="35">
        <v>235</v>
      </c>
      <c r="AP2068" s="35">
        <v>125</v>
      </c>
    </row>
    <row r="2069" spans="41:42" x14ac:dyDescent="0.35">
      <c r="AO2069" s="35">
        <v>235</v>
      </c>
      <c r="AP2069" s="35">
        <v>125</v>
      </c>
    </row>
    <row r="2070" spans="41:42" x14ac:dyDescent="0.35">
      <c r="AO2070" s="35">
        <v>235</v>
      </c>
      <c r="AP2070" s="35">
        <v>125</v>
      </c>
    </row>
    <row r="2071" spans="41:42" x14ac:dyDescent="0.35">
      <c r="AO2071" s="35">
        <v>235</v>
      </c>
      <c r="AP2071" s="35">
        <v>125</v>
      </c>
    </row>
    <row r="2072" spans="41:42" x14ac:dyDescent="0.35">
      <c r="AO2072" s="35">
        <v>235</v>
      </c>
      <c r="AP2072" s="35">
        <v>125</v>
      </c>
    </row>
    <row r="2073" spans="41:42" x14ac:dyDescent="0.35">
      <c r="AO2073" s="35">
        <v>235</v>
      </c>
      <c r="AP2073" s="35">
        <v>125</v>
      </c>
    </row>
    <row r="2074" spans="41:42" x14ac:dyDescent="0.35">
      <c r="AO2074" s="35">
        <v>235</v>
      </c>
      <c r="AP2074" s="35">
        <v>125</v>
      </c>
    </row>
    <row r="2075" spans="41:42" x14ac:dyDescent="0.35">
      <c r="AO2075" s="35">
        <v>235</v>
      </c>
      <c r="AP2075" s="35">
        <v>125</v>
      </c>
    </row>
    <row r="2076" spans="41:42" x14ac:dyDescent="0.35">
      <c r="AO2076" s="35">
        <v>235</v>
      </c>
      <c r="AP2076" s="35">
        <v>125</v>
      </c>
    </row>
    <row r="2077" spans="41:42" x14ac:dyDescent="0.35">
      <c r="AO2077" s="35">
        <v>235</v>
      </c>
      <c r="AP2077" s="35">
        <v>125</v>
      </c>
    </row>
    <row r="2078" spans="41:42" x14ac:dyDescent="0.35">
      <c r="AO2078" s="35">
        <v>235</v>
      </c>
      <c r="AP2078" s="35">
        <v>125</v>
      </c>
    </row>
    <row r="2079" spans="41:42" x14ac:dyDescent="0.35">
      <c r="AO2079" s="35">
        <v>235</v>
      </c>
      <c r="AP2079" s="35">
        <v>125</v>
      </c>
    </row>
    <row r="2080" spans="41:42" x14ac:dyDescent="0.35">
      <c r="AO2080" s="35">
        <v>235</v>
      </c>
      <c r="AP2080" s="35">
        <v>125</v>
      </c>
    </row>
    <row r="2081" spans="41:42" x14ac:dyDescent="0.35">
      <c r="AO2081" s="35">
        <v>235</v>
      </c>
      <c r="AP2081" s="35">
        <v>125</v>
      </c>
    </row>
    <row r="2082" spans="41:42" x14ac:dyDescent="0.35">
      <c r="AO2082" s="35">
        <v>235</v>
      </c>
      <c r="AP2082" s="35">
        <v>125</v>
      </c>
    </row>
    <row r="2083" spans="41:42" x14ac:dyDescent="0.35">
      <c r="AO2083" s="35">
        <v>235</v>
      </c>
      <c r="AP2083" s="35">
        <v>125</v>
      </c>
    </row>
    <row r="2084" spans="41:42" x14ac:dyDescent="0.35">
      <c r="AO2084" s="35">
        <v>235</v>
      </c>
      <c r="AP2084" s="35">
        <v>125</v>
      </c>
    </row>
    <row r="2085" spans="41:42" x14ac:dyDescent="0.35">
      <c r="AO2085" s="35">
        <v>235</v>
      </c>
      <c r="AP2085" s="35">
        <v>125</v>
      </c>
    </row>
    <row r="2086" spans="41:42" x14ac:dyDescent="0.35">
      <c r="AO2086" s="35">
        <v>235</v>
      </c>
      <c r="AP2086" s="35">
        <v>125</v>
      </c>
    </row>
    <row r="2087" spans="41:42" x14ac:dyDescent="0.35">
      <c r="AO2087" s="35">
        <v>235</v>
      </c>
      <c r="AP2087" s="35">
        <v>125</v>
      </c>
    </row>
    <row r="2088" spans="41:42" x14ac:dyDescent="0.35">
      <c r="AO2088" s="35">
        <v>235</v>
      </c>
      <c r="AP2088" s="35">
        <v>125</v>
      </c>
    </row>
    <row r="2089" spans="41:42" x14ac:dyDescent="0.35">
      <c r="AO2089" s="35">
        <v>235</v>
      </c>
      <c r="AP2089" s="35">
        <v>125</v>
      </c>
    </row>
    <row r="2090" spans="41:42" x14ac:dyDescent="0.35">
      <c r="AO2090" s="35">
        <v>235</v>
      </c>
      <c r="AP2090" s="35">
        <v>125</v>
      </c>
    </row>
    <row r="2091" spans="41:42" x14ac:dyDescent="0.35">
      <c r="AO2091" s="35">
        <v>235</v>
      </c>
      <c r="AP2091" s="35">
        <v>125</v>
      </c>
    </row>
    <row r="2092" spans="41:42" x14ac:dyDescent="0.35">
      <c r="AO2092" s="35">
        <v>235</v>
      </c>
      <c r="AP2092" s="35">
        <v>125</v>
      </c>
    </row>
    <row r="2093" spans="41:42" x14ac:dyDescent="0.35">
      <c r="AO2093" s="35">
        <v>235</v>
      </c>
      <c r="AP2093" s="35">
        <v>125</v>
      </c>
    </row>
    <row r="2094" spans="41:42" x14ac:dyDescent="0.35">
      <c r="AO2094" s="35">
        <v>235</v>
      </c>
      <c r="AP2094" s="35">
        <v>125</v>
      </c>
    </row>
    <row r="2095" spans="41:42" x14ac:dyDescent="0.35">
      <c r="AO2095" s="35">
        <v>235</v>
      </c>
      <c r="AP2095" s="35">
        <v>125</v>
      </c>
    </row>
    <row r="2096" spans="41:42" x14ac:dyDescent="0.35">
      <c r="AO2096" s="35">
        <v>235</v>
      </c>
      <c r="AP2096" s="35">
        <v>125</v>
      </c>
    </row>
    <row r="2097" spans="41:42" x14ac:dyDescent="0.35">
      <c r="AO2097" s="35">
        <v>235</v>
      </c>
      <c r="AP2097" s="35">
        <v>125</v>
      </c>
    </row>
    <row r="2098" spans="41:42" x14ac:dyDescent="0.35">
      <c r="AO2098" s="35">
        <v>235</v>
      </c>
      <c r="AP2098" s="35">
        <v>125</v>
      </c>
    </row>
    <row r="2099" spans="41:42" x14ac:dyDescent="0.35">
      <c r="AO2099" s="35">
        <v>235</v>
      </c>
      <c r="AP2099" s="35">
        <v>125</v>
      </c>
    </row>
    <row r="2100" spans="41:42" x14ac:dyDescent="0.35">
      <c r="AO2100" s="35">
        <v>235</v>
      </c>
      <c r="AP2100" s="35">
        <v>125</v>
      </c>
    </row>
    <row r="2101" spans="41:42" x14ac:dyDescent="0.35">
      <c r="AO2101" s="35">
        <v>235</v>
      </c>
      <c r="AP2101" s="35">
        <v>125</v>
      </c>
    </row>
    <row r="2102" spans="41:42" x14ac:dyDescent="0.35">
      <c r="AO2102" s="35">
        <v>235</v>
      </c>
      <c r="AP2102" s="35">
        <v>125</v>
      </c>
    </row>
    <row r="2103" spans="41:42" x14ac:dyDescent="0.35">
      <c r="AO2103" s="35">
        <v>235</v>
      </c>
      <c r="AP2103" s="35">
        <v>125</v>
      </c>
    </row>
    <row r="2104" spans="41:42" x14ac:dyDescent="0.35">
      <c r="AO2104" s="35">
        <v>235</v>
      </c>
      <c r="AP2104" s="35">
        <v>125</v>
      </c>
    </row>
    <row r="2105" spans="41:42" x14ac:dyDescent="0.35">
      <c r="AO2105" s="35">
        <v>235</v>
      </c>
      <c r="AP2105" s="35">
        <v>125</v>
      </c>
    </row>
    <row r="2106" spans="41:42" x14ac:dyDescent="0.35">
      <c r="AO2106" s="35">
        <v>235</v>
      </c>
      <c r="AP2106" s="35">
        <v>125</v>
      </c>
    </row>
    <row r="2107" spans="41:42" x14ac:dyDescent="0.35">
      <c r="AO2107" s="35">
        <v>235</v>
      </c>
      <c r="AP2107" s="35">
        <v>125</v>
      </c>
    </row>
    <row r="2108" spans="41:42" x14ac:dyDescent="0.35">
      <c r="AO2108" s="35">
        <v>235</v>
      </c>
      <c r="AP2108" s="35">
        <v>125</v>
      </c>
    </row>
    <row r="2109" spans="41:42" x14ac:dyDescent="0.35">
      <c r="AO2109" s="35">
        <v>235</v>
      </c>
      <c r="AP2109" s="35">
        <v>125</v>
      </c>
    </row>
    <row r="2110" spans="41:42" x14ac:dyDescent="0.35">
      <c r="AO2110" s="35">
        <v>235</v>
      </c>
      <c r="AP2110" s="35">
        <v>125</v>
      </c>
    </row>
    <row r="2111" spans="41:42" x14ac:dyDescent="0.35">
      <c r="AO2111" s="35">
        <v>235</v>
      </c>
      <c r="AP2111" s="35">
        <v>125</v>
      </c>
    </row>
    <row r="2112" spans="41:42" x14ac:dyDescent="0.35">
      <c r="AO2112" s="35">
        <v>235</v>
      </c>
      <c r="AP2112" s="35">
        <v>125</v>
      </c>
    </row>
    <row r="2113" spans="41:42" x14ac:dyDescent="0.35">
      <c r="AO2113" s="35">
        <v>235</v>
      </c>
      <c r="AP2113" s="35">
        <v>125</v>
      </c>
    </row>
    <row r="2114" spans="41:42" x14ac:dyDescent="0.35">
      <c r="AO2114" s="35">
        <v>235</v>
      </c>
      <c r="AP2114" s="35">
        <v>125</v>
      </c>
    </row>
    <row r="2115" spans="41:42" x14ac:dyDescent="0.35">
      <c r="AO2115" s="35">
        <v>235</v>
      </c>
      <c r="AP2115" s="35">
        <v>125</v>
      </c>
    </row>
    <row r="2116" spans="41:42" x14ac:dyDescent="0.35">
      <c r="AO2116" s="35">
        <v>235</v>
      </c>
      <c r="AP2116" s="35">
        <v>125</v>
      </c>
    </row>
    <row r="2117" spans="41:42" x14ac:dyDescent="0.35">
      <c r="AO2117" s="35">
        <v>235</v>
      </c>
      <c r="AP2117" s="35">
        <v>125</v>
      </c>
    </row>
    <row r="2118" spans="41:42" x14ac:dyDescent="0.35">
      <c r="AO2118" s="35">
        <v>235</v>
      </c>
      <c r="AP2118" s="35">
        <v>125</v>
      </c>
    </row>
    <row r="2119" spans="41:42" x14ac:dyDescent="0.35">
      <c r="AO2119" s="35">
        <v>235</v>
      </c>
      <c r="AP2119" s="35">
        <v>125</v>
      </c>
    </row>
    <row r="2120" spans="41:42" x14ac:dyDescent="0.35">
      <c r="AO2120" s="35">
        <v>235</v>
      </c>
      <c r="AP2120" s="35">
        <v>125</v>
      </c>
    </row>
    <row r="2121" spans="41:42" x14ac:dyDescent="0.35">
      <c r="AO2121" s="35">
        <v>235</v>
      </c>
      <c r="AP2121" s="35">
        <v>125</v>
      </c>
    </row>
    <row r="2122" spans="41:42" x14ac:dyDescent="0.35">
      <c r="AO2122" s="35">
        <v>235</v>
      </c>
      <c r="AP2122" s="35">
        <v>125</v>
      </c>
    </row>
    <row r="2123" spans="41:42" x14ac:dyDescent="0.35">
      <c r="AO2123" s="35">
        <v>235</v>
      </c>
      <c r="AP2123" s="35">
        <v>125</v>
      </c>
    </row>
    <row r="2124" spans="41:42" x14ac:dyDescent="0.35">
      <c r="AO2124" s="35">
        <v>235</v>
      </c>
      <c r="AP2124" s="35">
        <v>125</v>
      </c>
    </row>
    <row r="2125" spans="41:42" x14ac:dyDescent="0.35">
      <c r="AO2125" s="35">
        <v>235</v>
      </c>
      <c r="AP2125" s="35">
        <v>125</v>
      </c>
    </row>
    <row r="2126" spans="41:42" x14ac:dyDescent="0.35">
      <c r="AO2126" s="35">
        <v>235</v>
      </c>
      <c r="AP2126" s="35">
        <v>125</v>
      </c>
    </row>
    <row r="2127" spans="41:42" x14ac:dyDescent="0.35">
      <c r="AO2127" s="35">
        <v>235</v>
      </c>
      <c r="AP2127" s="35">
        <v>125</v>
      </c>
    </row>
    <row r="2128" spans="41:42" x14ac:dyDescent="0.35">
      <c r="AO2128" s="35">
        <v>235</v>
      </c>
      <c r="AP2128" s="35">
        <v>125</v>
      </c>
    </row>
    <row r="2129" spans="41:42" x14ac:dyDescent="0.35">
      <c r="AO2129" s="35">
        <v>235</v>
      </c>
      <c r="AP2129" s="35">
        <v>125</v>
      </c>
    </row>
    <row r="2130" spans="41:42" x14ac:dyDescent="0.35">
      <c r="AO2130" s="35">
        <v>235</v>
      </c>
      <c r="AP2130" s="35">
        <v>125</v>
      </c>
    </row>
    <row r="2131" spans="41:42" x14ac:dyDescent="0.35">
      <c r="AO2131" s="35">
        <v>235</v>
      </c>
      <c r="AP2131" s="35">
        <v>125</v>
      </c>
    </row>
    <row r="2132" spans="41:42" x14ac:dyDescent="0.35">
      <c r="AO2132" s="35">
        <v>235</v>
      </c>
      <c r="AP2132" s="35">
        <v>125</v>
      </c>
    </row>
    <row r="2133" spans="41:42" x14ac:dyDescent="0.35">
      <c r="AO2133" s="35">
        <v>235</v>
      </c>
      <c r="AP2133" s="35">
        <v>125</v>
      </c>
    </row>
    <row r="2134" spans="41:42" x14ac:dyDescent="0.35">
      <c r="AO2134" s="35">
        <v>235</v>
      </c>
      <c r="AP2134" s="35">
        <v>125</v>
      </c>
    </row>
    <row r="2135" spans="41:42" x14ac:dyDescent="0.35">
      <c r="AO2135" s="35">
        <v>235</v>
      </c>
      <c r="AP2135" s="35">
        <v>125</v>
      </c>
    </row>
    <row r="2136" spans="41:42" x14ac:dyDescent="0.35">
      <c r="AO2136" s="35">
        <v>235</v>
      </c>
      <c r="AP2136" s="35">
        <v>125</v>
      </c>
    </row>
    <row r="2137" spans="41:42" x14ac:dyDescent="0.35">
      <c r="AO2137" s="35">
        <v>235</v>
      </c>
      <c r="AP2137" s="35">
        <v>125</v>
      </c>
    </row>
    <row r="2138" spans="41:42" x14ac:dyDescent="0.35">
      <c r="AO2138" s="35">
        <v>235</v>
      </c>
      <c r="AP2138" s="35">
        <v>125</v>
      </c>
    </row>
    <row r="2139" spans="41:42" x14ac:dyDescent="0.35">
      <c r="AO2139" s="35">
        <v>235</v>
      </c>
      <c r="AP2139" s="35">
        <v>125</v>
      </c>
    </row>
    <row r="2140" spans="41:42" x14ac:dyDescent="0.35">
      <c r="AO2140" s="35">
        <v>235</v>
      </c>
      <c r="AP2140" s="35">
        <v>125</v>
      </c>
    </row>
    <row r="2141" spans="41:42" x14ac:dyDescent="0.35">
      <c r="AO2141" s="35">
        <v>235</v>
      </c>
      <c r="AP2141" s="35">
        <v>125</v>
      </c>
    </row>
    <row r="2142" spans="41:42" x14ac:dyDescent="0.35">
      <c r="AO2142" s="35">
        <v>235</v>
      </c>
      <c r="AP2142" s="35">
        <v>125</v>
      </c>
    </row>
    <row r="2143" spans="41:42" x14ac:dyDescent="0.35">
      <c r="AO2143" s="35">
        <v>235</v>
      </c>
      <c r="AP2143" s="35">
        <v>125</v>
      </c>
    </row>
    <row r="2144" spans="41:42" x14ac:dyDescent="0.35">
      <c r="AO2144" s="35">
        <v>235</v>
      </c>
      <c r="AP2144" s="35">
        <v>125</v>
      </c>
    </row>
    <row r="2145" spans="41:42" x14ac:dyDescent="0.35">
      <c r="AO2145" s="35">
        <v>235</v>
      </c>
      <c r="AP2145" s="35">
        <v>125</v>
      </c>
    </row>
    <row r="2146" spans="41:42" x14ac:dyDescent="0.35">
      <c r="AO2146" s="35">
        <v>235</v>
      </c>
      <c r="AP2146" s="35">
        <v>125</v>
      </c>
    </row>
    <row r="2147" spans="41:42" x14ac:dyDescent="0.35">
      <c r="AO2147" s="35">
        <v>235</v>
      </c>
      <c r="AP2147" s="35">
        <v>125</v>
      </c>
    </row>
    <row r="2148" spans="41:42" x14ac:dyDescent="0.35">
      <c r="AO2148" s="35">
        <v>235</v>
      </c>
      <c r="AP2148" s="35">
        <v>125</v>
      </c>
    </row>
    <row r="2149" spans="41:42" x14ac:dyDescent="0.35">
      <c r="AO2149" s="35">
        <v>235</v>
      </c>
      <c r="AP2149" s="35">
        <v>125</v>
      </c>
    </row>
    <row r="2150" spans="41:42" x14ac:dyDescent="0.35">
      <c r="AO2150" s="35">
        <v>235</v>
      </c>
      <c r="AP2150" s="35">
        <v>125</v>
      </c>
    </row>
    <row r="2151" spans="41:42" x14ac:dyDescent="0.35">
      <c r="AO2151" s="35">
        <v>235</v>
      </c>
      <c r="AP2151" s="35">
        <v>125</v>
      </c>
    </row>
    <row r="2152" spans="41:42" x14ac:dyDescent="0.35">
      <c r="AO2152" s="35">
        <v>235</v>
      </c>
      <c r="AP2152" s="35">
        <v>125</v>
      </c>
    </row>
    <row r="2153" spans="41:42" x14ac:dyDescent="0.35">
      <c r="AO2153" s="35">
        <v>235</v>
      </c>
      <c r="AP2153" s="35">
        <v>125</v>
      </c>
    </row>
    <row r="2154" spans="41:42" x14ac:dyDescent="0.35">
      <c r="AO2154" s="35">
        <v>235</v>
      </c>
      <c r="AP2154" s="35">
        <v>125</v>
      </c>
    </row>
    <row r="2155" spans="41:42" x14ac:dyDescent="0.35">
      <c r="AO2155" s="35">
        <v>235</v>
      </c>
      <c r="AP2155" s="35">
        <v>125</v>
      </c>
    </row>
    <row r="2156" spans="41:42" x14ac:dyDescent="0.35">
      <c r="AO2156" s="35">
        <v>235</v>
      </c>
      <c r="AP2156" s="35">
        <v>125</v>
      </c>
    </row>
    <row r="2157" spans="41:42" x14ac:dyDescent="0.35">
      <c r="AO2157" s="35">
        <v>235</v>
      </c>
      <c r="AP2157" s="35">
        <v>125</v>
      </c>
    </row>
    <row r="2158" spans="41:42" x14ac:dyDescent="0.35">
      <c r="AO2158" s="35">
        <v>235</v>
      </c>
      <c r="AP2158" s="35">
        <v>125</v>
      </c>
    </row>
    <row r="2159" spans="41:42" x14ac:dyDescent="0.35">
      <c r="AO2159" s="35">
        <v>235</v>
      </c>
      <c r="AP2159" s="35">
        <v>125</v>
      </c>
    </row>
    <row r="2160" spans="41:42" x14ac:dyDescent="0.35">
      <c r="AO2160" s="35">
        <v>235</v>
      </c>
      <c r="AP2160" s="35">
        <v>125</v>
      </c>
    </row>
    <row r="2161" spans="41:42" x14ac:dyDescent="0.35">
      <c r="AO2161" s="35">
        <v>235</v>
      </c>
      <c r="AP2161" s="35">
        <v>125</v>
      </c>
    </row>
    <row r="2162" spans="41:42" x14ac:dyDescent="0.35">
      <c r="AO2162" s="35">
        <v>235</v>
      </c>
      <c r="AP2162" s="35">
        <v>125</v>
      </c>
    </row>
    <row r="2163" spans="41:42" x14ac:dyDescent="0.35">
      <c r="AO2163" s="35">
        <v>235</v>
      </c>
      <c r="AP2163" s="35">
        <v>125</v>
      </c>
    </row>
    <row r="2164" spans="41:42" x14ac:dyDescent="0.35">
      <c r="AO2164" s="35">
        <v>235</v>
      </c>
      <c r="AP2164" s="35">
        <v>125</v>
      </c>
    </row>
    <row r="2165" spans="41:42" x14ac:dyDescent="0.35">
      <c r="AO2165" s="35">
        <v>235</v>
      </c>
      <c r="AP2165" s="35">
        <v>125</v>
      </c>
    </row>
    <row r="2166" spans="41:42" x14ac:dyDescent="0.35">
      <c r="AO2166" s="35">
        <v>235</v>
      </c>
      <c r="AP2166" s="35">
        <v>125</v>
      </c>
    </row>
    <row r="2167" spans="41:42" x14ac:dyDescent="0.35">
      <c r="AO2167" s="35">
        <v>235</v>
      </c>
      <c r="AP2167" s="35">
        <v>125</v>
      </c>
    </row>
    <row r="2168" spans="41:42" x14ac:dyDescent="0.35">
      <c r="AO2168" s="35">
        <v>235</v>
      </c>
      <c r="AP2168" s="35">
        <v>125</v>
      </c>
    </row>
    <row r="2169" spans="41:42" x14ac:dyDescent="0.35">
      <c r="AO2169" s="35">
        <v>235</v>
      </c>
      <c r="AP2169" s="35">
        <v>125</v>
      </c>
    </row>
    <row r="2170" spans="41:42" x14ac:dyDescent="0.35">
      <c r="AO2170" s="35">
        <v>235</v>
      </c>
      <c r="AP2170" s="35">
        <v>125</v>
      </c>
    </row>
    <row r="2171" spans="41:42" x14ac:dyDescent="0.35">
      <c r="AO2171" s="35">
        <v>235</v>
      </c>
      <c r="AP2171" s="35">
        <v>125</v>
      </c>
    </row>
    <row r="2172" spans="41:42" x14ac:dyDescent="0.35">
      <c r="AO2172" s="35">
        <v>235</v>
      </c>
      <c r="AP2172" s="35">
        <v>125</v>
      </c>
    </row>
    <row r="2173" spans="41:42" x14ac:dyDescent="0.35">
      <c r="AO2173" s="35">
        <v>235</v>
      </c>
      <c r="AP2173" s="35">
        <v>125</v>
      </c>
    </row>
    <row r="2174" spans="41:42" x14ac:dyDescent="0.35">
      <c r="AO2174" s="35">
        <v>235</v>
      </c>
      <c r="AP2174" s="35">
        <v>125</v>
      </c>
    </row>
    <row r="2175" spans="41:42" x14ac:dyDescent="0.35">
      <c r="AO2175" s="35">
        <v>235</v>
      </c>
      <c r="AP2175" s="35">
        <v>125</v>
      </c>
    </row>
    <row r="2176" spans="41:42" x14ac:dyDescent="0.35">
      <c r="AO2176" s="35">
        <v>235</v>
      </c>
      <c r="AP2176" s="35">
        <v>125</v>
      </c>
    </row>
    <row r="2177" spans="41:42" x14ac:dyDescent="0.35">
      <c r="AO2177" s="35">
        <v>235</v>
      </c>
      <c r="AP2177" s="35">
        <v>125</v>
      </c>
    </row>
    <row r="2178" spans="41:42" x14ac:dyDescent="0.35">
      <c r="AO2178" s="35">
        <v>235</v>
      </c>
      <c r="AP2178" s="35">
        <v>125</v>
      </c>
    </row>
    <row r="2179" spans="41:42" x14ac:dyDescent="0.35">
      <c r="AO2179" s="35">
        <v>235</v>
      </c>
      <c r="AP2179" s="35">
        <v>125</v>
      </c>
    </row>
    <row r="2180" spans="41:42" x14ac:dyDescent="0.35">
      <c r="AO2180" s="35">
        <v>235</v>
      </c>
      <c r="AP2180" s="35">
        <v>125</v>
      </c>
    </row>
    <row r="2181" spans="41:42" x14ac:dyDescent="0.35">
      <c r="AO2181" s="35">
        <v>235</v>
      </c>
      <c r="AP2181" s="35">
        <v>125</v>
      </c>
    </row>
    <row r="2182" spans="41:42" x14ac:dyDescent="0.35">
      <c r="AO2182" s="35">
        <v>235</v>
      </c>
      <c r="AP2182" s="35">
        <v>125</v>
      </c>
    </row>
    <row r="2183" spans="41:42" x14ac:dyDescent="0.35">
      <c r="AO2183" s="35">
        <v>235</v>
      </c>
      <c r="AP2183" s="35">
        <v>125</v>
      </c>
    </row>
    <row r="2184" spans="41:42" x14ac:dyDescent="0.35">
      <c r="AO2184" s="35">
        <v>235</v>
      </c>
      <c r="AP2184" s="35">
        <v>125</v>
      </c>
    </row>
    <row r="2185" spans="41:42" x14ac:dyDescent="0.35">
      <c r="AO2185" s="35">
        <v>235</v>
      </c>
      <c r="AP2185" s="35">
        <v>125</v>
      </c>
    </row>
    <row r="2186" spans="41:42" x14ac:dyDescent="0.35">
      <c r="AO2186" s="35">
        <v>235</v>
      </c>
      <c r="AP2186" s="35">
        <v>125</v>
      </c>
    </row>
    <row r="2187" spans="41:42" x14ac:dyDescent="0.35">
      <c r="AO2187" s="35">
        <v>235</v>
      </c>
      <c r="AP2187" s="35">
        <v>125</v>
      </c>
    </row>
    <row r="2188" spans="41:42" x14ac:dyDescent="0.35">
      <c r="AO2188" s="35">
        <v>235</v>
      </c>
      <c r="AP2188" s="35">
        <v>125</v>
      </c>
    </row>
    <row r="2189" spans="41:42" x14ac:dyDescent="0.35">
      <c r="AO2189" s="35">
        <v>235</v>
      </c>
      <c r="AP2189" s="35">
        <v>125</v>
      </c>
    </row>
    <row r="2190" spans="41:42" x14ac:dyDescent="0.35">
      <c r="AO2190" s="35">
        <v>235</v>
      </c>
      <c r="AP2190" s="35">
        <v>125</v>
      </c>
    </row>
    <row r="2191" spans="41:42" x14ac:dyDescent="0.35">
      <c r="AO2191" s="35">
        <v>235</v>
      </c>
      <c r="AP2191" s="35">
        <v>125</v>
      </c>
    </row>
    <row r="2192" spans="41:42" x14ac:dyDescent="0.35">
      <c r="AO2192" s="35">
        <v>235</v>
      </c>
      <c r="AP2192" s="35">
        <v>125</v>
      </c>
    </row>
    <row r="2193" spans="41:42" x14ac:dyDescent="0.35">
      <c r="AO2193" s="35">
        <v>235</v>
      </c>
      <c r="AP2193" s="35">
        <v>125</v>
      </c>
    </row>
    <row r="2194" spans="41:42" x14ac:dyDescent="0.35">
      <c r="AO2194" s="35">
        <v>235</v>
      </c>
      <c r="AP2194" s="35">
        <v>125</v>
      </c>
    </row>
    <row r="2195" spans="41:42" x14ac:dyDescent="0.35">
      <c r="AO2195" s="35">
        <v>235</v>
      </c>
      <c r="AP2195" s="35">
        <v>125</v>
      </c>
    </row>
    <row r="2196" spans="41:42" x14ac:dyDescent="0.35">
      <c r="AO2196" s="35">
        <v>235</v>
      </c>
      <c r="AP2196" s="35">
        <v>125</v>
      </c>
    </row>
    <row r="2197" spans="41:42" x14ac:dyDescent="0.35">
      <c r="AO2197" s="35">
        <v>235</v>
      </c>
      <c r="AP2197" s="35">
        <v>125</v>
      </c>
    </row>
    <row r="2198" spans="41:42" x14ac:dyDescent="0.35">
      <c r="AO2198" s="35">
        <v>235</v>
      </c>
      <c r="AP2198" s="35">
        <v>125</v>
      </c>
    </row>
    <row r="2199" spans="41:42" x14ac:dyDescent="0.35">
      <c r="AO2199" s="35">
        <v>235</v>
      </c>
      <c r="AP2199" s="35">
        <v>125</v>
      </c>
    </row>
    <row r="2200" spans="41:42" x14ac:dyDescent="0.35">
      <c r="AO2200" s="35">
        <v>235</v>
      </c>
      <c r="AP2200" s="35">
        <v>125</v>
      </c>
    </row>
    <row r="2201" spans="41:42" x14ac:dyDescent="0.35">
      <c r="AO2201" s="35">
        <v>235</v>
      </c>
      <c r="AP2201" s="35">
        <v>125</v>
      </c>
    </row>
    <row r="2202" spans="41:42" x14ac:dyDescent="0.35">
      <c r="AO2202" s="35">
        <v>235</v>
      </c>
      <c r="AP2202" s="35">
        <v>125</v>
      </c>
    </row>
    <row r="2203" spans="41:42" x14ac:dyDescent="0.35">
      <c r="AO2203" s="35">
        <v>235</v>
      </c>
      <c r="AP2203" s="35">
        <v>125</v>
      </c>
    </row>
    <row r="2204" spans="41:42" x14ac:dyDescent="0.35">
      <c r="AO2204" s="35">
        <v>235</v>
      </c>
      <c r="AP2204" s="35">
        <v>125</v>
      </c>
    </row>
    <row r="2205" spans="41:42" x14ac:dyDescent="0.35">
      <c r="AO2205" s="35">
        <v>235</v>
      </c>
      <c r="AP2205" s="35">
        <v>125</v>
      </c>
    </row>
    <row r="2206" spans="41:42" x14ac:dyDescent="0.35">
      <c r="AO2206" s="35">
        <v>235</v>
      </c>
      <c r="AP2206" s="35">
        <v>125</v>
      </c>
    </row>
    <row r="2207" spans="41:42" x14ac:dyDescent="0.35">
      <c r="AO2207" s="35">
        <v>235</v>
      </c>
      <c r="AP2207" s="35">
        <v>125</v>
      </c>
    </row>
    <row r="2208" spans="41:42" x14ac:dyDescent="0.35">
      <c r="AO2208" s="35">
        <v>235</v>
      </c>
      <c r="AP2208" s="35">
        <v>125</v>
      </c>
    </row>
    <row r="2209" spans="41:42" x14ac:dyDescent="0.35">
      <c r="AO2209" s="35">
        <v>235</v>
      </c>
      <c r="AP2209" s="35">
        <v>125</v>
      </c>
    </row>
    <row r="2210" spans="41:42" x14ac:dyDescent="0.35">
      <c r="AO2210" s="35">
        <v>235</v>
      </c>
      <c r="AP2210" s="35">
        <v>125</v>
      </c>
    </row>
    <row r="2211" spans="41:42" x14ac:dyDescent="0.35">
      <c r="AO2211" s="35">
        <v>235</v>
      </c>
      <c r="AP2211" s="35">
        <v>125</v>
      </c>
    </row>
    <row r="2212" spans="41:42" x14ac:dyDescent="0.35">
      <c r="AO2212" s="35">
        <v>235</v>
      </c>
      <c r="AP2212" s="35">
        <v>125</v>
      </c>
    </row>
    <row r="2213" spans="41:42" x14ac:dyDescent="0.35">
      <c r="AO2213" s="35">
        <v>235</v>
      </c>
      <c r="AP2213" s="35">
        <v>125</v>
      </c>
    </row>
    <row r="2214" spans="41:42" x14ac:dyDescent="0.35">
      <c r="AO2214" s="35">
        <v>235</v>
      </c>
      <c r="AP2214" s="35">
        <v>125</v>
      </c>
    </row>
    <row r="2215" spans="41:42" x14ac:dyDescent="0.35">
      <c r="AO2215" s="35">
        <v>235</v>
      </c>
      <c r="AP2215" s="35">
        <v>125</v>
      </c>
    </row>
    <row r="2216" spans="41:42" x14ac:dyDescent="0.35">
      <c r="AO2216" s="35">
        <v>235</v>
      </c>
      <c r="AP2216" s="35">
        <v>125</v>
      </c>
    </row>
    <row r="2217" spans="41:42" x14ac:dyDescent="0.35">
      <c r="AO2217" s="35">
        <v>235</v>
      </c>
      <c r="AP2217" s="35">
        <v>125</v>
      </c>
    </row>
    <row r="2218" spans="41:42" x14ac:dyDescent="0.35">
      <c r="AO2218" s="35">
        <v>235</v>
      </c>
      <c r="AP2218" s="35">
        <v>125</v>
      </c>
    </row>
    <row r="2219" spans="41:42" x14ac:dyDescent="0.35">
      <c r="AO2219" s="35">
        <v>235</v>
      </c>
      <c r="AP2219" s="35">
        <v>125</v>
      </c>
    </row>
    <row r="2220" spans="41:42" x14ac:dyDescent="0.35">
      <c r="AO2220" s="35">
        <v>235</v>
      </c>
      <c r="AP2220" s="35">
        <v>125</v>
      </c>
    </row>
    <row r="2221" spans="41:42" x14ac:dyDescent="0.35">
      <c r="AO2221" s="35">
        <v>235</v>
      </c>
      <c r="AP2221" s="35">
        <v>125</v>
      </c>
    </row>
    <row r="2222" spans="41:42" x14ac:dyDescent="0.35">
      <c r="AO2222" s="35">
        <v>235</v>
      </c>
      <c r="AP2222" s="35">
        <v>125</v>
      </c>
    </row>
    <row r="2223" spans="41:42" x14ac:dyDescent="0.35">
      <c r="AO2223" s="35">
        <v>235</v>
      </c>
      <c r="AP2223" s="35">
        <v>125</v>
      </c>
    </row>
    <row r="2224" spans="41:42" x14ac:dyDescent="0.35">
      <c r="AO2224" s="35">
        <v>235</v>
      </c>
      <c r="AP2224" s="35">
        <v>125</v>
      </c>
    </row>
    <row r="2225" spans="41:42" x14ac:dyDescent="0.35">
      <c r="AO2225" s="35">
        <v>235</v>
      </c>
      <c r="AP2225" s="35">
        <v>125</v>
      </c>
    </row>
    <row r="2226" spans="41:42" x14ac:dyDescent="0.35">
      <c r="AO2226" s="35">
        <v>235</v>
      </c>
      <c r="AP2226" s="35">
        <v>125</v>
      </c>
    </row>
    <row r="2227" spans="41:42" x14ac:dyDescent="0.35">
      <c r="AO2227" s="35">
        <v>235</v>
      </c>
      <c r="AP2227" s="35">
        <v>125</v>
      </c>
    </row>
    <row r="2228" spans="41:42" x14ac:dyDescent="0.35">
      <c r="AO2228" s="35">
        <v>235</v>
      </c>
      <c r="AP2228" s="35">
        <v>125</v>
      </c>
    </row>
    <row r="2229" spans="41:42" x14ac:dyDescent="0.35">
      <c r="AO2229" s="35">
        <v>235</v>
      </c>
      <c r="AP2229" s="35">
        <v>125</v>
      </c>
    </row>
    <row r="2230" spans="41:42" x14ac:dyDescent="0.35">
      <c r="AO2230" s="35">
        <v>235</v>
      </c>
      <c r="AP2230" s="35">
        <v>125</v>
      </c>
    </row>
    <row r="2231" spans="41:42" x14ac:dyDescent="0.35">
      <c r="AO2231" s="35">
        <v>235</v>
      </c>
      <c r="AP2231" s="35">
        <v>125</v>
      </c>
    </row>
    <row r="2232" spans="41:42" x14ac:dyDescent="0.35">
      <c r="AO2232" s="35">
        <v>235</v>
      </c>
      <c r="AP2232" s="35">
        <v>125</v>
      </c>
    </row>
    <row r="2233" spans="41:42" x14ac:dyDescent="0.35">
      <c r="AO2233" s="35">
        <v>235</v>
      </c>
      <c r="AP2233" s="35">
        <v>125</v>
      </c>
    </row>
    <row r="2234" spans="41:42" x14ac:dyDescent="0.35">
      <c r="AO2234" s="35">
        <v>235</v>
      </c>
      <c r="AP2234" s="35">
        <v>125</v>
      </c>
    </row>
    <row r="2235" spans="41:42" x14ac:dyDescent="0.35">
      <c r="AO2235" s="35">
        <v>235</v>
      </c>
      <c r="AP2235" s="35">
        <v>125</v>
      </c>
    </row>
    <row r="2236" spans="41:42" x14ac:dyDescent="0.35">
      <c r="AO2236" s="35">
        <v>235</v>
      </c>
      <c r="AP2236" s="35">
        <v>125</v>
      </c>
    </row>
    <row r="2237" spans="41:42" x14ac:dyDescent="0.35">
      <c r="AO2237" s="35">
        <v>235</v>
      </c>
      <c r="AP2237" s="35">
        <v>125</v>
      </c>
    </row>
    <row r="2238" spans="41:42" x14ac:dyDescent="0.35">
      <c r="AO2238" s="35">
        <v>235</v>
      </c>
      <c r="AP2238" s="35">
        <v>125</v>
      </c>
    </row>
    <row r="2239" spans="41:42" x14ac:dyDescent="0.35">
      <c r="AO2239" s="35">
        <v>235</v>
      </c>
      <c r="AP2239" s="35">
        <v>125</v>
      </c>
    </row>
    <row r="2240" spans="41:42" x14ac:dyDescent="0.35">
      <c r="AO2240" s="35">
        <v>235</v>
      </c>
      <c r="AP2240" s="35">
        <v>125</v>
      </c>
    </row>
    <row r="2241" spans="41:42" x14ac:dyDescent="0.35">
      <c r="AO2241" s="35">
        <v>235</v>
      </c>
      <c r="AP2241" s="35">
        <v>125</v>
      </c>
    </row>
    <row r="2242" spans="41:42" x14ac:dyDescent="0.35">
      <c r="AO2242" s="35">
        <v>235</v>
      </c>
      <c r="AP2242" s="35">
        <v>125</v>
      </c>
    </row>
    <row r="2243" spans="41:42" x14ac:dyDescent="0.35">
      <c r="AO2243" s="35">
        <v>235</v>
      </c>
      <c r="AP2243" s="35">
        <v>125</v>
      </c>
    </row>
    <row r="2244" spans="41:42" x14ac:dyDescent="0.35">
      <c r="AO2244" s="35">
        <v>235</v>
      </c>
      <c r="AP2244" s="35">
        <v>125</v>
      </c>
    </row>
    <row r="2245" spans="41:42" x14ac:dyDescent="0.35">
      <c r="AO2245" s="35">
        <v>235</v>
      </c>
      <c r="AP2245" s="35">
        <v>125</v>
      </c>
    </row>
    <row r="2246" spans="41:42" x14ac:dyDescent="0.35">
      <c r="AO2246" s="35">
        <v>235</v>
      </c>
      <c r="AP2246" s="35">
        <v>125</v>
      </c>
    </row>
    <row r="2247" spans="41:42" x14ac:dyDescent="0.35">
      <c r="AO2247" s="35">
        <v>235</v>
      </c>
      <c r="AP2247" s="35">
        <v>125</v>
      </c>
    </row>
    <row r="2248" spans="41:42" x14ac:dyDescent="0.35">
      <c r="AO2248" s="35">
        <v>235</v>
      </c>
      <c r="AP2248" s="35">
        <v>125</v>
      </c>
    </row>
    <row r="2249" spans="41:42" x14ac:dyDescent="0.35">
      <c r="AO2249" s="35">
        <v>235</v>
      </c>
      <c r="AP2249" s="35">
        <v>125</v>
      </c>
    </row>
    <row r="2250" spans="41:42" x14ac:dyDescent="0.35">
      <c r="AO2250" s="35">
        <v>235</v>
      </c>
      <c r="AP2250" s="35">
        <v>125</v>
      </c>
    </row>
    <row r="2251" spans="41:42" x14ac:dyDescent="0.35">
      <c r="AO2251" s="35">
        <v>235</v>
      </c>
      <c r="AP2251" s="35">
        <v>125</v>
      </c>
    </row>
    <row r="2252" spans="41:42" x14ac:dyDescent="0.35">
      <c r="AO2252" s="35">
        <v>235</v>
      </c>
      <c r="AP2252" s="35">
        <v>125</v>
      </c>
    </row>
    <row r="2253" spans="41:42" x14ac:dyDescent="0.35">
      <c r="AO2253" s="35">
        <v>235</v>
      </c>
      <c r="AP2253" s="35">
        <v>125</v>
      </c>
    </row>
    <row r="2254" spans="41:42" x14ac:dyDescent="0.35">
      <c r="AO2254" s="35">
        <v>235</v>
      </c>
      <c r="AP2254" s="35">
        <v>125</v>
      </c>
    </row>
    <row r="2255" spans="41:42" x14ac:dyDescent="0.35">
      <c r="AO2255" s="35">
        <v>235</v>
      </c>
      <c r="AP2255" s="35">
        <v>125</v>
      </c>
    </row>
    <row r="2256" spans="41:42" x14ac:dyDescent="0.35">
      <c r="AO2256" s="35">
        <v>235</v>
      </c>
      <c r="AP2256" s="35">
        <v>125</v>
      </c>
    </row>
    <row r="2257" spans="41:42" x14ac:dyDescent="0.35">
      <c r="AO2257" s="35">
        <v>235</v>
      </c>
      <c r="AP2257" s="35">
        <v>125</v>
      </c>
    </row>
    <row r="2258" spans="41:42" x14ac:dyDescent="0.35">
      <c r="AO2258" s="35">
        <v>235</v>
      </c>
      <c r="AP2258" s="35">
        <v>125</v>
      </c>
    </row>
    <row r="2259" spans="41:42" x14ac:dyDescent="0.35">
      <c r="AO2259" s="35">
        <v>235</v>
      </c>
      <c r="AP2259" s="35">
        <v>125</v>
      </c>
    </row>
    <row r="2260" spans="41:42" x14ac:dyDescent="0.35">
      <c r="AO2260" s="35">
        <v>235</v>
      </c>
      <c r="AP2260" s="35">
        <v>125</v>
      </c>
    </row>
    <row r="2261" spans="41:42" x14ac:dyDescent="0.35">
      <c r="AO2261" s="35">
        <v>235</v>
      </c>
      <c r="AP2261" s="35">
        <v>125</v>
      </c>
    </row>
    <row r="2262" spans="41:42" x14ac:dyDescent="0.35">
      <c r="AO2262" s="35">
        <v>235</v>
      </c>
      <c r="AP2262" s="35">
        <v>125</v>
      </c>
    </row>
    <row r="2263" spans="41:42" x14ac:dyDescent="0.35">
      <c r="AO2263" s="35">
        <v>235</v>
      </c>
      <c r="AP2263" s="35">
        <v>125</v>
      </c>
    </row>
    <row r="2264" spans="41:42" x14ac:dyDescent="0.35">
      <c r="AO2264" s="35">
        <v>235</v>
      </c>
      <c r="AP2264" s="35">
        <v>125</v>
      </c>
    </row>
    <row r="2265" spans="41:42" x14ac:dyDescent="0.35">
      <c r="AO2265" s="35">
        <v>235</v>
      </c>
      <c r="AP2265" s="35">
        <v>125</v>
      </c>
    </row>
    <row r="2266" spans="41:42" x14ac:dyDescent="0.35">
      <c r="AO2266" s="35">
        <v>235</v>
      </c>
      <c r="AP2266" s="35">
        <v>125</v>
      </c>
    </row>
    <row r="2267" spans="41:42" x14ac:dyDescent="0.35">
      <c r="AO2267" s="35">
        <v>235</v>
      </c>
      <c r="AP2267" s="35">
        <v>125</v>
      </c>
    </row>
    <row r="2268" spans="41:42" x14ac:dyDescent="0.35">
      <c r="AO2268" s="35">
        <v>235</v>
      </c>
      <c r="AP2268" s="35">
        <v>125</v>
      </c>
    </row>
    <row r="2269" spans="41:42" x14ac:dyDescent="0.35">
      <c r="AO2269" s="35">
        <v>235</v>
      </c>
      <c r="AP2269" s="35">
        <v>125</v>
      </c>
    </row>
    <row r="2270" spans="41:42" x14ac:dyDescent="0.35">
      <c r="AO2270" s="35">
        <v>235</v>
      </c>
      <c r="AP2270" s="35">
        <v>125</v>
      </c>
    </row>
    <row r="2271" spans="41:42" x14ac:dyDescent="0.35">
      <c r="AO2271" s="35">
        <v>235</v>
      </c>
      <c r="AP2271" s="35">
        <v>125</v>
      </c>
    </row>
    <row r="2272" spans="41:42" x14ac:dyDescent="0.35">
      <c r="AO2272" s="35">
        <v>235</v>
      </c>
      <c r="AP2272" s="35">
        <v>125</v>
      </c>
    </row>
    <row r="2273" spans="41:42" x14ac:dyDescent="0.35">
      <c r="AO2273" s="35">
        <v>235</v>
      </c>
      <c r="AP2273" s="35">
        <v>125</v>
      </c>
    </row>
    <row r="2274" spans="41:42" x14ac:dyDescent="0.35">
      <c r="AO2274" s="35">
        <v>235</v>
      </c>
      <c r="AP2274" s="35">
        <v>125</v>
      </c>
    </row>
    <row r="2275" spans="41:42" x14ac:dyDescent="0.35">
      <c r="AO2275" s="35">
        <v>235</v>
      </c>
      <c r="AP2275" s="35">
        <v>125</v>
      </c>
    </row>
    <row r="2276" spans="41:42" x14ac:dyDescent="0.35">
      <c r="AO2276" s="35">
        <v>235</v>
      </c>
      <c r="AP2276" s="35">
        <v>125</v>
      </c>
    </row>
    <row r="2277" spans="41:42" x14ac:dyDescent="0.35">
      <c r="AO2277" s="35">
        <v>235</v>
      </c>
      <c r="AP2277" s="35">
        <v>125</v>
      </c>
    </row>
    <row r="2278" spans="41:42" x14ac:dyDescent="0.35">
      <c r="AO2278" s="35">
        <v>235</v>
      </c>
      <c r="AP2278" s="35">
        <v>125</v>
      </c>
    </row>
    <row r="2279" spans="41:42" x14ac:dyDescent="0.35">
      <c r="AO2279" s="35">
        <v>235</v>
      </c>
      <c r="AP2279" s="35">
        <v>125</v>
      </c>
    </row>
    <row r="2280" spans="41:42" x14ac:dyDescent="0.35">
      <c r="AO2280" s="35">
        <v>235</v>
      </c>
      <c r="AP2280" s="35">
        <v>125</v>
      </c>
    </row>
    <row r="2281" spans="41:42" x14ac:dyDescent="0.35">
      <c r="AO2281" s="35">
        <v>235</v>
      </c>
      <c r="AP2281" s="35">
        <v>125</v>
      </c>
    </row>
    <row r="2282" spans="41:42" x14ac:dyDescent="0.35">
      <c r="AO2282" s="35">
        <v>235</v>
      </c>
      <c r="AP2282" s="35">
        <v>125</v>
      </c>
    </row>
    <row r="2283" spans="41:42" x14ac:dyDescent="0.35">
      <c r="AO2283" s="35">
        <v>235</v>
      </c>
      <c r="AP2283" s="35">
        <v>125</v>
      </c>
    </row>
    <row r="2284" spans="41:42" x14ac:dyDescent="0.35">
      <c r="AO2284" s="35">
        <v>235</v>
      </c>
      <c r="AP2284" s="35">
        <v>125</v>
      </c>
    </row>
    <row r="2285" spans="41:42" x14ac:dyDescent="0.35">
      <c r="AO2285" s="35">
        <v>235</v>
      </c>
      <c r="AP2285" s="35">
        <v>125</v>
      </c>
    </row>
    <row r="2286" spans="41:42" x14ac:dyDescent="0.35">
      <c r="AO2286" s="35">
        <v>235</v>
      </c>
      <c r="AP2286" s="35">
        <v>125</v>
      </c>
    </row>
    <row r="2287" spans="41:42" x14ac:dyDescent="0.35">
      <c r="AO2287" s="35">
        <v>235</v>
      </c>
      <c r="AP2287" s="35">
        <v>125</v>
      </c>
    </row>
    <row r="2288" spans="41:42" x14ac:dyDescent="0.35">
      <c r="AO2288" s="35">
        <v>235</v>
      </c>
      <c r="AP2288" s="35">
        <v>125</v>
      </c>
    </row>
    <row r="2289" spans="41:42" x14ac:dyDescent="0.35">
      <c r="AO2289" s="35">
        <v>235</v>
      </c>
      <c r="AP2289" s="35">
        <v>125</v>
      </c>
    </row>
    <row r="2290" spans="41:42" x14ac:dyDescent="0.35">
      <c r="AO2290" s="35">
        <v>235</v>
      </c>
      <c r="AP2290" s="35">
        <v>125</v>
      </c>
    </row>
    <row r="2291" spans="41:42" x14ac:dyDescent="0.35">
      <c r="AO2291" s="35">
        <v>235</v>
      </c>
      <c r="AP2291" s="35">
        <v>125</v>
      </c>
    </row>
    <row r="2292" spans="41:42" x14ac:dyDescent="0.35">
      <c r="AO2292" s="35">
        <v>235</v>
      </c>
      <c r="AP2292" s="35">
        <v>125</v>
      </c>
    </row>
    <row r="2293" spans="41:42" x14ac:dyDescent="0.35">
      <c r="AO2293" s="35">
        <v>235</v>
      </c>
      <c r="AP2293" s="35">
        <v>125</v>
      </c>
    </row>
    <row r="2294" spans="41:42" x14ac:dyDescent="0.35">
      <c r="AO2294" s="35">
        <v>235</v>
      </c>
      <c r="AP2294" s="35">
        <v>125</v>
      </c>
    </row>
    <row r="2295" spans="41:42" x14ac:dyDescent="0.35">
      <c r="AO2295" s="35">
        <v>235</v>
      </c>
      <c r="AP2295" s="35">
        <v>125</v>
      </c>
    </row>
    <row r="2296" spans="41:42" x14ac:dyDescent="0.35">
      <c r="AO2296" s="35">
        <v>235</v>
      </c>
      <c r="AP2296" s="35">
        <v>125</v>
      </c>
    </row>
    <row r="2297" spans="41:42" x14ac:dyDescent="0.35">
      <c r="AO2297" s="35">
        <v>235</v>
      </c>
      <c r="AP2297" s="35">
        <v>125</v>
      </c>
    </row>
    <row r="2298" spans="41:42" x14ac:dyDescent="0.35">
      <c r="AO2298" s="35">
        <v>235</v>
      </c>
      <c r="AP2298" s="35">
        <v>125</v>
      </c>
    </row>
    <row r="2299" spans="41:42" x14ac:dyDescent="0.35">
      <c r="AO2299" s="35">
        <v>235</v>
      </c>
      <c r="AP2299" s="35">
        <v>125</v>
      </c>
    </row>
    <row r="2300" spans="41:42" x14ac:dyDescent="0.35">
      <c r="AO2300" s="35">
        <v>235</v>
      </c>
      <c r="AP2300" s="35">
        <v>125</v>
      </c>
    </row>
    <row r="2301" spans="41:42" x14ac:dyDescent="0.35">
      <c r="AO2301" s="35">
        <v>235</v>
      </c>
      <c r="AP2301" s="35">
        <v>125</v>
      </c>
    </row>
    <row r="2302" spans="41:42" x14ac:dyDescent="0.35">
      <c r="AO2302" s="35">
        <v>235</v>
      </c>
      <c r="AP2302" s="35">
        <v>125</v>
      </c>
    </row>
    <row r="2303" spans="41:42" x14ac:dyDescent="0.35">
      <c r="AO2303" s="35">
        <v>235</v>
      </c>
      <c r="AP2303" s="35">
        <v>125</v>
      </c>
    </row>
    <row r="2304" spans="41:42" x14ac:dyDescent="0.35">
      <c r="AO2304" s="35">
        <v>235</v>
      </c>
      <c r="AP2304" s="35">
        <v>125</v>
      </c>
    </row>
    <row r="2305" spans="41:42" x14ac:dyDescent="0.35">
      <c r="AO2305" s="35">
        <v>235</v>
      </c>
      <c r="AP2305" s="35">
        <v>125</v>
      </c>
    </row>
    <row r="2306" spans="41:42" x14ac:dyDescent="0.35">
      <c r="AO2306" s="35">
        <v>235</v>
      </c>
      <c r="AP2306" s="35">
        <v>125</v>
      </c>
    </row>
    <row r="2307" spans="41:42" x14ac:dyDescent="0.35">
      <c r="AO2307" s="35">
        <v>235</v>
      </c>
      <c r="AP2307" s="35">
        <v>125</v>
      </c>
    </row>
    <row r="2308" spans="41:42" x14ac:dyDescent="0.35">
      <c r="AO2308" s="35">
        <v>235</v>
      </c>
      <c r="AP2308" s="35">
        <v>125</v>
      </c>
    </row>
    <row r="2309" spans="41:42" x14ac:dyDescent="0.35">
      <c r="AO2309" s="35">
        <v>235</v>
      </c>
      <c r="AP2309" s="35">
        <v>125</v>
      </c>
    </row>
    <row r="2310" spans="41:42" x14ac:dyDescent="0.35">
      <c r="AO2310" s="35">
        <v>235</v>
      </c>
      <c r="AP2310" s="35">
        <v>125</v>
      </c>
    </row>
    <row r="2311" spans="41:42" x14ac:dyDescent="0.35">
      <c r="AO2311" s="35">
        <v>235</v>
      </c>
      <c r="AP2311" s="35">
        <v>125</v>
      </c>
    </row>
    <row r="2312" spans="41:42" x14ac:dyDescent="0.35">
      <c r="AO2312" s="35">
        <v>235</v>
      </c>
      <c r="AP2312" s="35">
        <v>125</v>
      </c>
    </row>
    <row r="2313" spans="41:42" x14ac:dyDescent="0.35">
      <c r="AO2313" s="35">
        <v>235</v>
      </c>
      <c r="AP2313" s="35">
        <v>125</v>
      </c>
    </row>
    <row r="2314" spans="41:42" x14ac:dyDescent="0.35">
      <c r="AO2314" s="35">
        <v>235</v>
      </c>
      <c r="AP2314" s="35">
        <v>125</v>
      </c>
    </row>
    <row r="2315" spans="41:42" x14ac:dyDescent="0.35">
      <c r="AO2315" s="35">
        <v>235</v>
      </c>
      <c r="AP2315" s="35">
        <v>125</v>
      </c>
    </row>
    <row r="2316" spans="41:42" x14ac:dyDescent="0.35">
      <c r="AO2316" s="35">
        <v>235</v>
      </c>
      <c r="AP2316" s="35">
        <v>125</v>
      </c>
    </row>
    <row r="2317" spans="41:42" x14ac:dyDescent="0.35">
      <c r="AO2317" s="35">
        <v>235</v>
      </c>
      <c r="AP2317" s="35">
        <v>125</v>
      </c>
    </row>
    <row r="2318" spans="41:42" x14ac:dyDescent="0.35">
      <c r="AO2318" s="35">
        <v>235</v>
      </c>
      <c r="AP2318" s="35">
        <v>125</v>
      </c>
    </row>
    <row r="2319" spans="41:42" x14ac:dyDescent="0.35">
      <c r="AO2319" s="35">
        <v>235</v>
      </c>
      <c r="AP2319" s="35">
        <v>125</v>
      </c>
    </row>
    <row r="2320" spans="41:42" x14ac:dyDescent="0.35">
      <c r="AO2320" s="35">
        <v>235</v>
      </c>
      <c r="AP2320" s="35">
        <v>125</v>
      </c>
    </row>
    <row r="2321" spans="41:42" x14ac:dyDescent="0.35">
      <c r="AO2321" s="35">
        <v>235</v>
      </c>
      <c r="AP2321" s="35">
        <v>125</v>
      </c>
    </row>
    <row r="2322" spans="41:42" x14ac:dyDescent="0.35">
      <c r="AO2322" s="35">
        <v>235</v>
      </c>
      <c r="AP2322" s="35">
        <v>125</v>
      </c>
    </row>
    <row r="2323" spans="41:42" x14ac:dyDescent="0.35">
      <c r="AO2323" s="35">
        <v>235</v>
      </c>
      <c r="AP2323" s="35">
        <v>125</v>
      </c>
    </row>
    <row r="2324" spans="41:42" x14ac:dyDescent="0.35">
      <c r="AO2324" s="35">
        <v>235</v>
      </c>
      <c r="AP2324" s="35">
        <v>125</v>
      </c>
    </row>
    <row r="2325" spans="41:42" x14ac:dyDescent="0.35">
      <c r="AO2325" s="35">
        <v>235</v>
      </c>
      <c r="AP2325" s="35">
        <v>125</v>
      </c>
    </row>
    <row r="2326" spans="41:42" x14ac:dyDescent="0.35">
      <c r="AO2326" s="35">
        <v>235</v>
      </c>
      <c r="AP2326" s="35">
        <v>125</v>
      </c>
    </row>
    <row r="2327" spans="41:42" x14ac:dyDescent="0.35">
      <c r="AO2327" s="35">
        <v>235</v>
      </c>
      <c r="AP2327" s="35">
        <v>125</v>
      </c>
    </row>
    <row r="2328" spans="41:42" x14ac:dyDescent="0.35">
      <c r="AO2328" s="35">
        <v>235</v>
      </c>
      <c r="AP2328" s="35">
        <v>125</v>
      </c>
    </row>
    <row r="2329" spans="41:42" x14ac:dyDescent="0.35">
      <c r="AO2329" s="35">
        <v>235</v>
      </c>
      <c r="AP2329" s="35">
        <v>125</v>
      </c>
    </row>
    <row r="2330" spans="41:42" x14ac:dyDescent="0.35">
      <c r="AO2330" s="35">
        <v>235</v>
      </c>
      <c r="AP2330" s="35">
        <v>125</v>
      </c>
    </row>
    <row r="2331" spans="41:42" x14ac:dyDescent="0.35">
      <c r="AO2331" s="35">
        <v>235</v>
      </c>
      <c r="AP2331" s="35">
        <v>125</v>
      </c>
    </row>
    <row r="2332" spans="41:42" x14ac:dyDescent="0.35">
      <c r="AO2332" s="35">
        <v>235</v>
      </c>
      <c r="AP2332" s="35">
        <v>125</v>
      </c>
    </row>
    <row r="2333" spans="41:42" x14ac:dyDescent="0.35">
      <c r="AO2333" s="35">
        <v>235</v>
      </c>
      <c r="AP2333" s="35">
        <v>125</v>
      </c>
    </row>
    <row r="2334" spans="41:42" x14ac:dyDescent="0.35">
      <c r="AO2334" s="35">
        <v>235</v>
      </c>
      <c r="AP2334" s="35">
        <v>125</v>
      </c>
    </row>
    <row r="2335" spans="41:42" x14ac:dyDescent="0.35">
      <c r="AO2335" s="35">
        <v>235</v>
      </c>
      <c r="AP2335" s="35">
        <v>125</v>
      </c>
    </row>
    <row r="2336" spans="41:42" x14ac:dyDescent="0.35">
      <c r="AO2336" s="35">
        <v>235</v>
      </c>
      <c r="AP2336" s="35">
        <v>125</v>
      </c>
    </row>
    <row r="2337" spans="41:42" x14ac:dyDescent="0.35">
      <c r="AO2337" s="35">
        <v>235</v>
      </c>
      <c r="AP2337" s="35">
        <v>125</v>
      </c>
    </row>
    <row r="2338" spans="41:42" x14ac:dyDescent="0.35">
      <c r="AO2338" s="35">
        <v>235</v>
      </c>
      <c r="AP2338" s="35">
        <v>125</v>
      </c>
    </row>
    <row r="2339" spans="41:42" x14ac:dyDescent="0.35">
      <c r="AO2339" s="35">
        <v>235</v>
      </c>
      <c r="AP2339" s="35">
        <v>125</v>
      </c>
    </row>
    <row r="2340" spans="41:42" x14ac:dyDescent="0.35">
      <c r="AO2340" s="35">
        <v>235</v>
      </c>
      <c r="AP2340" s="35">
        <v>125</v>
      </c>
    </row>
    <row r="2341" spans="41:42" x14ac:dyDescent="0.35">
      <c r="AO2341" s="35">
        <v>235</v>
      </c>
      <c r="AP2341" s="35">
        <v>125</v>
      </c>
    </row>
    <row r="2342" spans="41:42" x14ac:dyDescent="0.35">
      <c r="AO2342" s="35">
        <v>235</v>
      </c>
      <c r="AP2342" s="35">
        <v>125</v>
      </c>
    </row>
    <row r="2343" spans="41:42" x14ac:dyDescent="0.35">
      <c r="AO2343" s="35">
        <v>235</v>
      </c>
      <c r="AP2343" s="35">
        <v>125</v>
      </c>
    </row>
    <row r="2344" spans="41:42" x14ac:dyDescent="0.35">
      <c r="AO2344" s="35">
        <v>235</v>
      </c>
      <c r="AP2344" s="35">
        <v>125</v>
      </c>
    </row>
    <row r="2345" spans="41:42" x14ac:dyDescent="0.35">
      <c r="AO2345" s="35">
        <v>235</v>
      </c>
      <c r="AP2345" s="35">
        <v>125</v>
      </c>
    </row>
    <row r="2346" spans="41:42" x14ac:dyDescent="0.35">
      <c r="AO2346" s="35">
        <v>235</v>
      </c>
      <c r="AP2346" s="35">
        <v>125</v>
      </c>
    </row>
    <row r="2347" spans="41:42" x14ac:dyDescent="0.35">
      <c r="AO2347" s="35">
        <v>235</v>
      </c>
      <c r="AP2347" s="35">
        <v>125</v>
      </c>
    </row>
    <row r="2348" spans="41:42" x14ac:dyDescent="0.35">
      <c r="AO2348" s="35">
        <v>235</v>
      </c>
      <c r="AP2348" s="35">
        <v>125</v>
      </c>
    </row>
    <row r="2349" spans="41:42" x14ac:dyDescent="0.35">
      <c r="AO2349" s="35">
        <v>235</v>
      </c>
      <c r="AP2349" s="35">
        <v>125</v>
      </c>
    </row>
    <row r="2350" spans="41:42" x14ac:dyDescent="0.35">
      <c r="AO2350" s="35">
        <v>235</v>
      </c>
      <c r="AP2350" s="35">
        <v>125</v>
      </c>
    </row>
    <row r="2351" spans="41:42" x14ac:dyDescent="0.35">
      <c r="AO2351" s="35">
        <v>235</v>
      </c>
      <c r="AP2351" s="35">
        <v>125</v>
      </c>
    </row>
    <row r="2352" spans="41:42" x14ac:dyDescent="0.35">
      <c r="AO2352" s="35">
        <v>235</v>
      </c>
      <c r="AP2352" s="35">
        <v>125</v>
      </c>
    </row>
    <row r="2353" spans="41:42" x14ac:dyDescent="0.35">
      <c r="AO2353" s="35">
        <v>235</v>
      </c>
      <c r="AP2353" s="35">
        <v>125</v>
      </c>
    </row>
    <row r="2354" spans="41:42" x14ac:dyDescent="0.35">
      <c r="AO2354" s="35">
        <v>235</v>
      </c>
      <c r="AP2354" s="35">
        <v>125</v>
      </c>
    </row>
    <row r="2355" spans="41:42" x14ac:dyDescent="0.35">
      <c r="AO2355" s="35">
        <v>235</v>
      </c>
      <c r="AP2355" s="35">
        <v>125</v>
      </c>
    </row>
    <row r="2356" spans="41:42" x14ac:dyDescent="0.35">
      <c r="AO2356" s="35">
        <v>235</v>
      </c>
      <c r="AP2356" s="35">
        <v>125</v>
      </c>
    </row>
    <row r="2357" spans="41:42" x14ac:dyDescent="0.35">
      <c r="AO2357" s="35">
        <v>235</v>
      </c>
      <c r="AP2357" s="35">
        <v>125</v>
      </c>
    </row>
    <row r="2358" spans="41:42" x14ac:dyDescent="0.35">
      <c r="AO2358" s="35">
        <v>235</v>
      </c>
      <c r="AP2358" s="35">
        <v>125</v>
      </c>
    </row>
    <row r="2359" spans="41:42" x14ac:dyDescent="0.35">
      <c r="AO2359" s="35">
        <v>235</v>
      </c>
      <c r="AP2359" s="35">
        <v>125</v>
      </c>
    </row>
    <row r="2360" spans="41:42" x14ac:dyDescent="0.35">
      <c r="AO2360" s="35">
        <v>235</v>
      </c>
      <c r="AP2360" s="35">
        <v>125</v>
      </c>
    </row>
    <row r="2361" spans="41:42" x14ac:dyDescent="0.35">
      <c r="AO2361" s="35">
        <v>235</v>
      </c>
      <c r="AP2361" s="35">
        <v>125</v>
      </c>
    </row>
    <row r="2362" spans="41:42" x14ac:dyDescent="0.35">
      <c r="AO2362" s="35">
        <v>235</v>
      </c>
      <c r="AP2362" s="35">
        <v>125</v>
      </c>
    </row>
    <row r="2363" spans="41:42" x14ac:dyDescent="0.35">
      <c r="AO2363" s="35">
        <v>235</v>
      </c>
      <c r="AP2363" s="35">
        <v>125</v>
      </c>
    </row>
    <row r="2364" spans="41:42" x14ac:dyDescent="0.35">
      <c r="AO2364" s="35">
        <v>235</v>
      </c>
      <c r="AP2364" s="35">
        <v>125</v>
      </c>
    </row>
    <row r="2365" spans="41:42" x14ac:dyDescent="0.35">
      <c r="AO2365" s="35">
        <v>235</v>
      </c>
      <c r="AP2365" s="35">
        <v>125</v>
      </c>
    </row>
    <row r="2366" spans="41:42" x14ac:dyDescent="0.35">
      <c r="AO2366" s="35">
        <v>235</v>
      </c>
      <c r="AP2366" s="35">
        <v>125</v>
      </c>
    </row>
    <row r="2367" spans="41:42" x14ac:dyDescent="0.35">
      <c r="AO2367" s="35">
        <v>235</v>
      </c>
      <c r="AP2367" s="35">
        <v>125</v>
      </c>
    </row>
    <row r="2368" spans="41:42" x14ac:dyDescent="0.35">
      <c r="AO2368" s="35">
        <v>235</v>
      </c>
      <c r="AP2368" s="35">
        <v>125</v>
      </c>
    </row>
    <row r="2369" spans="41:42" x14ac:dyDescent="0.35">
      <c r="AO2369" s="35">
        <v>235</v>
      </c>
      <c r="AP2369" s="35">
        <v>125</v>
      </c>
    </row>
    <row r="2370" spans="41:42" x14ac:dyDescent="0.35">
      <c r="AO2370" s="35">
        <v>235</v>
      </c>
      <c r="AP2370" s="35">
        <v>125</v>
      </c>
    </row>
    <row r="2371" spans="41:42" x14ac:dyDescent="0.35">
      <c r="AO2371" s="35">
        <v>235</v>
      </c>
      <c r="AP2371" s="35">
        <v>125</v>
      </c>
    </row>
    <row r="2372" spans="41:42" x14ac:dyDescent="0.35">
      <c r="AO2372" s="35">
        <v>235</v>
      </c>
      <c r="AP2372" s="35">
        <v>125</v>
      </c>
    </row>
    <row r="2373" spans="41:42" x14ac:dyDescent="0.35">
      <c r="AO2373" s="35">
        <v>235</v>
      </c>
      <c r="AP2373" s="35">
        <v>125</v>
      </c>
    </row>
    <row r="2374" spans="41:42" x14ac:dyDescent="0.35">
      <c r="AO2374" s="35">
        <v>235</v>
      </c>
      <c r="AP2374" s="35">
        <v>125</v>
      </c>
    </row>
    <row r="2375" spans="41:42" x14ac:dyDescent="0.35">
      <c r="AO2375" s="35">
        <v>235</v>
      </c>
      <c r="AP2375" s="35">
        <v>125</v>
      </c>
    </row>
    <row r="2376" spans="41:42" x14ac:dyDescent="0.35">
      <c r="AO2376" s="35">
        <v>235</v>
      </c>
      <c r="AP2376" s="35">
        <v>125</v>
      </c>
    </row>
    <row r="2377" spans="41:42" x14ac:dyDescent="0.35">
      <c r="AO2377" s="35">
        <v>235</v>
      </c>
      <c r="AP2377" s="35">
        <v>125</v>
      </c>
    </row>
    <row r="2378" spans="41:42" x14ac:dyDescent="0.35">
      <c r="AO2378" s="35">
        <v>235</v>
      </c>
      <c r="AP2378" s="35">
        <v>125</v>
      </c>
    </row>
    <row r="2379" spans="41:42" x14ac:dyDescent="0.35">
      <c r="AO2379" s="35">
        <v>235</v>
      </c>
      <c r="AP2379" s="35">
        <v>125</v>
      </c>
    </row>
    <row r="2380" spans="41:42" x14ac:dyDescent="0.35">
      <c r="AO2380" s="35">
        <v>235</v>
      </c>
      <c r="AP2380" s="35">
        <v>125</v>
      </c>
    </row>
    <row r="2381" spans="41:42" x14ac:dyDescent="0.35">
      <c r="AO2381" s="35">
        <v>235</v>
      </c>
      <c r="AP2381" s="35">
        <v>125</v>
      </c>
    </row>
    <row r="2382" spans="41:42" x14ac:dyDescent="0.35">
      <c r="AO2382" s="35">
        <v>235</v>
      </c>
      <c r="AP2382" s="35">
        <v>125</v>
      </c>
    </row>
    <row r="2383" spans="41:42" x14ac:dyDescent="0.35">
      <c r="AO2383" s="35">
        <v>235</v>
      </c>
      <c r="AP2383" s="35">
        <v>125</v>
      </c>
    </row>
    <row r="2384" spans="41:42" x14ac:dyDescent="0.35">
      <c r="AO2384" s="35">
        <v>235</v>
      </c>
      <c r="AP2384" s="35">
        <v>125</v>
      </c>
    </row>
    <row r="2385" spans="41:42" x14ac:dyDescent="0.35">
      <c r="AO2385" s="35">
        <v>235</v>
      </c>
      <c r="AP2385" s="35">
        <v>125</v>
      </c>
    </row>
    <row r="2386" spans="41:42" x14ac:dyDescent="0.35">
      <c r="AO2386" s="35">
        <v>235</v>
      </c>
      <c r="AP2386" s="35">
        <v>125</v>
      </c>
    </row>
    <row r="2387" spans="41:42" x14ac:dyDescent="0.35">
      <c r="AO2387" s="35">
        <v>235</v>
      </c>
      <c r="AP2387" s="35">
        <v>125</v>
      </c>
    </row>
    <row r="2388" spans="41:42" x14ac:dyDescent="0.35">
      <c r="AO2388" s="35">
        <v>235</v>
      </c>
      <c r="AP2388" s="35">
        <v>125</v>
      </c>
    </row>
    <row r="2389" spans="41:42" x14ac:dyDescent="0.35">
      <c r="AO2389" s="35">
        <v>235</v>
      </c>
      <c r="AP2389" s="35">
        <v>125</v>
      </c>
    </row>
    <row r="2390" spans="41:42" x14ac:dyDescent="0.35">
      <c r="AO2390" s="35">
        <v>235</v>
      </c>
      <c r="AP2390" s="35">
        <v>125</v>
      </c>
    </row>
    <row r="2391" spans="41:42" x14ac:dyDescent="0.35">
      <c r="AO2391" s="35">
        <v>235</v>
      </c>
      <c r="AP2391" s="35">
        <v>125</v>
      </c>
    </row>
    <row r="2392" spans="41:42" x14ac:dyDescent="0.35">
      <c r="AO2392" s="35">
        <v>235</v>
      </c>
      <c r="AP2392" s="35">
        <v>125</v>
      </c>
    </row>
    <row r="2393" spans="41:42" x14ac:dyDescent="0.35">
      <c r="AO2393" s="35">
        <v>235</v>
      </c>
      <c r="AP2393" s="35">
        <v>125</v>
      </c>
    </row>
    <row r="2394" spans="41:42" x14ac:dyDescent="0.35">
      <c r="AO2394" s="35">
        <v>235</v>
      </c>
      <c r="AP2394" s="35">
        <v>125</v>
      </c>
    </row>
    <row r="2395" spans="41:42" x14ac:dyDescent="0.35">
      <c r="AO2395" s="35">
        <v>235</v>
      </c>
      <c r="AP2395" s="35">
        <v>125</v>
      </c>
    </row>
    <row r="2396" spans="41:42" x14ac:dyDescent="0.35">
      <c r="AO2396" s="35">
        <v>235</v>
      </c>
      <c r="AP2396" s="35">
        <v>125</v>
      </c>
    </row>
    <row r="2397" spans="41:42" x14ac:dyDescent="0.35">
      <c r="AO2397" s="35">
        <v>235</v>
      </c>
      <c r="AP2397" s="35">
        <v>125</v>
      </c>
    </row>
    <row r="2398" spans="41:42" x14ac:dyDescent="0.35">
      <c r="AO2398" s="35">
        <v>235</v>
      </c>
      <c r="AP2398" s="35">
        <v>125</v>
      </c>
    </row>
    <row r="2399" spans="41:42" x14ac:dyDescent="0.35">
      <c r="AO2399" s="35">
        <v>235</v>
      </c>
      <c r="AP2399" s="35">
        <v>125</v>
      </c>
    </row>
    <row r="2400" spans="41:42" x14ac:dyDescent="0.35">
      <c r="AO2400" s="35">
        <v>235</v>
      </c>
      <c r="AP2400" s="35">
        <v>125</v>
      </c>
    </row>
    <row r="2401" spans="41:42" x14ac:dyDescent="0.35">
      <c r="AO2401" s="35">
        <v>235</v>
      </c>
      <c r="AP2401" s="35">
        <v>125</v>
      </c>
    </row>
    <row r="2402" spans="41:42" x14ac:dyDescent="0.35">
      <c r="AO2402" s="35">
        <v>235</v>
      </c>
      <c r="AP2402" s="35">
        <v>125</v>
      </c>
    </row>
    <row r="2403" spans="41:42" x14ac:dyDescent="0.35">
      <c r="AO2403" s="35">
        <v>235</v>
      </c>
      <c r="AP2403" s="35">
        <v>125</v>
      </c>
    </row>
    <row r="2404" spans="41:42" x14ac:dyDescent="0.35">
      <c r="AO2404" s="35">
        <v>235</v>
      </c>
      <c r="AP2404" s="35">
        <v>125</v>
      </c>
    </row>
    <row r="2405" spans="41:42" x14ac:dyDescent="0.35">
      <c r="AO2405" s="35">
        <v>235</v>
      </c>
      <c r="AP2405" s="35">
        <v>125</v>
      </c>
    </row>
    <row r="2406" spans="41:42" x14ac:dyDescent="0.35">
      <c r="AO2406" s="35">
        <v>235</v>
      </c>
      <c r="AP2406" s="35">
        <v>125</v>
      </c>
    </row>
    <row r="2407" spans="41:42" x14ac:dyDescent="0.35">
      <c r="AO2407" s="35">
        <v>235</v>
      </c>
      <c r="AP2407" s="35">
        <v>125</v>
      </c>
    </row>
    <row r="2408" spans="41:42" x14ac:dyDescent="0.35">
      <c r="AO2408" s="35">
        <v>235</v>
      </c>
      <c r="AP2408" s="35">
        <v>125</v>
      </c>
    </row>
    <row r="2409" spans="41:42" x14ac:dyDescent="0.35">
      <c r="AO2409" s="35">
        <v>235</v>
      </c>
      <c r="AP2409" s="35">
        <v>125</v>
      </c>
    </row>
    <row r="2410" spans="41:42" x14ac:dyDescent="0.35">
      <c r="AO2410" s="35">
        <v>235</v>
      </c>
      <c r="AP2410" s="35">
        <v>125</v>
      </c>
    </row>
    <row r="2411" spans="41:42" x14ac:dyDescent="0.35">
      <c r="AO2411" s="35">
        <v>235</v>
      </c>
      <c r="AP2411" s="35">
        <v>125</v>
      </c>
    </row>
    <row r="2412" spans="41:42" x14ac:dyDescent="0.35">
      <c r="AO2412" s="35">
        <v>235</v>
      </c>
      <c r="AP2412" s="35">
        <v>125</v>
      </c>
    </row>
    <row r="2413" spans="41:42" x14ac:dyDescent="0.35">
      <c r="AO2413" s="35">
        <v>235</v>
      </c>
      <c r="AP2413" s="35">
        <v>125</v>
      </c>
    </row>
    <row r="2414" spans="41:42" x14ac:dyDescent="0.35">
      <c r="AO2414" s="35">
        <v>235</v>
      </c>
      <c r="AP2414" s="35">
        <v>125</v>
      </c>
    </row>
    <row r="2415" spans="41:42" x14ac:dyDescent="0.35">
      <c r="AO2415" s="35">
        <v>235</v>
      </c>
      <c r="AP2415" s="35">
        <v>125</v>
      </c>
    </row>
    <row r="2416" spans="41:42" x14ac:dyDescent="0.35">
      <c r="AO2416" s="35">
        <v>235</v>
      </c>
      <c r="AP2416" s="35">
        <v>125</v>
      </c>
    </row>
    <row r="2417" spans="41:42" x14ac:dyDescent="0.35">
      <c r="AO2417" s="35">
        <v>235</v>
      </c>
      <c r="AP2417" s="35">
        <v>125</v>
      </c>
    </row>
    <row r="2418" spans="41:42" x14ac:dyDescent="0.35">
      <c r="AO2418" s="35">
        <v>235</v>
      </c>
      <c r="AP2418" s="35">
        <v>125</v>
      </c>
    </row>
    <row r="2419" spans="41:42" x14ac:dyDescent="0.35">
      <c r="AO2419" s="35">
        <v>235</v>
      </c>
      <c r="AP2419" s="35">
        <v>125</v>
      </c>
    </row>
    <row r="2420" spans="41:42" x14ac:dyDescent="0.35">
      <c r="AO2420" s="35">
        <v>235</v>
      </c>
      <c r="AP2420" s="35">
        <v>125</v>
      </c>
    </row>
    <row r="2421" spans="41:42" x14ac:dyDescent="0.35">
      <c r="AO2421" s="35">
        <v>235</v>
      </c>
      <c r="AP2421" s="35">
        <v>125</v>
      </c>
    </row>
    <row r="2422" spans="41:42" x14ac:dyDescent="0.35">
      <c r="AO2422" s="35">
        <v>235</v>
      </c>
      <c r="AP2422" s="35">
        <v>125</v>
      </c>
    </row>
    <row r="2423" spans="41:42" x14ac:dyDescent="0.35">
      <c r="AO2423" s="35">
        <v>235</v>
      </c>
      <c r="AP2423" s="35">
        <v>125</v>
      </c>
    </row>
    <row r="2424" spans="41:42" x14ac:dyDescent="0.35">
      <c r="AO2424" s="35">
        <v>235</v>
      </c>
      <c r="AP2424" s="35">
        <v>125</v>
      </c>
    </row>
    <row r="2425" spans="41:42" x14ac:dyDescent="0.35">
      <c r="AO2425" s="35">
        <v>235</v>
      </c>
      <c r="AP2425" s="35">
        <v>125</v>
      </c>
    </row>
    <row r="2426" spans="41:42" x14ac:dyDescent="0.35">
      <c r="AO2426" s="35">
        <v>235</v>
      </c>
      <c r="AP2426" s="35">
        <v>125</v>
      </c>
    </row>
    <row r="2427" spans="41:42" x14ac:dyDescent="0.35">
      <c r="AO2427" s="35">
        <v>235</v>
      </c>
      <c r="AP2427" s="35">
        <v>125</v>
      </c>
    </row>
    <row r="2428" spans="41:42" x14ac:dyDescent="0.35">
      <c r="AO2428" s="35">
        <v>235</v>
      </c>
      <c r="AP2428" s="35">
        <v>125</v>
      </c>
    </row>
    <row r="2429" spans="41:42" x14ac:dyDescent="0.35">
      <c r="AO2429" s="35">
        <v>235</v>
      </c>
      <c r="AP2429" s="35">
        <v>125</v>
      </c>
    </row>
    <row r="2430" spans="41:42" x14ac:dyDescent="0.35">
      <c r="AO2430" s="35">
        <v>235</v>
      </c>
      <c r="AP2430" s="35">
        <v>125</v>
      </c>
    </row>
    <row r="2431" spans="41:42" x14ac:dyDescent="0.35">
      <c r="AO2431" s="35">
        <v>235</v>
      </c>
      <c r="AP2431" s="35">
        <v>125</v>
      </c>
    </row>
    <row r="2432" spans="41:42" x14ac:dyDescent="0.35">
      <c r="AO2432" s="35">
        <v>235</v>
      </c>
      <c r="AP2432" s="35">
        <v>125</v>
      </c>
    </row>
    <row r="2433" spans="41:42" x14ac:dyDescent="0.35">
      <c r="AO2433" s="35">
        <v>235</v>
      </c>
      <c r="AP2433" s="35">
        <v>125</v>
      </c>
    </row>
    <row r="2434" spans="41:42" x14ac:dyDescent="0.35">
      <c r="AO2434" s="35">
        <v>235</v>
      </c>
      <c r="AP2434" s="35">
        <v>125</v>
      </c>
    </row>
    <row r="2435" spans="41:42" x14ac:dyDescent="0.35">
      <c r="AO2435" s="35">
        <v>235</v>
      </c>
      <c r="AP2435" s="35">
        <v>125</v>
      </c>
    </row>
    <row r="2436" spans="41:42" x14ac:dyDescent="0.35">
      <c r="AO2436" s="35">
        <v>235</v>
      </c>
      <c r="AP2436" s="35">
        <v>125</v>
      </c>
    </row>
    <row r="2437" spans="41:42" x14ac:dyDescent="0.35">
      <c r="AO2437" s="35">
        <v>235</v>
      </c>
      <c r="AP2437" s="35">
        <v>125</v>
      </c>
    </row>
    <row r="2438" spans="41:42" x14ac:dyDescent="0.35">
      <c r="AO2438" s="35">
        <v>235</v>
      </c>
      <c r="AP2438" s="35">
        <v>125</v>
      </c>
    </row>
    <row r="2439" spans="41:42" x14ac:dyDescent="0.35">
      <c r="AO2439" s="35">
        <v>235</v>
      </c>
      <c r="AP2439" s="35">
        <v>125</v>
      </c>
    </row>
    <row r="2440" spans="41:42" x14ac:dyDescent="0.35">
      <c r="AO2440" s="35">
        <v>235</v>
      </c>
      <c r="AP2440" s="35">
        <v>125</v>
      </c>
    </row>
    <row r="2441" spans="41:42" x14ac:dyDescent="0.35">
      <c r="AO2441" s="35">
        <v>235</v>
      </c>
      <c r="AP2441" s="35">
        <v>125</v>
      </c>
    </row>
    <row r="2442" spans="41:42" x14ac:dyDescent="0.35">
      <c r="AO2442" s="35">
        <v>235</v>
      </c>
      <c r="AP2442" s="35">
        <v>125</v>
      </c>
    </row>
    <row r="2443" spans="41:42" x14ac:dyDescent="0.35">
      <c r="AO2443" s="35">
        <v>235</v>
      </c>
      <c r="AP2443" s="35">
        <v>125</v>
      </c>
    </row>
    <row r="2444" spans="41:42" x14ac:dyDescent="0.35">
      <c r="AO2444" s="35">
        <v>235</v>
      </c>
      <c r="AP2444" s="35">
        <v>125</v>
      </c>
    </row>
    <row r="2445" spans="41:42" x14ac:dyDescent="0.35">
      <c r="AO2445" s="35">
        <v>235</v>
      </c>
      <c r="AP2445" s="35">
        <v>125</v>
      </c>
    </row>
    <row r="2446" spans="41:42" x14ac:dyDescent="0.35">
      <c r="AO2446" s="35">
        <v>235</v>
      </c>
      <c r="AP2446" s="35">
        <v>125</v>
      </c>
    </row>
    <row r="2447" spans="41:42" x14ac:dyDescent="0.35">
      <c r="AO2447" s="35">
        <v>235</v>
      </c>
      <c r="AP2447" s="35">
        <v>125</v>
      </c>
    </row>
    <row r="2448" spans="41:42" x14ac:dyDescent="0.35">
      <c r="AO2448" s="35">
        <v>235</v>
      </c>
      <c r="AP2448" s="35">
        <v>125</v>
      </c>
    </row>
    <row r="2449" spans="41:42" x14ac:dyDescent="0.35">
      <c r="AO2449" s="35">
        <v>235</v>
      </c>
      <c r="AP2449" s="35">
        <v>125</v>
      </c>
    </row>
    <row r="2450" spans="41:42" x14ac:dyDescent="0.35">
      <c r="AO2450" s="35">
        <v>235</v>
      </c>
      <c r="AP2450" s="35">
        <v>125</v>
      </c>
    </row>
    <row r="2451" spans="41:42" x14ac:dyDescent="0.35">
      <c r="AO2451" s="35">
        <v>235</v>
      </c>
      <c r="AP2451" s="35">
        <v>125</v>
      </c>
    </row>
    <row r="2452" spans="41:42" x14ac:dyDescent="0.35">
      <c r="AO2452" s="35">
        <v>235</v>
      </c>
      <c r="AP2452" s="35">
        <v>125</v>
      </c>
    </row>
    <row r="2453" spans="41:42" x14ac:dyDescent="0.35">
      <c r="AO2453" s="35">
        <v>235</v>
      </c>
      <c r="AP2453" s="35">
        <v>125</v>
      </c>
    </row>
    <row r="2454" spans="41:42" x14ac:dyDescent="0.35">
      <c r="AO2454" s="35">
        <v>235</v>
      </c>
      <c r="AP2454" s="35">
        <v>125</v>
      </c>
    </row>
    <row r="2455" spans="41:42" x14ac:dyDescent="0.35">
      <c r="AO2455" s="35">
        <v>235</v>
      </c>
      <c r="AP2455" s="35">
        <v>125</v>
      </c>
    </row>
    <row r="2456" spans="41:42" x14ac:dyDescent="0.35">
      <c r="AO2456" s="35">
        <v>235</v>
      </c>
      <c r="AP2456" s="35">
        <v>125</v>
      </c>
    </row>
    <row r="2457" spans="41:42" x14ac:dyDescent="0.35">
      <c r="AO2457" s="35">
        <v>235</v>
      </c>
      <c r="AP2457" s="35">
        <v>125</v>
      </c>
    </row>
    <row r="2458" spans="41:42" x14ac:dyDescent="0.35">
      <c r="AO2458" s="35">
        <v>235</v>
      </c>
      <c r="AP2458" s="35">
        <v>125</v>
      </c>
    </row>
    <row r="2459" spans="41:42" x14ac:dyDescent="0.35">
      <c r="AO2459" s="35">
        <v>235</v>
      </c>
      <c r="AP2459" s="35">
        <v>125</v>
      </c>
    </row>
    <row r="2460" spans="41:42" x14ac:dyDescent="0.35">
      <c r="AO2460" s="35">
        <v>235</v>
      </c>
      <c r="AP2460" s="35">
        <v>125</v>
      </c>
    </row>
    <row r="2461" spans="41:42" x14ac:dyDescent="0.35">
      <c r="AO2461" s="35">
        <v>235</v>
      </c>
      <c r="AP2461" s="35">
        <v>125</v>
      </c>
    </row>
    <row r="2462" spans="41:42" x14ac:dyDescent="0.35">
      <c r="AO2462" s="35">
        <v>235</v>
      </c>
      <c r="AP2462" s="35">
        <v>125</v>
      </c>
    </row>
    <row r="2463" spans="41:42" x14ac:dyDescent="0.35">
      <c r="AO2463" s="35">
        <v>235</v>
      </c>
      <c r="AP2463" s="35">
        <v>125</v>
      </c>
    </row>
    <row r="2464" spans="41:42" x14ac:dyDescent="0.35">
      <c r="AO2464" s="35">
        <v>235</v>
      </c>
      <c r="AP2464" s="35">
        <v>125</v>
      </c>
    </row>
    <row r="2465" spans="41:42" x14ac:dyDescent="0.35">
      <c r="AO2465" s="35">
        <v>235</v>
      </c>
      <c r="AP2465" s="35">
        <v>125</v>
      </c>
    </row>
    <row r="2466" spans="41:42" x14ac:dyDescent="0.35">
      <c r="AO2466" s="35">
        <v>235</v>
      </c>
      <c r="AP2466" s="35">
        <v>125</v>
      </c>
    </row>
    <row r="2467" spans="41:42" x14ac:dyDescent="0.35">
      <c r="AO2467" s="35">
        <v>235</v>
      </c>
      <c r="AP2467" s="35">
        <v>125</v>
      </c>
    </row>
    <row r="2468" spans="41:42" x14ac:dyDescent="0.35">
      <c r="AO2468" s="35">
        <v>235</v>
      </c>
      <c r="AP2468" s="35">
        <v>125</v>
      </c>
    </row>
    <row r="2469" spans="41:42" x14ac:dyDescent="0.35">
      <c r="AO2469" s="35">
        <v>235</v>
      </c>
      <c r="AP2469" s="35">
        <v>125</v>
      </c>
    </row>
    <row r="2470" spans="41:42" x14ac:dyDescent="0.35">
      <c r="AO2470" s="35">
        <v>235</v>
      </c>
      <c r="AP2470" s="35">
        <v>125</v>
      </c>
    </row>
    <row r="2471" spans="41:42" x14ac:dyDescent="0.35">
      <c r="AO2471" s="35">
        <v>235</v>
      </c>
      <c r="AP2471" s="35">
        <v>125</v>
      </c>
    </row>
    <row r="2472" spans="41:42" x14ac:dyDescent="0.35">
      <c r="AO2472" s="35">
        <v>235</v>
      </c>
      <c r="AP2472" s="35">
        <v>125</v>
      </c>
    </row>
    <row r="2473" spans="41:42" x14ac:dyDescent="0.35">
      <c r="AO2473" s="35">
        <v>235</v>
      </c>
      <c r="AP2473" s="35">
        <v>125</v>
      </c>
    </row>
    <row r="2474" spans="41:42" x14ac:dyDescent="0.35">
      <c r="AO2474" s="35">
        <v>235</v>
      </c>
      <c r="AP2474" s="35">
        <v>125</v>
      </c>
    </row>
    <row r="2475" spans="41:42" x14ac:dyDescent="0.35">
      <c r="AO2475" s="35">
        <v>235</v>
      </c>
      <c r="AP2475" s="35">
        <v>125</v>
      </c>
    </row>
    <row r="2476" spans="41:42" x14ac:dyDescent="0.35">
      <c r="AO2476" s="35">
        <v>235</v>
      </c>
      <c r="AP2476" s="35">
        <v>125</v>
      </c>
    </row>
    <row r="2477" spans="41:42" x14ac:dyDescent="0.35">
      <c r="AO2477" s="35">
        <v>235</v>
      </c>
      <c r="AP2477" s="35">
        <v>125</v>
      </c>
    </row>
    <row r="2478" spans="41:42" x14ac:dyDescent="0.35">
      <c r="AO2478" s="35">
        <v>235</v>
      </c>
      <c r="AP2478" s="35">
        <v>125</v>
      </c>
    </row>
    <row r="2479" spans="41:42" x14ac:dyDescent="0.35">
      <c r="AO2479" s="35">
        <v>235</v>
      </c>
      <c r="AP2479" s="35">
        <v>125</v>
      </c>
    </row>
    <row r="2480" spans="41:42" x14ac:dyDescent="0.35">
      <c r="AO2480" s="35">
        <v>235</v>
      </c>
      <c r="AP2480" s="35">
        <v>125</v>
      </c>
    </row>
    <row r="2481" spans="41:42" x14ac:dyDescent="0.35">
      <c r="AO2481" s="35">
        <v>235</v>
      </c>
      <c r="AP2481" s="35">
        <v>125</v>
      </c>
    </row>
    <row r="2482" spans="41:42" x14ac:dyDescent="0.35">
      <c r="AO2482" s="35">
        <v>235</v>
      </c>
      <c r="AP2482" s="35">
        <v>125</v>
      </c>
    </row>
    <row r="2483" spans="41:42" x14ac:dyDescent="0.35">
      <c r="AO2483" s="35">
        <v>235</v>
      </c>
      <c r="AP2483" s="35">
        <v>125</v>
      </c>
    </row>
    <row r="2484" spans="41:42" x14ac:dyDescent="0.35">
      <c r="AO2484" s="35">
        <v>235</v>
      </c>
      <c r="AP2484" s="35">
        <v>125</v>
      </c>
    </row>
    <row r="2485" spans="41:42" x14ac:dyDescent="0.35">
      <c r="AO2485" s="35">
        <v>235</v>
      </c>
      <c r="AP2485" s="35">
        <v>125</v>
      </c>
    </row>
    <row r="2486" spans="41:42" x14ac:dyDescent="0.35">
      <c r="AO2486" s="35">
        <v>235</v>
      </c>
      <c r="AP2486" s="35">
        <v>125</v>
      </c>
    </row>
    <row r="2487" spans="41:42" x14ac:dyDescent="0.35">
      <c r="AO2487" s="35">
        <v>235</v>
      </c>
      <c r="AP2487" s="35">
        <v>125</v>
      </c>
    </row>
    <row r="2488" spans="41:42" x14ac:dyDescent="0.35">
      <c r="AO2488" s="35">
        <v>235</v>
      </c>
      <c r="AP2488" s="35">
        <v>125</v>
      </c>
    </row>
    <row r="2489" spans="41:42" x14ac:dyDescent="0.35">
      <c r="AO2489" s="35">
        <v>235</v>
      </c>
      <c r="AP2489" s="35">
        <v>125</v>
      </c>
    </row>
    <row r="2490" spans="41:42" x14ac:dyDescent="0.35">
      <c r="AO2490" s="35">
        <v>235</v>
      </c>
      <c r="AP2490" s="35">
        <v>125</v>
      </c>
    </row>
    <row r="2491" spans="41:42" x14ac:dyDescent="0.35">
      <c r="AO2491" s="35">
        <v>235</v>
      </c>
      <c r="AP2491" s="35">
        <v>125</v>
      </c>
    </row>
    <row r="2492" spans="41:42" x14ac:dyDescent="0.35">
      <c r="AO2492" s="35">
        <v>235</v>
      </c>
      <c r="AP2492" s="35">
        <v>125</v>
      </c>
    </row>
    <row r="2493" spans="41:42" x14ac:dyDescent="0.35">
      <c r="AO2493" s="35">
        <v>235</v>
      </c>
      <c r="AP2493" s="35">
        <v>125</v>
      </c>
    </row>
    <row r="2494" spans="41:42" x14ac:dyDescent="0.35">
      <c r="AO2494" s="35">
        <v>235</v>
      </c>
      <c r="AP2494" s="35">
        <v>125</v>
      </c>
    </row>
    <row r="2495" spans="41:42" x14ac:dyDescent="0.35">
      <c r="AO2495" s="35">
        <v>235</v>
      </c>
      <c r="AP2495" s="35">
        <v>125</v>
      </c>
    </row>
    <row r="2496" spans="41:42" x14ac:dyDescent="0.35">
      <c r="AO2496" s="35">
        <v>235</v>
      </c>
      <c r="AP2496" s="35">
        <v>125</v>
      </c>
    </row>
    <row r="2497" spans="41:42" x14ac:dyDescent="0.35">
      <c r="AO2497" s="35">
        <v>235</v>
      </c>
      <c r="AP2497" s="35">
        <v>125</v>
      </c>
    </row>
    <row r="2498" spans="41:42" x14ac:dyDescent="0.35">
      <c r="AO2498" s="35">
        <v>235</v>
      </c>
      <c r="AP2498" s="35">
        <v>125</v>
      </c>
    </row>
    <row r="2499" spans="41:42" x14ac:dyDescent="0.35">
      <c r="AO2499" s="35">
        <v>235</v>
      </c>
      <c r="AP2499" s="35">
        <v>125</v>
      </c>
    </row>
    <row r="2500" spans="41:42" x14ac:dyDescent="0.35">
      <c r="AO2500" s="35">
        <v>235</v>
      </c>
      <c r="AP2500" s="35">
        <v>125</v>
      </c>
    </row>
    <row r="2501" spans="41:42" x14ac:dyDescent="0.35">
      <c r="AO2501" s="35">
        <v>235</v>
      </c>
      <c r="AP2501" s="35">
        <v>125</v>
      </c>
    </row>
    <row r="2502" spans="41:42" x14ac:dyDescent="0.35">
      <c r="AO2502" s="35">
        <v>235</v>
      </c>
      <c r="AP2502" s="35">
        <v>125</v>
      </c>
    </row>
    <row r="2503" spans="41:42" x14ac:dyDescent="0.35">
      <c r="AO2503" s="35">
        <v>235</v>
      </c>
      <c r="AP2503" s="35">
        <v>125</v>
      </c>
    </row>
    <row r="2504" spans="41:42" x14ac:dyDescent="0.35">
      <c r="AO2504" s="35">
        <v>235</v>
      </c>
      <c r="AP2504" s="35">
        <v>125</v>
      </c>
    </row>
    <row r="2505" spans="41:42" x14ac:dyDescent="0.35">
      <c r="AO2505" s="35">
        <v>235</v>
      </c>
      <c r="AP2505" s="35">
        <v>125</v>
      </c>
    </row>
    <row r="2506" spans="41:42" x14ac:dyDescent="0.35">
      <c r="AO2506" s="35">
        <v>235</v>
      </c>
      <c r="AP2506" s="35">
        <v>125</v>
      </c>
    </row>
    <row r="2507" spans="41:42" x14ac:dyDescent="0.35">
      <c r="AO2507" s="35">
        <v>235</v>
      </c>
      <c r="AP2507" s="35">
        <v>125</v>
      </c>
    </row>
    <row r="2508" spans="41:42" x14ac:dyDescent="0.35">
      <c r="AO2508" s="35">
        <v>235</v>
      </c>
      <c r="AP2508" s="35">
        <v>125</v>
      </c>
    </row>
    <row r="2509" spans="41:42" x14ac:dyDescent="0.35">
      <c r="AO2509" s="35">
        <v>235</v>
      </c>
      <c r="AP2509" s="35">
        <v>125</v>
      </c>
    </row>
    <row r="2510" spans="41:42" x14ac:dyDescent="0.35">
      <c r="AO2510" s="35">
        <v>235</v>
      </c>
      <c r="AP2510" s="35">
        <v>125</v>
      </c>
    </row>
    <row r="2511" spans="41:42" x14ac:dyDescent="0.35">
      <c r="AO2511" s="35">
        <v>235</v>
      </c>
      <c r="AP2511" s="35">
        <v>125</v>
      </c>
    </row>
    <row r="2512" spans="41:42" x14ac:dyDescent="0.35">
      <c r="AO2512" s="35">
        <v>235</v>
      </c>
      <c r="AP2512" s="35">
        <v>125</v>
      </c>
    </row>
    <row r="2513" spans="41:42" x14ac:dyDescent="0.35">
      <c r="AO2513" s="35">
        <v>235</v>
      </c>
      <c r="AP2513" s="35">
        <v>125</v>
      </c>
    </row>
    <row r="2514" spans="41:42" x14ac:dyDescent="0.35">
      <c r="AO2514" s="35">
        <v>235</v>
      </c>
      <c r="AP2514" s="35">
        <v>125</v>
      </c>
    </row>
    <row r="2515" spans="41:42" x14ac:dyDescent="0.35">
      <c r="AO2515" s="35">
        <v>235</v>
      </c>
      <c r="AP2515" s="35">
        <v>125</v>
      </c>
    </row>
    <row r="2516" spans="41:42" x14ac:dyDescent="0.35">
      <c r="AO2516" s="35">
        <v>235</v>
      </c>
      <c r="AP2516" s="35">
        <v>125</v>
      </c>
    </row>
    <row r="2517" spans="41:42" x14ac:dyDescent="0.35">
      <c r="AO2517" s="35">
        <v>235</v>
      </c>
      <c r="AP2517" s="35">
        <v>125</v>
      </c>
    </row>
    <row r="2518" spans="41:42" x14ac:dyDescent="0.35">
      <c r="AO2518" s="35">
        <v>235</v>
      </c>
      <c r="AP2518" s="35">
        <v>125</v>
      </c>
    </row>
    <row r="2519" spans="41:42" x14ac:dyDescent="0.35">
      <c r="AO2519" s="35">
        <v>235</v>
      </c>
      <c r="AP2519" s="35">
        <v>125</v>
      </c>
    </row>
    <row r="2520" spans="41:42" x14ac:dyDescent="0.35">
      <c r="AO2520" s="35">
        <v>235</v>
      </c>
      <c r="AP2520" s="35">
        <v>125</v>
      </c>
    </row>
    <row r="2521" spans="41:42" x14ac:dyDescent="0.35">
      <c r="AO2521" s="35">
        <v>235</v>
      </c>
      <c r="AP2521" s="35">
        <v>125</v>
      </c>
    </row>
    <row r="2522" spans="41:42" x14ac:dyDescent="0.35">
      <c r="AO2522" s="35">
        <v>235</v>
      </c>
      <c r="AP2522" s="35">
        <v>125</v>
      </c>
    </row>
    <row r="2523" spans="41:42" x14ac:dyDescent="0.35">
      <c r="AO2523" s="35">
        <v>235</v>
      </c>
      <c r="AP2523" s="35">
        <v>125</v>
      </c>
    </row>
    <row r="2524" spans="41:42" x14ac:dyDescent="0.35">
      <c r="AO2524" s="35">
        <v>235</v>
      </c>
      <c r="AP2524" s="35">
        <v>125</v>
      </c>
    </row>
    <row r="2525" spans="41:42" x14ac:dyDescent="0.35">
      <c r="AO2525" s="35">
        <v>235</v>
      </c>
      <c r="AP2525" s="35">
        <v>125</v>
      </c>
    </row>
    <row r="2526" spans="41:42" x14ac:dyDescent="0.35">
      <c r="AO2526" s="35">
        <v>235</v>
      </c>
      <c r="AP2526" s="35">
        <v>125</v>
      </c>
    </row>
    <row r="2527" spans="41:42" x14ac:dyDescent="0.35">
      <c r="AO2527" s="35">
        <v>235</v>
      </c>
      <c r="AP2527" s="35">
        <v>125</v>
      </c>
    </row>
    <row r="2528" spans="41:42" x14ac:dyDescent="0.35">
      <c r="AO2528" s="35">
        <v>235</v>
      </c>
      <c r="AP2528" s="35">
        <v>125</v>
      </c>
    </row>
    <row r="2529" spans="41:42" x14ac:dyDescent="0.35">
      <c r="AO2529" s="35">
        <v>235</v>
      </c>
      <c r="AP2529" s="35">
        <v>125</v>
      </c>
    </row>
    <row r="2530" spans="41:42" x14ac:dyDescent="0.35">
      <c r="AO2530" s="35">
        <v>235</v>
      </c>
      <c r="AP2530" s="35">
        <v>125</v>
      </c>
    </row>
    <row r="2531" spans="41:42" x14ac:dyDescent="0.35">
      <c r="AO2531" s="35">
        <v>235</v>
      </c>
      <c r="AP2531" s="35">
        <v>125</v>
      </c>
    </row>
    <row r="2532" spans="41:42" x14ac:dyDescent="0.35">
      <c r="AO2532" s="35">
        <v>235</v>
      </c>
      <c r="AP2532" s="35">
        <v>125</v>
      </c>
    </row>
    <row r="2533" spans="41:42" x14ac:dyDescent="0.35">
      <c r="AO2533" s="35">
        <v>235</v>
      </c>
      <c r="AP2533" s="35">
        <v>125</v>
      </c>
    </row>
    <row r="2534" spans="41:42" x14ac:dyDescent="0.35">
      <c r="AO2534" s="35">
        <v>235</v>
      </c>
      <c r="AP2534" s="35">
        <v>125</v>
      </c>
    </row>
    <row r="2535" spans="41:42" x14ac:dyDescent="0.35">
      <c r="AO2535" s="35">
        <v>235</v>
      </c>
      <c r="AP2535" s="35">
        <v>125</v>
      </c>
    </row>
    <row r="2536" spans="41:42" x14ac:dyDescent="0.35">
      <c r="AO2536" s="35">
        <v>235</v>
      </c>
      <c r="AP2536" s="35">
        <v>125</v>
      </c>
    </row>
    <row r="2537" spans="41:42" x14ac:dyDescent="0.35">
      <c r="AO2537" s="35">
        <v>235</v>
      </c>
      <c r="AP2537" s="35">
        <v>125</v>
      </c>
    </row>
    <row r="2538" spans="41:42" x14ac:dyDescent="0.35">
      <c r="AO2538" s="35">
        <v>235</v>
      </c>
      <c r="AP2538" s="35">
        <v>125</v>
      </c>
    </row>
    <row r="2539" spans="41:42" x14ac:dyDescent="0.35">
      <c r="AO2539" s="35">
        <v>235</v>
      </c>
      <c r="AP2539" s="35">
        <v>125</v>
      </c>
    </row>
    <row r="2540" spans="41:42" x14ac:dyDescent="0.35">
      <c r="AO2540" s="35">
        <v>235</v>
      </c>
      <c r="AP2540" s="35">
        <v>125</v>
      </c>
    </row>
    <row r="2541" spans="41:42" x14ac:dyDescent="0.35">
      <c r="AO2541" s="35">
        <v>235</v>
      </c>
      <c r="AP2541" s="35">
        <v>125</v>
      </c>
    </row>
    <row r="2542" spans="41:42" x14ac:dyDescent="0.35">
      <c r="AO2542" s="35">
        <v>235</v>
      </c>
      <c r="AP2542" s="35">
        <v>125</v>
      </c>
    </row>
    <row r="2543" spans="41:42" x14ac:dyDescent="0.35">
      <c r="AO2543" s="35">
        <v>235</v>
      </c>
      <c r="AP2543" s="35">
        <v>125</v>
      </c>
    </row>
    <row r="2544" spans="41:42" x14ac:dyDescent="0.35">
      <c r="AO2544" s="35">
        <v>235</v>
      </c>
      <c r="AP2544" s="35">
        <v>125</v>
      </c>
    </row>
    <row r="2545" spans="41:42" x14ac:dyDescent="0.35">
      <c r="AO2545" s="35">
        <v>235</v>
      </c>
      <c r="AP2545" s="35">
        <v>125</v>
      </c>
    </row>
    <row r="2546" spans="41:42" x14ac:dyDescent="0.35">
      <c r="AO2546" s="35">
        <v>235</v>
      </c>
      <c r="AP2546" s="35">
        <v>125</v>
      </c>
    </row>
    <row r="2547" spans="41:42" x14ac:dyDescent="0.35">
      <c r="AO2547" s="35">
        <v>235</v>
      </c>
      <c r="AP2547" s="35">
        <v>125</v>
      </c>
    </row>
    <row r="2548" spans="41:42" x14ac:dyDescent="0.35">
      <c r="AO2548" s="35">
        <v>235</v>
      </c>
      <c r="AP2548" s="35">
        <v>125</v>
      </c>
    </row>
    <row r="2549" spans="41:42" x14ac:dyDescent="0.35">
      <c r="AO2549" s="35">
        <v>235</v>
      </c>
      <c r="AP2549" s="35">
        <v>125</v>
      </c>
    </row>
    <row r="2550" spans="41:42" x14ac:dyDescent="0.35">
      <c r="AO2550" s="35">
        <v>235</v>
      </c>
      <c r="AP2550" s="35">
        <v>125</v>
      </c>
    </row>
    <row r="2551" spans="41:42" x14ac:dyDescent="0.35">
      <c r="AO2551" s="35">
        <v>235</v>
      </c>
      <c r="AP2551" s="35">
        <v>125</v>
      </c>
    </row>
    <row r="2552" spans="41:42" x14ac:dyDescent="0.35">
      <c r="AO2552" s="35">
        <v>235</v>
      </c>
      <c r="AP2552" s="35">
        <v>125</v>
      </c>
    </row>
    <row r="2553" spans="41:42" x14ac:dyDescent="0.35">
      <c r="AO2553" s="35">
        <v>235</v>
      </c>
      <c r="AP2553" s="35">
        <v>125</v>
      </c>
    </row>
    <row r="2554" spans="41:42" x14ac:dyDescent="0.35">
      <c r="AO2554" s="35">
        <v>235</v>
      </c>
      <c r="AP2554" s="35">
        <v>125</v>
      </c>
    </row>
    <row r="2555" spans="41:42" x14ac:dyDescent="0.35">
      <c r="AO2555" s="35">
        <v>235</v>
      </c>
      <c r="AP2555" s="35">
        <v>125</v>
      </c>
    </row>
    <row r="2556" spans="41:42" x14ac:dyDescent="0.35">
      <c r="AO2556" s="35">
        <v>235</v>
      </c>
      <c r="AP2556" s="35">
        <v>125</v>
      </c>
    </row>
    <row r="2557" spans="41:42" x14ac:dyDescent="0.35">
      <c r="AO2557" s="35">
        <v>235</v>
      </c>
      <c r="AP2557" s="35">
        <v>125</v>
      </c>
    </row>
    <row r="2558" spans="41:42" x14ac:dyDescent="0.35">
      <c r="AO2558" s="35">
        <v>235</v>
      </c>
      <c r="AP2558" s="35">
        <v>125</v>
      </c>
    </row>
    <row r="2559" spans="41:42" x14ac:dyDescent="0.35">
      <c r="AO2559" s="35">
        <v>235</v>
      </c>
      <c r="AP2559" s="35">
        <v>125</v>
      </c>
    </row>
    <row r="2560" spans="41:42" x14ac:dyDescent="0.35">
      <c r="AO2560" s="35">
        <v>235</v>
      </c>
      <c r="AP2560" s="35">
        <v>125</v>
      </c>
    </row>
    <row r="2561" spans="41:42" x14ac:dyDescent="0.35">
      <c r="AO2561" s="35">
        <v>235</v>
      </c>
      <c r="AP2561" s="35">
        <v>125</v>
      </c>
    </row>
    <row r="2562" spans="41:42" x14ac:dyDescent="0.35">
      <c r="AO2562" s="35">
        <v>235</v>
      </c>
      <c r="AP2562" s="35">
        <v>125</v>
      </c>
    </row>
    <row r="2563" spans="41:42" x14ac:dyDescent="0.35">
      <c r="AO2563" s="35">
        <v>235</v>
      </c>
      <c r="AP2563" s="35">
        <v>125</v>
      </c>
    </row>
    <row r="2564" spans="41:42" x14ac:dyDescent="0.35">
      <c r="AO2564" s="35">
        <v>235</v>
      </c>
      <c r="AP2564" s="35">
        <v>125</v>
      </c>
    </row>
    <row r="2565" spans="41:42" x14ac:dyDescent="0.35">
      <c r="AO2565" s="35">
        <v>235</v>
      </c>
      <c r="AP2565" s="35">
        <v>125</v>
      </c>
    </row>
    <row r="2566" spans="41:42" x14ac:dyDescent="0.35">
      <c r="AO2566" s="35">
        <v>235</v>
      </c>
      <c r="AP2566" s="35">
        <v>125</v>
      </c>
    </row>
    <row r="2567" spans="41:42" x14ac:dyDescent="0.35">
      <c r="AO2567" s="35">
        <v>235</v>
      </c>
      <c r="AP2567" s="35">
        <v>125</v>
      </c>
    </row>
    <row r="2568" spans="41:42" x14ac:dyDescent="0.35">
      <c r="AO2568" s="35">
        <v>235</v>
      </c>
      <c r="AP2568" s="35">
        <v>125</v>
      </c>
    </row>
    <row r="2569" spans="41:42" x14ac:dyDescent="0.35">
      <c r="AO2569" s="35">
        <v>235</v>
      </c>
      <c r="AP2569" s="35">
        <v>125</v>
      </c>
    </row>
    <row r="2570" spans="41:42" x14ac:dyDescent="0.35">
      <c r="AO2570" s="35">
        <v>235</v>
      </c>
      <c r="AP2570" s="35">
        <v>125</v>
      </c>
    </row>
    <row r="2571" spans="41:42" x14ac:dyDescent="0.35">
      <c r="AO2571" s="35">
        <v>235</v>
      </c>
      <c r="AP2571" s="35">
        <v>125</v>
      </c>
    </row>
    <row r="2572" spans="41:42" x14ac:dyDescent="0.35">
      <c r="AO2572" s="35">
        <v>235</v>
      </c>
      <c r="AP2572" s="35">
        <v>125</v>
      </c>
    </row>
    <row r="2573" spans="41:42" x14ac:dyDescent="0.35">
      <c r="AO2573" s="35">
        <v>235</v>
      </c>
      <c r="AP2573" s="35">
        <v>125</v>
      </c>
    </row>
    <row r="2574" spans="41:42" x14ac:dyDescent="0.35">
      <c r="AO2574" s="35">
        <v>235</v>
      </c>
      <c r="AP2574" s="35">
        <v>125</v>
      </c>
    </row>
    <row r="2575" spans="41:42" x14ac:dyDescent="0.35">
      <c r="AO2575" s="35">
        <v>235</v>
      </c>
      <c r="AP2575" s="35">
        <v>125</v>
      </c>
    </row>
    <row r="2576" spans="41:42" x14ac:dyDescent="0.35">
      <c r="AO2576" s="35">
        <v>235</v>
      </c>
      <c r="AP2576" s="35">
        <v>125</v>
      </c>
    </row>
    <row r="2577" spans="41:42" x14ac:dyDescent="0.35">
      <c r="AO2577" s="35">
        <v>235</v>
      </c>
      <c r="AP2577" s="35">
        <v>125</v>
      </c>
    </row>
    <row r="2578" spans="41:42" x14ac:dyDescent="0.35">
      <c r="AO2578" s="35">
        <v>235</v>
      </c>
      <c r="AP2578" s="35">
        <v>125</v>
      </c>
    </row>
    <row r="2579" spans="41:42" x14ac:dyDescent="0.35">
      <c r="AO2579" s="35">
        <v>235</v>
      </c>
      <c r="AP2579" s="35">
        <v>125</v>
      </c>
    </row>
    <row r="2580" spans="41:42" x14ac:dyDescent="0.35">
      <c r="AO2580" s="35">
        <v>235</v>
      </c>
      <c r="AP2580" s="35">
        <v>125</v>
      </c>
    </row>
    <row r="2581" spans="41:42" x14ac:dyDescent="0.35">
      <c r="AO2581" s="35">
        <v>235</v>
      </c>
      <c r="AP2581" s="35">
        <v>125</v>
      </c>
    </row>
    <row r="2582" spans="41:42" x14ac:dyDescent="0.35">
      <c r="AO2582" s="35">
        <v>235</v>
      </c>
      <c r="AP2582" s="35">
        <v>125</v>
      </c>
    </row>
    <row r="2583" spans="41:42" x14ac:dyDescent="0.35">
      <c r="AO2583" s="35">
        <v>235</v>
      </c>
      <c r="AP2583" s="35">
        <v>125</v>
      </c>
    </row>
    <row r="2584" spans="41:42" x14ac:dyDescent="0.35">
      <c r="AO2584" s="35">
        <v>235</v>
      </c>
      <c r="AP2584" s="35">
        <v>125</v>
      </c>
    </row>
    <row r="2585" spans="41:42" x14ac:dyDescent="0.35">
      <c r="AO2585" s="35">
        <v>235</v>
      </c>
      <c r="AP2585" s="35">
        <v>125</v>
      </c>
    </row>
    <row r="2586" spans="41:42" x14ac:dyDescent="0.35">
      <c r="AO2586" s="35">
        <v>235</v>
      </c>
      <c r="AP2586" s="35">
        <v>125</v>
      </c>
    </row>
    <row r="2587" spans="41:42" x14ac:dyDescent="0.35">
      <c r="AO2587" s="35">
        <v>235</v>
      </c>
      <c r="AP2587" s="35">
        <v>125</v>
      </c>
    </row>
    <row r="2588" spans="41:42" x14ac:dyDescent="0.35">
      <c r="AO2588" s="35">
        <v>235</v>
      </c>
      <c r="AP2588" s="35">
        <v>125</v>
      </c>
    </row>
    <row r="2589" spans="41:42" x14ac:dyDescent="0.35">
      <c r="AO2589" s="35">
        <v>235</v>
      </c>
      <c r="AP2589" s="35">
        <v>125</v>
      </c>
    </row>
    <row r="2590" spans="41:42" x14ac:dyDescent="0.35">
      <c r="AO2590" s="35">
        <v>235</v>
      </c>
      <c r="AP2590" s="35">
        <v>125</v>
      </c>
    </row>
    <row r="2591" spans="41:42" x14ac:dyDescent="0.35">
      <c r="AO2591" s="35">
        <v>235</v>
      </c>
      <c r="AP2591" s="35">
        <v>125</v>
      </c>
    </row>
    <row r="2592" spans="41:42" x14ac:dyDescent="0.35">
      <c r="AO2592" s="35">
        <v>235</v>
      </c>
      <c r="AP2592" s="35">
        <v>125</v>
      </c>
    </row>
    <row r="2593" spans="41:42" x14ac:dyDescent="0.35">
      <c r="AO2593" s="35">
        <v>235</v>
      </c>
      <c r="AP2593" s="35">
        <v>125</v>
      </c>
    </row>
    <row r="2594" spans="41:42" x14ac:dyDescent="0.35">
      <c r="AO2594" s="35">
        <v>235</v>
      </c>
      <c r="AP2594" s="35">
        <v>125</v>
      </c>
    </row>
    <row r="2595" spans="41:42" x14ac:dyDescent="0.35">
      <c r="AO2595" s="35">
        <v>235</v>
      </c>
      <c r="AP2595" s="35">
        <v>125</v>
      </c>
    </row>
    <row r="2596" spans="41:42" x14ac:dyDescent="0.35">
      <c r="AO2596" s="35">
        <v>235</v>
      </c>
      <c r="AP2596" s="35">
        <v>125</v>
      </c>
    </row>
    <row r="2597" spans="41:42" x14ac:dyDescent="0.35">
      <c r="AO2597" s="35">
        <v>235</v>
      </c>
      <c r="AP2597" s="35">
        <v>125</v>
      </c>
    </row>
    <row r="2598" spans="41:42" x14ac:dyDescent="0.35">
      <c r="AO2598" s="35">
        <v>235</v>
      </c>
      <c r="AP2598" s="35">
        <v>125</v>
      </c>
    </row>
    <row r="2599" spans="41:42" x14ac:dyDescent="0.35">
      <c r="AO2599" s="35">
        <v>235</v>
      </c>
      <c r="AP2599" s="35">
        <v>125</v>
      </c>
    </row>
    <row r="2600" spans="41:42" x14ac:dyDescent="0.35">
      <c r="AO2600" s="35">
        <v>235</v>
      </c>
      <c r="AP2600" s="35">
        <v>125</v>
      </c>
    </row>
    <row r="2601" spans="41:42" x14ac:dyDescent="0.35">
      <c r="AO2601" s="35">
        <v>235</v>
      </c>
      <c r="AP2601" s="35">
        <v>125</v>
      </c>
    </row>
    <row r="2602" spans="41:42" x14ac:dyDescent="0.35">
      <c r="AO2602" s="35">
        <v>235</v>
      </c>
      <c r="AP2602" s="35">
        <v>125</v>
      </c>
    </row>
    <row r="2603" spans="41:42" x14ac:dyDescent="0.35">
      <c r="AO2603" s="35">
        <v>235</v>
      </c>
      <c r="AP2603" s="35">
        <v>125</v>
      </c>
    </row>
    <row r="2604" spans="41:42" x14ac:dyDescent="0.35">
      <c r="AO2604" s="35">
        <v>235</v>
      </c>
      <c r="AP2604" s="35">
        <v>125</v>
      </c>
    </row>
    <row r="2605" spans="41:42" x14ac:dyDescent="0.35">
      <c r="AO2605" s="35">
        <v>235</v>
      </c>
      <c r="AP2605" s="35">
        <v>125</v>
      </c>
    </row>
    <row r="2606" spans="41:42" x14ac:dyDescent="0.35">
      <c r="AO2606" s="35">
        <v>235</v>
      </c>
      <c r="AP2606" s="35">
        <v>125</v>
      </c>
    </row>
    <row r="2607" spans="41:42" x14ac:dyDescent="0.35">
      <c r="AO2607" s="35">
        <v>235</v>
      </c>
      <c r="AP2607" s="35">
        <v>125</v>
      </c>
    </row>
    <row r="2608" spans="41:42" x14ac:dyDescent="0.35">
      <c r="AO2608" s="35">
        <v>235</v>
      </c>
      <c r="AP2608" s="35">
        <v>125</v>
      </c>
    </row>
    <row r="2609" spans="41:42" x14ac:dyDescent="0.35">
      <c r="AO2609" s="35">
        <v>235</v>
      </c>
      <c r="AP2609" s="35">
        <v>125</v>
      </c>
    </row>
    <row r="2610" spans="41:42" x14ac:dyDescent="0.35">
      <c r="AO2610" s="35">
        <v>235</v>
      </c>
      <c r="AP2610" s="35">
        <v>125</v>
      </c>
    </row>
    <row r="2611" spans="41:42" x14ac:dyDescent="0.35">
      <c r="AO2611" s="35">
        <v>235</v>
      </c>
      <c r="AP2611" s="35">
        <v>125</v>
      </c>
    </row>
    <row r="2612" spans="41:42" x14ac:dyDescent="0.35">
      <c r="AO2612" s="35">
        <v>235</v>
      </c>
      <c r="AP2612" s="35">
        <v>125</v>
      </c>
    </row>
    <row r="2613" spans="41:42" x14ac:dyDescent="0.35">
      <c r="AO2613" s="35">
        <v>235</v>
      </c>
      <c r="AP2613" s="35">
        <v>125</v>
      </c>
    </row>
    <row r="2614" spans="41:42" x14ac:dyDescent="0.35">
      <c r="AO2614" s="35">
        <v>235</v>
      </c>
      <c r="AP2614" s="35">
        <v>125</v>
      </c>
    </row>
    <row r="2615" spans="41:42" x14ac:dyDescent="0.35">
      <c r="AO2615" s="35">
        <v>235</v>
      </c>
      <c r="AP2615" s="35">
        <v>125</v>
      </c>
    </row>
    <row r="2616" spans="41:42" x14ac:dyDescent="0.35">
      <c r="AO2616" s="35">
        <v>235</v>
      </c>
      <c r="AP2616" s="35">
        <v>125</v>
      </c>
    </row>
    <row r="2617" spans="41:42" x14ac:dyDescent="0.35">
      <c r="AO2617" s="35">
        <v>235</v>
      </c>
      <c r="AP2617" s="35">
        <v>125</v>
      </c>
    </row>
    <row r="2618" spans="41:42" x14ac:dyDescent="0.35">
      <c r="AO2618" s="35">
        <v>235</v>
      </c>
      <c r="AP2618" s="35">
        <v>125</v>
      </c>
    </row>
    <row r="2619" spans="41:42" x14ac:dyDescent="0.35">
      <c r="AO2619" s="35">
        <v>235</v>
      </c>
      <c r="AP2619" s="35">
        <v>125</v>
      </c>
    </row>
    <row r="2620" spans="41:42" x14ac:dyDescent="0.35">
      <c r="AO2620" s="35">
        <v>235</v>
      </c>
      <c r="AP2620" s="35">
        <v>125</v>
      </c>
    </row>
    <row r="2621" spans="41:42" x14ac:dyDescent="0.35">
      <c r="AO2621" s="35">
        <v>235</v>
      </c>
      <c r="AP2621" s="35">
        <v>125</v>
      </c>
    </row>
    <row r="2622" spans="41:42" x14ac:dyDescent="0.35">
      <c r="AO2622" s="35">
        <v>235</v>
      </c>
      <c r="AP2622" s="35">
        <v>125</v>
      </c>
    </row>
    <row r="2623" spans="41:42" x14ac:dyDescent="0.35">
      <c r="AO2623" s="35">
        <v>235</v>
      </c>
      <c r="AP2623" s="35">
        <v>125</v>
      </c>
    </row>
    <row r="2624" spans="41:42" x14ac:dyDescent="0.35">
      <c r="AO2624" s="35">
        <v>235</v>
      </c>
      <c r="AP2624" s="35">
        <v>125</v>
      </c>
    </row>
    <row r="2625" spans="41:42" x14ac:dyDescent="0.35">
      <c r="AO2625" s="35">
        <v>235</v>
      </c>
      <c r="AP2625" s="35">
        <v>125</v>
      </c>
    </row>
    <row r="2626" spans="41:42" x14ac:dyDescent="0.35">
      <c r="AO2626" s="35">
        <v>235</v>
      </c>
      <c r="AP2626" s="35">
        <v>125</v>
      </c>
    </row>
    <row r="2627" spans="41:42" x14ac:dyDescent="0.35">
      <c r="AO2627" s="35">
        <v>235</v>
      </c>
      <c r="AP2627" s="35">
        <v>125</v>
      </c>
    </row>
    <row r="2628" spans="41:42" x14ac:dyDescent="0.35">
      <c r="AO2628" s="35">
        <v>235</v>
      </c>
      <c r="AP2628" s="35">
        <v>125</v>
      </c>
    </row>
    <row r="2629" spans="41:42" x14ac:dyDescent="0.35">
      <c r="AO2629" s="35">
        <v>235</v>
      </c>
      <c r="AP2629" s="35">
        <v>125</v>
      </c>
    </row>
    <row r="2630" spans="41:42" x14ac:dyDescent="0.35">
      <c r="AO2630" s="35">
        <v>235</v>
      </c>
      <c r="AP2630" s="35">
        <v>125</v>
      </c>
    </row>
    <row r="2631" spans="41:42" x14ac:dyDescent="0.35">
      <c r="AO2631" s="35">
        <v>235</v>
      </c>
      <c r="AP2631" s="35">
        <v>125</v>
      </c>
    </row>
    <row r="2632" spans="41:42" x14ac:dyDescent="0.35">
      <c r="AO2632" s="35">
        <v>235</v>
      </c>
      <c r="AP2632" s="35">
        <v>125</v>
      </c>
    </row>
    <row r="2633" spans="41:42" x14ac:dyDescent="0.35">
      <c r="AO2633" s="35">
        <v>235</v>
      </c>
      <c r="AP2633" s="35">
        <v>125</v>
      </c>
    </row>
    <row r="2634" spans="41:42" x14ac:dyDescent="0.35">
      <c r="AO2634" s="35">
        <v>235</v>
      </c>
      <c r="AP2634" s="35">
        <v>125</v>
      </c>
    </row>
    <row r="2635" spans="41:42" x14ac:dyDescent="0.35">
      <c r="AO2635" s="35">
        <v>235</v>
      </c>
      <c r="AP2635" s="35">
        <v>125</v>
      </c>
    </row>
    <row r="2636" spans="41:42" x14ac:dyDescent="0.35">
      <c r="AO2636" s="35">
        <v>235</v>
      </c>
      <c r="AP2636" s="35">
        <v>125</v>
      </c>
    </row>
    <row r="2637" spans="41:42" x14ac:dyDescent="0.35">
      <c r="AO2637" s="35">
        <v>235</v>
      </c>
      <c r="AP2637" s="35">
        <v>125</v>
      </c>
    </row>
    <row r="2638" spans="41:42" x14ac:dyDescent="0.35">
      <c r="AO2638" s="35">
        <v>235</v>
      </c>
      <c r="AP2638" s="35">
        <v>125</v>
      </c>
    </row>
    <row r="2639" spans="41:42" x14ac:dyDescent="0.35">
      <c r="AO2639" s="35">
        <v>235</v>
      </c>
      <c r="AP2639" s="35">
        <v>125</v>
      </c>
    </row>
    <row r="2640" spans="41:42" x14ac:dyDescent="0.35">
      <c r="AO2640" s="35">
        <v>235</v>
      </c>
      <c r="AP2640" s="35">
        <v>125</v>
      </c>
    </row>
    <row r="2641" spans="41:42" x14ac:dyDescent="0.35">
      <c r="AO2641" s="35">
        <v>235</v>
      </c>
      <c r="AP2641" s="35">
        <v>125</v>
      </c>
    </row>
    <row r="2642" spans="41:42" x14ac:dyDescent="0.35">
      <c r="AO2642" s="35">
        <v>235</v>
      </c>
      <c r="AP2642" s="35">
        <v>125</v>
      </c>
    </row>
    <row r="2643" spans="41:42" x14ac:dyDescent="0.35">
      <c r="AO2643" s="35">
        <v>235</v>
      </c>
      <c r="AP2643" s="35">
        <v>125</v>
      </c>
    </row>
    <row r="2644" spans="41:42" x14ac:dyDescent="0.35">
      <c r="AO2644" s="35">
        <v>235</v>
      </c>
      <c r="AP2644" s="35">
        <v>125</v>
      </c>
    </row>
    <row r="2645" spans="41:42" x14ac:dyDescent="0.35">
      <c r="AO2645" s="35">
        <v>235</v>
      </c>
      <c r="AP2645" s="35">
        <v>125</v>
      </c>
    </row>
    <row r="2646" spans="41:42" x14ac:dyDescent="0.35">
      <c r="AO2646" s="35">
        <v>235</v>
      </c>
      <c r="AP2646" s="35">
        <v>125</v>
      </c>
    </row>
    <row r="2647" spans="41:42" x14ac:dyDescent="0.35">
      <c r="AO2647" s="35">
        <v>235</v>
      </c>
      <c r="AP2647" s="35">
        <v>125</v>
      </c>
    </row>
    <row r="2648" spans="41:42" x14ac:dyDescent="0.35">
      <c r="AO2648" s="35">
        <v>235</v>
      </c>
      <c r="AP2648" s="35">
        <v>125</v>
      </c>
    </row>
    <row r="2649" spans="41:42" x14ac:dyDescent="0.35">
      <c r="AO2649" s="35">
        <v>235</v>
      </c>
      <c r="AP2649" s="35">
        <v>125</v>
      </c>
    </row>
    <row r="2650" spans="41:42" x14ac:dyDescent="0.35">
      <c r="AO2650" s="35">
        <v>235</v>
      </c>
      <c r="AP2650" s="35">
        <v>125</v>
      </c>
    </row>
    <row r="2651" spans="41:42" x14ac:dyDescent="0.35">
      <c r="AO2651" s="35">
        <v>235</v>
      </c>
      <c r="AP2651" s="35">
        <v>125</v>
      </c>
    </row>
    <row r="2652" spans="41:42" x14ac:dyDescent="0.35">
      <c r="AO2652" s="35">
        <v>235</v>
      </c>
      <c r="AP2652" s="35">
        <v>125</v>
      </c>
    </row>
    <row r="2653" spans="41:42" x14ac:dyDescent="0.35">
      <c r="AO2653" s="35">
        <v>235</v>
      </c>
      <c r="AP2653" s="35">
        <v>125</v>
      </c>
    </row>
    <row r="2654" spans="41:42" x14ac:dyDescent="0.35">
      <c r="AO2654" s="35">
        <v>235</v>
      </c>
      <c r="AP2654" s="35">
        <v>125</v>
      </c>
    </row>
    <row r="2655" spans="41:42" x14ac:dyDescent="0.35">
      <c r="AO2655" s="35">
        <v>235</v>
      </c>
      <c r="AP2655" s="35">
        <v>125</v>
      </c>
    </row>
    <row r="2656" spans="41:42" x14ac:dyDescent="0.35">
      <c r="AO2656" s="35">
        <v>235</v>
      </c>
      <c r="AP2656" s="35">
        <v>125</v>
      </c>
    </row>
    <row r="2657" spans="41:42" x14ac:dyDescent="0.35">
      <c r="AO2657" s="35">
        <v>235</v>
      </c>
      <c r="AP2657" s="35">
        <v>125</v>
      </c>
    </row>
    <row r="2658" spans="41:42" x14ac:dyDescent="0.35">
      <c r="AO2658" s="35">
        <v>235</v>
      </c>
      <c r="AP2658" s="35">
        <v>125</v>
      </c>
    </row>
    <row r="2659" spans="41:42" x14ac:dyDescent="0.35">
      <c r="AO2659" s="35">
        <v>235</v>
      </c>
      <c r="AP2659" s="35">
        <v>125</v>
      </c>
    </row>
    <row r="2660" spans="41:42" x14ac:dyDescent="0.35">
      <c r="AO2660" s="35">
        <v>235</v>
      </c>
      <c r="AP2660" s="35">
        <v>125</v>
      </c>
    </row>
    <row r="2661" spans="41:42" x14ac:dyDescent="0.35">
      <c r="AO2661" s="35">
        <v>235</v>
      </c>
      <c r="AP2661" s="35">
        <v>125</v>
      </c>
    </row>
    <row r="2662" spans="41:42" x14ac:dyDescent="0.35">
      <c r="AO2662" s="35">
        <v>235</v>
      </c>
      <c r="AP2662" s="35">
        <v>125</v>
      </c>
    </row>
    <row r="2663" spans="41:42" x14ac:dyDescent="0.35">
      <c r="AO2663" s="35">
        <v>235</v>
      </c>
      <c r="AP2663" s="35">
        <v>125</v>
      </c>
    </row>
    <row r="2664" spans="41:42" x14ac:dyDescent="0.35">
      <c r="AO2664" s="35">
        <v>235</v>
      </c>
      <c r="AP2664" s="35">
        <v>125</v>
      </c>
    </row>
    <row r="2665" spans="41:42" x14ac:dyDescent="0.35">
      <c r="AO2665" s="35">
        <v>235</v>
      </c>
      <c r="AP2665" s="35">
        <v>125</v>
      </c>
    </row>
    <row r="2666" spans="41:42" x14ac:dyDescent="0.35">
      <c r="AO2666" s="35">
        <v>235</v>
      </c>
      <c r="AP2666" s="35">
        <v>125</v>
      </c>
    </row>
    <row r="2667" spans="41:42" x14ac:dyDescent="0.35">
      <c r="AO2667" s="35">
        <v>235</v>
      </c>
      <c r="AP2667" s="35">
        <v>125</v>
      </c>
    </row>
    <row r="2668" spans="41:42" x14ac:dyDescent="0.35">
      <c r="AO2668" s="35">
        <v>235</v>
      </c>
      <c r="AP2668" s="35">
        <v>125</v>
      </c>
    </row>
    <row r="2669" spans="41:42" x14ac:dyDescent="0.35">
      <c r="AO2669" s="35">
        <v>235</v>
      </c>
      <c r="AP2669" s="35">
        <v>125</v>
      </c>
    </row>
    <row r="2670" spans="41:42" x14ac:dyDescent="0.35">
      <c r="AO2670" s="35">
        <v>235</v>
      </c>
      <c r="AP2670" s="35">
        <v>125</v>
      </c>
    </row>
    <row r="2671" spans="41:42" x14ac:dyDescent="0.35">
      <c r="AO2671" s="35">
        <v>235</v>
      </c>
      <c r="AP2671" s="35">
        <v>125</v>
      </c>
    </row>
    <row r="2672" spans="41:42" x14ac:dyDescent="0.35">
      <c r="AO2672" s="35">
        <v>235</v>
      </c>
      <c r="AP2672" s="35">
        <v>125</v>
      </c>
    </row>
    <row r="2673" spans="41:42" x14ac:dyDescent="0.35">
      <c r="AO2673" s="35">
        <v>235</v>
      </c>
      <c r="AP2673" s="35">
        <v>125</v>
      </c>
    </row>
    <row r="2674" spans="41:42" x14ac:dyDescent="0.35">
      <c r="AO2674" s="35">
        <v>235</v>
      </c>
      <c r="AP2674" s="35">
        <v>125</v>
      </c>
    </row>
    <row r="2675" spans="41:42" x14ac:dyDescent="0.35">
      <c r="AO2675" s="35">
        <v>235</v>
      </c>
      <c r="AP2675" s="35">
        <v>125</v>
      </c>
    </row>
    <row r="2676" spans="41:42" x14ac:dyDescent="0.35">
      <c r="AO2676" s="35">
        <v>235</v>
      </c>
      <c r="AP2676" s="35">
        <v>125</v>
      </c>
    </row>
    <row r="2677" spans="41:42" x14ac:dyDescent="0.35">
      <c r="AO2677" s="35">
        <v>235</v>
      </c>
      <c r="AP2677" s="35">
        <v>125</v>
      </c>
    </row>
    <row r="2678" spans="41:42" x14ac:dyDescent="0.35">
      <c r="AO2678" s="35">
        <v>235</v>
      </c>
      <c r="AP2678" s="35">
        <v>125</v>
      </c>
    </row>
    <row r="2679" spans="41:42" x14ac:dyDescent="0.35">
      <c r="AO2679" s="35">
        <v>235</v>
      </c>
      <c r="AP2679" s="35">
        <v>125</v>
      </c>
    </row>
    <row r="2680" spans="41:42" x14ac:dyDescent="0.35">
      <c r="AO2680" s="35">
        <v>235</v>
      </c>
      <c r="AP2680" s="35">
        <v>125</v>
      </c>
    </row>
    <row r="2681" spans="41:42" x14ac:dyDescent="0.35">
      <c r="AO2681" s="35">
        <v>235</v>
      </c>
      <c r="AP2681" s="35">
        <v>125</v>
      </c>
    </row>
    <row r="2682" spans="41:42" x14ac:dyDescent="0.35">
      <c r="AO2682" s="35">
        <v>235</v>
      </c>
      <c r="AP2682" s="35">
        <v>125</v>
      </c>
    </row>
    <row r="2683" spans="41:42" x14ac:dyDescent="0.35">
      <c r="AO2683" s="35">
        <v>235</v>
      </c>
      <c r="AP2683" s="35">
        <v>125</v>
      </c>
    </row>
    <row r="2684" spans="41:42" x14ac:dyDescent="0.35">
      <c r="AO2684" s="35">
        <v>235</v>
      </c>
      <c r="AP2684" s="35">
        <v>125</v>
      </c>
    </row>
    <row r="2685" spans="41:42" x14ac:dyDescent="0.35">
      <c r="AO2685" s="35">
        <v>235</v>
      </c>
      <c r="AP2685" s="35">
        <v>125</v>
      </c>
    </row>
    <row r="2686" spans="41:42" x14ac:dyDescent="0.35">
      <c r="AO2686" s="35">
        <v>235</v>
      </c>
      <c r="AP2686" s="35">
        <v>125</v>
      </c>
    </row>
    <row r="2687" spans="41:42" x14ac:dyDescent="0.35">
      <c r="AO2687" s="35">
        <v>235</v>
      </c>
      <c r="AP2687" s="35">
        <v>125</v>
      </c>
    </row>
    <row r="2688" spans="41:42" x14ac:dyDescent="0.35">
      <c r="AO2688" s="35">
        <v>235</v>
      </c>
      <c r="AP2688" s="35">
        <v>125</v>
      </c>
    </row>
    <row r="2689" spans="41:42" x14ac:dyDescent="0.35">
      <c r="AO2689" s="35">
        <v>235</v>
      </c>
      <c r="AP2689" s="35">
        <v>125</v>
      </c>
    </row>
    <row r="2690" spans="41:42" x14ac:dyDescent="0.35">
      <c r="AO2690" s="35">
        <v>235</v>
      </c>
      <c r="AP2690" s="35">
        <v>125</v>
      </c>
    </row>
    <row r="2691" spans="41:42" x14ac:dyDescent="0.35">
      <c r="AO2691" s="35">
        <v>235</v>
      </c>
      <c r="AP2691" s="35">
        <v>125</v>
      </c>
    </row>
    <row r="2692" spans="41:42" x14ac:dyDescent="0.35">
      <c r="AO2692" s="35">
        <v>235</v>
      </c>
      <c r="AP2692" s="35">
        <v>125</v>
      </c>
    </row>
    <row r="2693" spans="41:42" x14ac:dyDescent="0.35">
      <c r="AO2693" s="35">
        <v>235</v>
      </c>
      <c r="AP2693" s="35">
        <v>125</v>
      </c>
    </row>
    <row r="2694" spans="41:42" x14ac:dyDescent="0.35">
      <c r="AO2694" s="35">
        <v>235</v>
      </c>
      <c r="AP2694" s="35">
        <v>125</v>
      </c>
    </row>
    <row r="2695" spans="41:42" x14ac:dyDescent="0.35">
      <c r="AO2695" s="35">
        <v>235</v>
      </c>
      <c r="AP2695" s="35">
        <v>125</v>
      </c>
    </row>
    <row r="2696" spans="41:42" x14ac:dyDescent="0.35">
      <c r="AO2696" s="35">
        <v>235</v>
      </c>
      <c r="AP2696" s="35">
        <v>125</v>
      </c>
    </row>
    <row r="2697" spans="41:42" x14ac:dyDescent="0.35">
      <c r="AO2697" s="35">
        <v>235</v>
      </c>
      <c r="AP2697" s="35">
        <v>125</v>
      </c>
    </row>
    <row r="2698" spans="41:42" x14ac:dyDescent="0.35">
      <c r="AO2698" s="35">
        <v>235</v>
      </c>
      <c r="AP2698" s="35">
        <v>125</v>
      </c>
    </row>
    <row r="2699" spans="41:42" x14ac:dyDescent="0.35">
      <c r="AO2699" s="35">
        <v>235</v>
      </c>
      <c r="AP2699" s="35">
        <v>125</v>
      </c>
    </row>
    <row r="2700" spans="41:42" x14ac:dyDescent="0.35">
      <c r="AO2700" s="35">
        <v>235</v>
      </c>
      <c r="AP2700" s="35">
        <v>125</v>
      </c>
    </row>
    <row r="2701" spans="41:42" x14ac:dyDescent="0.35">
      <c r="AO2701" s="35">
        <v>235</v>
      </c>
      <c r="AP2701" s="35">
        <v>125</v>
      </c>
    </row>
    <row r="2702" spans="41:42" x14ac:dyDescent="0.35">
      <c r="AO2702" s="35">
        <v>235</v>
      </c>
      <c r="AP2702" s="35">
        <v>125</v>
      </c>
    </row>
    <row r="2703" spans="41:42" x14ac:dyDescent="0.35">
      <c r="AO2703" s="35">
        <v>235</v>
      </c>
      <c r="AP2703" s="35">
        <v>125</v>
      </c>
    </row>
    <row r="2704" spans="41:42" x14ac:dyDescent="0.35">
      <c r="AO2704" s="35">
        <v>235</v>
      </c>
      <c r="AP2704" s="35">
        <v>125</v>
      </c>
    </row>
    <row r="2705" spans="41:42" x14ac:dyDescent="0.35">
      <c r="AO2705" s="35">
        <v>235</v>
      </c>
      <c r="AP2705" s="35">
        <v>125</v>
      </c>
    </row>
    <row r="2706" spans="41:42" x14ac:dyDescent="0.35">
      <c r="AO2706" s="35">
        <v>235</v>
      </c>
      <c r="AP2706" s="35">
        <v>125</v>
      </c>
    </row>
    <row r="2707" spans="41:42" x14ac:dyDescent="0.35">
      <c r="AO2707" s="35">
        <v>235</v>
      </c>
      <c r="AP2707" s="35">
        <v>125</v>
      </c>
    </row>
    <row r="2708" spans="41:42" x14ac:dyDescent="0.35">
      <c r="AO2708" s="35">
        <v>235</v>
      </c>
      <c r="AP2708" s="35">
        <v>125</v>
      </c>
    </row>
    <row r="2709" spans="41:42" x14ac:dyDescent="0.35">
      <c r="AO2709" s="35">
        <v>235</v>
      </c>
      <c r="AP2709" s="35">
        <v>125</v>
      </c>
    </row>
    <row r="2710" spans="41:42" x14ac:dyDescent="0.35">
      <c r="AO2710" s="35">
        <v>235</v>
      </c>
      <c r="AP2710" s="35">
        <v>125</v>
      </c>
    </row>
    <row r="2711" spans="41:42" x14ac:dyDescent="0.35">
      <c r="AO2711" s="35">
        <v>235</v>
      </c>
      <c r="AP2711" s="35">
        <v>125</v>
      </c>
    </row>
    <row r="2712" spans="41:42" x14ac:dyDescent="0.35">
      <c r="AO2712" s="35">
        <v>235</v>
      </c>
      <c r="AP2712" s="35">
        <v>125</v>
      </c>
    </row>
    <row r="2713" spans="41:42" x14ac:dyDescent="0.35">
      <c r="AO2713" s="35">
        <v>235</v>
      </c>
      <c r="AP2713" s="35">
        <v>125</v>
      </c>
    </row>
    <row r="2714" spans="41:42" x14ac:dyDescent="0.35">
      <c r="AO2714" s="35">
        <v>235</v>
      </c>
      <c r="AP2714" s="35">
        <v>125</v>
      </c>
    </row>
    <row r="2715" spans="41:42" x14ac:dyDescent="0.35">
      <c r="AO2715" s="35">
        <v>235</v>
      </c>
      <c r="AP2715" s="35">
        <v>125</v>
      </c>
    </row>
    <row r="2716" spans="41:42" x14ac:dyDescent="0.35">
      <c r="AO2716" s="35">
        <v>235</v>
      </c>
      <c r="AP2716" s="35">
        <v>125</v>
      </c>
    </row>
    <row r="2717" spans="41:42" x14ac:dyDescent="0.35">
      <c r="AO2717" s="35">
        <v>235</v>
      </c>
      <c r="AP2717" s="35">
        <v>125</v>
      </c>
    </row>
    <row r="2718" spans="41:42" x14ac:dyDescent="0.35">
      <c r="AO2718" s="35">
        <v>235</v>
      </c>
      <c r="AP2718" s="35">
        <v>125</v>
      </c>
    </row>
    <row r="2719" spans="41:42" x14ac:dyDescent="0.35">
      <c r="AO2719" s="35">
        <v>235</v>
      </c>
      <c r="AP2719" s="35">
        <v>125</v>
      </c>
    </row>
    <row r="2720" spans="41:42" x14ac:dyDescent="0.35">
      <c r="AO2720" s="35">
        <v>235</v>
      </c>
      <c r="AP2720" s="35">
        <v>125</v>
      </c>
    </row>
    <row r="2721" spans="41:42" x14ac:dyDescent="0.35">
      <c r="AO2721" s="35">
        <v>235</v>
      </c>
      <c r="AP2721" s="35">
        <v>125</v>
      </c>
    </row>
    <row r="2722" spans="41:42" x14ac:dyDescent="0.35">
      <c r="AO2722" s="35">
        <v>235</v>
      </c>
      <c r="AP2722" s="35">
        <v>125</v>
      </c>
    </row>
    <row r="2723" spans="41:42" x14ac:dyDescent="0.35">
      <c r="AO2723" s="35">
        <v>235</v>
      </c>
      <c r="AP2723" s="35">
        <v>125</v>
      </c>
    </row>
    <row r="2724" spans="41:42" x14ac:dyDescent="0.35">
      <c r="AO2724" s="35">
        <v>235</v>
      </c>
      <c r="AP2724" s="35">
        <v>125</v>
      </c>
    </row>
    <row r="2725" spans="41:42" x14ac:dyDescent="0.35">
      <c r="AO2725" s="35">
        <v>235</v>
      </c>
      <c r="AP2725" s="35">
        <v>125</v>
      </c>
    </row>
    <row r="2726" spans="41:42" x14ac:dyDescent="0.35">
      <c r="AO2726" s="35">
        <v>235</v>
      </c>
      <c r="AP2726" s="35">
        <v>125</v>
      </c>
    </row>
    <row r="2727" spans="41:42" x14ac:dyDescent="0.35">
      <c r="AO2727" s="35">
        <v>235</v>
      </c>
      <c r="AP2727" s="35">
        <v>125</v>
      </c>
    </row>
    <row r="2728" spans="41:42" x14ac:dyDescent="0.35">
      <c r="AO2728" s="35">
        <v>235</v>
      </c>
      <c r="AP2728" s="35">
        <v>125</v>
      </c>
    </row>
    <row r="2729" spans="41:42" x14ac:dyDescent="0.35">
      <c r="AO2729" s="35">
        <v>235</v>
      </c>
      <c r="AP2729" s="35">
        <v>125</v>
      </c>
    </row>
    <row r="2730" spans="41:42" x14ac:dyDescent="0.35">
      <c r="AO2730" s="35">
        <v>235</v>
      </c>
      <c r="AP2730" s="35">
        <v>125</v>
      </c>
    </row>
    <row r="2731" spans="41:42" x14ac:dyDescent="0.35">
      <c r="AO2731" s="35">
        <v>235</v>
      </c>
      <c r="AP2731" s="35">
        <v>125</v>
      </c>
    </row>
    <row r="2732" spans="41:42" x14ac:dyDescent="0.35">
      <c r="AO2732" s="35">
        <v>235</v>
      </c>
      <c r="AP2732" s="35">
        <v>125</v>
      </c>
    </row>
    <row r="2733" spans="41:42" x14ac:dyDescent="0.35">
      <c r="AO2733" s="35">
        <v>235</v>
      </c>
      <c r="AP2733" s="35">
        <v>125</v>
      </c>
    </row>
    <row r="2734" spans="41:42" x14ac:dyDescent="0.35">
      <c r="AO2734" s="35">
        <v>235</v>
      </c>
      <c r="AP2734" s="35">
        <v>125</v>
      </c>
    </row>
    <row r="2735" spans="41:42" x14ac:dyDescent="0.35">
      <c r="AO2735" s="35">
        <v>235</v>
      </c>
      <c r="AP2735" s="35">
        <v>125</v>
      </c>
    </row>
    <row r="2736" spans="41:42" x14ac:dyDescent="0.35">
      <c r="AO2736" s="35">
        <v>235</v>
      </c>
      <c r="AP2736" s="35">
        <v>125</v>
      </c>
    </row>
    <row r="2737" spans="41:42" x14ac:dyDescent="0.35">
      <c r="AO2737" s="35">
        <v>235</v>
      </c>
      <c r="AP2737" s="35">
        <v>125</v>
      </c>
    </row>
    <row r="2738" spans="41:42" x14ac:dyDescent="0.35">
      <c r="AO2738" s="35">
        <v>235</v>
      </c>
      <c r="AP2738" s="35">
        <v>125</v>
      </c>
    </row>
    <row r="2739" spans="41:42" x14ac:dyDescent="0.35">
      <c r="AO2739" s="35">
        <v>235</v>
      </c>
      <c r="AP2739" s="35">
        <v>125</v>
      </c>
    </row>
    <row r="2740" spans="41:42" x14ac:dyDescent="0.35">
      <c r="AO2740" s="35">
        <v>235</v>
      </c>
      <c r="AP2740" s="35">
        <v>125</v>
      </c>
    </row>
    <row r="2741" spans="41:42" x14ac:dyDescent="0.35">
      <c r="AO2741" s="35">
        <v>235</v>
      </c>
      <c r="AP2741" s="35">
        <v>125</v>
      </c>
    </row>
    <row r="2742" spans="41:42" x14ac:dyDescent="0.35">
      <c r="AO2742" s="35">
        <v>235</v>
      </c>
      <c r="AP2742" s="35">
        <v>125</v>
      </c>
    </row>
    <row r="2743" spans="41:42" x14ac:dyDescent="0.35">
      <c r="AO2743" s="35">
        <v>235</v>
      </c>
      <c r="AP2743" s="35">
        <v>125</v>
      </c>
    </row>
    <row r="2744" spans="41:42" x14ac:dyDescent="0.35">
      <c r="AO2744" s="35">
        <v>235</v>
      </c>
      <c r="AP2744" s="35">
        <v>125</v>
      </c>
    </row>
    <row r="2745" spans="41:42" x14ac:dyDescent="0.35">
      <c r="AO2745" s="35">
        <v>235</v>
      </c>
      <c r="AP2745" s="35">
        <v>125</v>
      </c>
    </row>
    <row r="2746" spans="41:42" x14ac:dyDescent="0.35">
      <c r="AO2746" s="35">
        <v>235</v>
      </c>
      <c r="AP2746" s="35">
        <v>125</v>
      </c>
    </row>
    <row r="2747" spans="41:42" x14ac:dyDescent="0.35">
      <c r="AO2747" s="35">
        <v>235</v>
      </c>
      <c r="AP2747" s="35">
        <v>125</v>
      </c>
    </row>
    <row r="2748" spans="41:42" x14ac:dyDescent="0.35">
      <c r="AO2748" s="35">
        <v>235</v>
      </c>
      <c r="AP2748" s="35">
        <v>125</v>
      </c>
    </row>
    <row r="2749" spans="41:42" x14ac:dyDescent="0.35">
      <c r="AO2749" s="35">
        <v>235</v>
      </c>
      <c r="AP2749" s="35">
        <v>125</v>
      </c>
    </row>
    <row r="2750" spans="41:42" x14ac:dyDescent="0.35">
      <c r="AO2750" s="35">
        <v>235</v>
      </c>
      <c r="AP2750" s="35">
        <v>125</v>
      </c>
    </row>
    <row r="2751" spans="41:42" x14ac:dyDescent="0.35">
      <c r="AO2751" s="35">
        <v>235</v>
      </c>
      <c r="AP2751" s="35">
        <v>125</v>
      </c>
    </row>
    <row r="2752" spans="41:42" x14ac:dyDescent="0.35">
      <c r="AO2752" s="35">
        <v>235</v>
      </c>
      <c r="AP2752" s="35">
        <v>125</v>
      </c>
    </row>
    <row r="2753" spans="41:42" x14ac:dyDescent="0.35">
      <c r="AO2753" s="35">
        <v>235</v>
      </c>
      <c r="AP2753" s="35">
        <v>125</v>
      </c>
    </row>
    <row r="2754" spans="41:42" x14ac:dyDescent="0.35">
      <c r="AO2754" s="35">
        <v>235</v>
      </c>
      <c r="AP2754" s="35">
        <v>125</v>
      </c>
    </row>
    <row r="2755" spans="41:42" x14ac:dyDescent="0.35">
      <c r="AO2755" s="35">
        <v>235</v>
      </c>
      <c r="AP2755" s="35">
        <v>125</v>
      </c>
    </row>
    <row r="2756" spans="41:42" x14ac:dyDescent="0.35">
      <c r="AO2756" s="35">
        <v>235</v>
      </c>
      <c r="AP2756" s="35">
        <v>125</v>
      </c>
    </row>
    <row r="2757" spans="41:42" x14ac:dyDescent="0.35">
      <c r="AO2757" s="35">
        <v>235</v>
      </c>
      <c r="AP2757" s="35">
        <v>125</v>
      </c>
    </row>
    <row r="2758" spans="41:42" x14ac:dyDescent="0.35">
      <c r="AO2758" s="35">
        <v>235</v>
      </c>
      <c r="AP2758" s="35">
        <v>125</v>
      </c>
    </row>
    <row r="2759" spans="41:42" x14ac:dyDescent="0.35">
      <c r="AO2759" s="35">
        <v>235</v>
      </c>
      <c r="AP2759" s="35">
        <v>125</v>
      </c>
    </row>
    <row r="2760" spans="41:42" x14ac:dyDescent="0.35">
      <c r="AO2760" s="35">
        <v>235</v>
      </c>
      <c r="AP2760" s="35">
        <v>125</v>
      </c>
    </row>
    <row r="2761" spans="41:42" x14ac:dyDescent="0.35">
      <c r="AO2761" s="35">
        <v>235</v>
      </c>
      <c r="AP2761" s="35">
        <v>125</v>
      </c>
    </row>
    <row r="2762" spans="41:42" x14ac:dyDescent="0.35">
      <c r="AO2762" s="35">
        <v>235</v>
      </c>
      <c r="AP2762" s="35">
        <v>125</v>
      </c>
    </row>
    <row r="2763" spans="41:42" x14ac:dyDescent="0.35">
      <c r="AO2763" s="35">
        <v>235</v>
      </c>
      <c r="AP2763" s="35">
        <v>125</v>
      </c>
    </row>
    <row r="2764" spans="41:42" x14ac:dyDescent="0.35">
      <c r="AO2764" s="35">
        <v>235</v>
      </c>
      <c r="AP2764" s="35">
        <v>125</v>
      </c>
    </row>
    <row r="2765" spans="41:42" x14ac:dyDescent="0.35">
      <c r="AO2765" s="35">
        <v>235</v>
      </c>
      <c r="AP2765" s="35">
        <v>125</v>
      </c>
    </row>
    <row r="2766" spans="41:42" x14ac:dyDescent="0.35">
      <c r="AO2766" s="35">
        <v>235</v>
      </c>
      <c r="AP2766" s="35">
        <v>125</v>
      </c>
    </row>
    <row r="2767" spans="41:42" x14ac:dyDescent="0.35">
      <c r="AO2767" s="35">
        <v>235</v>
      </c>
      <c r="AP2767" s="35">
        <v>125</v>
      </c>
    </row>
    <row r="2768" spans="41:42" x14ac:dyDescent="0.35">
      <c r="AO2768" s="35">
        <v>235</v>
      </c>
      <c r="AP2768" s="35">
        <v>125</v>
      </c>
    </row>
    <row r="2769" spans="41:42" x14ac:dyDescent="0.35">
      <c r="AO2769" s="35">
        <v>235</v>
      </c>
      <c r="AP2769" s="35">
        <v>125</v>
      </c>
    </row>
    <row r="2770" spans="41:42" x14ac:dyDescent="0.35">
      <c r="AO2770" s="35">
        <v>235</v>
      </c>
      <c r="AP2770" s="35">
        <v>125</v>
      </c>
    </row>
    <row r="2771" spans="41:42" x14ac:dyDescent="0.35">
      <c r="AO2771" s="35">
        <v>235</v>
      </c>
      <c r="AP2771" s="35">
        <v>125</v>
      </c>
    </row>
    <row r="2772" spans="41:42" x14ac:dyDescent="0.35">
      <c r="AO2772" s="35">
        <v>235</v>
      </c>
      <c r="AP2772" s="35">
        <v>125</v>
      </c>
    </row>
    <row r="2773" spans="41:42" x14ac:dyDescent="0.35">
      <c r="AO2773" s="35">
        <v>235</v>
      </c>
      <c r="AP2773" s="35">
        <v>125</v>
      </c>
    </row>
    <row r="2774" spans="41:42" x14ac:dyDescent="0.35">
      <c r="AO2774" s="35">
        <v>235</v>
      </c>
      <c r="AP2774" s="35">
        <v>125</v>
      </c>
    </row>
    <row r="2775" spans="41:42" x14ac:dyDescent="0.35">
      <c r="AO2775" s="35">
        <v>235</v>
      </c>
      <c r="AP2775" s="35">
        <v>125</v>
      </c>
    </row>
    <row r="2776" spans="41:42" x14ac:dyDescent="0.35">
      <c r="AO2776" s="35">
        <v>235</v>
      </c>
      <c r="AP2776" s="35">
        <v>125</v>
      </c>
    </row>
    <row r="2777" spans="41:42" x14ac:dyDescent="0.35">
      <c r="AO2777" s="35">
        <v>235</v>
      </c>
      <c r="AP2777" s="35">
        <v>125</v>
      </c>
    </row>
    <row r="2778" spans="41:42" x14ac:dyDescent="0.35">
      <c r="AO2778" s="35">
        <v>235</v>
      </c>
      <c r="AP2778" s="35">
        <v>125</v>
      </c>
    </row>
    <row r="2779" spans="41:42" x14ac:dyDescent="0.35">
      <c r="AO2779" s="35">
        <v>235</v>
      </c>
      <c r="AP2779" s="35">
        <v>125</v>
      </c>
    </row>
    <row r="2780" spans="41:42" x14ac:dyDescent="0.35">
      <c r="AO2780" s="35">
        <v>235</v>
      </c>
      <c r="AP2780" s="35">
        <v>125</v>
      </c>
    </row>
    <row r="2781" spans="41:42" x14ac:dyDescent="0.35">
      <c r="AO2781" s="35">
        <v>235</v>
      </c>
      <c r="AP2781" s="35">
        <v>125</v>
      </c>
    </row>
    <row r="2782" spans="41:42" x14ac:dyDescent="0.35">
      <c r="AO2782" s="35">
        <v>235</v>
      </c>
      <c r="AP2782" s="35">
        <v>125</v>
      </c>
    </row>
    <row r="2783" spans="41:42" x14ac:dyDescent="0.35">
      <c r="AO2783" s="35">
        <v>235</v>
      </c>
      <c r="AP2783" s="35">
        <v>125</v>
      </c>
    </row>
    <row r="2784" spans="41:42" x14ac:dyDescent="0.35">
      <c r="AO2784" s="35">
        <v>235</v>
      </c>
      <c r="AP2784" s="35">
        <v>125</v>
      </c>
    </row>
    <row r="2785" spans="41:42" x14ac:dyDescent="0.35">
      <c r="AO2785" s="35">
        <v>235</v>
      </c>
      <c r="AP2785" s="35">
        <v>125</v>
      </c>
    </row>
    <row r="2786" spans="41:42" x14ac:dyDescent="0.35">
      <c r="AO2786" s="35">
        <v>235</v>
      </c>
      <c r="AP2786" s="35">
        <v>125</v>
      </c>
    </row>
    <row r="2787" spans="41:42" x14ac:dyDescent="0.35">
      <c r="AO2787" s="35">
        <v>235</v>
      </c>
      <c r="AP2787" s="35">
        <v>125</v>
      </c>
    </row>
    <row r="2788" spans="41:42" x14ac:dyDescent="0.35">
      <c r="AO2788" s="35">
        <v>235</v>
      </c>
      <c r="AP2788" s="35">
        <v>125</v>
      </c>
    </row>
    <row r="2789" spans="41:42" x14ac:dyDescent="0.35">
      <c r="AO2789" s="35">
        <v>235</v>
      </c>
      <c r="AP2789" s="35">
        <v>125</v>
      </c>
    </row>
    <row r="2790" spans="41:42" x14ac:dyDescent="0.35">
      <c r="AO2790" s="35">
        <v>235</v>
      </c>
      <c r="AP2790" s="35">
        <v>125</v>
      </c>
    </row>
    <row r="2791" spans="41:42" x14ac:dyDescent="0.35">
      <c r="AO2791" s="35">
        <v>235</v>
      </c>
      <c r="AP2791" s="35">
        <v>125</v>
      </c>
    </row>
    <row r="2792" spans="41:42" x14ac:dyDescent="0.35">
      <c r="AO2792" s="35">
        <v>235</v>
      </c>
      <c r="AP2792" s="35">
        <v>125</v>
      </c>
    </row>
    <row r="2793" spans="41:42" x14ac:dyDescent="0.35">
      <c r="AO2793" s="35">
        <v>235</v>
      </c>
      <c r="AP2793" s="35">
        <v>125</v>
      </c>
    </row>
    <row r="2794" spans="41:42" x14ac:dyDescent="0.35">
      <c r="AO2794" s="35">
        <v>235</v>
      </c>
      <c r="AP2794" s="35">
        <v>125</v>
      </c>
    </row>
    <row r="2795" spans="41:42" x14ac:dyDescent="0.35">
      <c r="AO2795" s="35">
        <v>235</v>
      </c>
      <c r="AP2795" s="35">
        <v>125</v>
      </c>
    </row>
    <row r="2796" spans="41:42" x14ac:dyDescent="0.35">
      <c r="AO2796" s="35">
        <v>235</v>
      </c>
      <c r="AP2796" s="35">
        <v>125</v>
      </c>
    </row>
    <row r="2797" spans="41:42" x14ac:dyDescent="0.35">
      <c r="AO2797" s="35">
        <v>235</v>
      </c>
      <c r="AP2797" s="35">
        <v>125</v>
      </c>
    </row>
    <row r="2798" spans="41:42" x14ac:dyDescent="0.35">
      <c r="AO2798" s="35">
        <v>235</v>
      </c>
      <c r="AP2798" s="35">
        <v>125</v>
      </c>
    </row>
    <row r="2799" spans="41:42" x14ac:dyDescent="0.35">
      <c r="AO2799" s="35">
        <v>235</v>
      </c>
      <c r="AP2799" s="35">
        <v>125</v>
      </c>
    </row>
    <row r="2800" spans="41:42" x14ac:dyDescent="0.35">
      <c r="AO2800" s="35">
        <v>235</v>
      </c>
      <c r="AP2800" s="35">
        <v>125</v>
      </c>
    </row>
    <row r="2801" spans="41:42" x14ac:dyDescent="0.35">
      <c r="AO2801" s="35">
        <v>235</v>
      </c>
      <c r="AP2801" s="35">
        <v>125</v>
      </c>
    </row>
    <row r="2802" spans="41:42" x14ac:dyDescent="0.35">
      <c r="AO2802" s="35">
        <v>235</v>
      </c>
      <c r="AP2802" s="35">
        <v>125</v>
      </c>
    </row>
    <row r="2803" spans="41:42" x14ac:dyDescent="0.35">
      <c r="AO2803" s="35">
        <v>235</v>
      </c>
      <c r="AP2803" s="35">
        <v>125</v>
      </c>
    </row>
    <row r="2804" spans="41:42" x14ac:dyDescent="0.35">
      <c r="AO2804" s="35">
        <v>235</v>
      </c>
      <c r="AP2804" s="35">
        <v>125</v>
      </c>
    </row>
    <row r="2805" spans="41:42" x14ac:dyDescent="0.35">
      <c r="AO2805" s="35">
        <v>235</v>
      </c>
      <c r="AP2805" s="35">
        <v>125</v>
      </c>
    </row>
    <row r="2806" spans="41:42" x14ac:dyDescent="0.35">
      <c r="AO2806" s="35">
        <v>235</v>
      </c>
      <c r="AP2806" s="35">
        <v>125</v>
      </c>
    </row>
    <row r="2807" spans="41:42" x14ac:dyDescent="0.35">
      <c r="AO2807" s="35">
        <v>235</v>
      </c>
      <c r="AP2807" s="35">
        <v>125</v>
      </c>
    </row>
    <row r="2808" spans="41:42" x14ac:dyDescent="0.35">
      <c r="AO2808" s="35">
        <v>235</v>
      </c>
      <c r="AP2808" s="35">
        <v>125</v>
      </c>
    </row>
    <row r="2809" spans="41:42" x14ac:dyDescent="0.35">
      <c r="AO2809" s="35">
        <v>235</v>
      </c>
      <c r="AP2809" s="35">
        <v>125</v>
      </c>
    </row>
    <row r="2810" spans="41:42" x14ac:dyDescent="0.35">
      <c r="AO2810" s="35">
        <v>235</v>
      </c>
      <c r="AP2810" s="35">
        <v>125</v>
      </c>
    </row>
    <row r="2811" spans="41:42" x14ac:dyDescent="0.35">
      <c r="AO2811" s="35">
        <v>235</v>
      </c>
      <c r="AP2811" s="35">
        <v>125</v>
      </c>
    </row>
    <row r="2812" spans="41:42" x14ac:dyDescent="0.35">
      <c r="AO2812" s="35">
        <v>235</v>
      </c>
      <c r="AP2812" s="35">
        <v>125</v>
      </c>
    </row>
    <row r="2813" spans="41:42" x14ac:dyDescent="0.35">
      <c r="AO2813" s="35">
        <v>235</v>
      </c>
      <c r="AP2813" s="35">
        <v>125</v>
      </c>
    </row>
    <row r="2814" spans="41:42" x14ac:dyDescent="0.35">
      <c r="AO2814" s="35">
        <v>235</v>
      </c>
      <c r="AP2814" s="35">
        <v>125</v>
      </c>
    </row>
    <row r="2815" spans="41:42" x14ac:dyDescent="0.35">
      <c r="AO2815" s="35">
        <v>235</v>
      </c>
      <c r="AP2815" s="35">
        <v>125</v>
      </c>
    </row>
    <row r="2816" spans="41:42" x14ac:dyDescent="0.35">
      <c r="AO2816" s="35">
        <v>235</v>
      </c>
      <c r="AP2816" s="35">
        <v>125</v>
      </c>
    </row>
    <row r="2817" spans="41:42" x14ac:dyDescent="0.35">
      <c r="AO2817" s="35">
        <v>235</v>
      </c>
      <c r="AP2817" s="35">
        <v>125</v>
      </c>
    </row>
    <row r="2818" spans="41:42" x14ac:dyDescent="0.35">
      <c r="AO2818" s="35">
        <v>235</v>
      </c>
      <c r="AP2818" s="35">
        <v>125</v>
      </c>
    </row>
    <row r="2819" spans="41:42" x14ac:dyDescent="0.35">
      <c r="AO2819" s="35">
        <v>235</v>
      </c>
      <c r="AP2819" s="35">
        <v>125</v>
      </c>
    </row>
    <row r="2820" spans="41:42" x14ac:dyDescent="0.35">
      <c r="AO2820" s="35">
        <v>235</v>
      </c>
      <c r="AP2820" s="35">
        <v>125</v>
      </c>
    </row>
    <row r="2821" spans="41:42" x14ac:dyDescent="0.35">
      <c r="AO2821" s="35">
        <v>235</v>
      </c>
      <c r="AP2821" s="35">
        <v>125</v>
      </c>
    </row>
    <row r="2822" spans="41:42" x14ac:dyDescent="0.35">
      <c r="AO2822" s="35">
        <v>235</v>
      </c>
      <c r="AP2822" s="35">
        <v>125</v>
      </c>
    </row>
    <row r="2823" spans="41:42" x14ac:dyDescent="0.35">
      <c r="AO2823" s="35">
        <v>235</v>
      </c>
      <c r="AP2823" s="35">
        <v>125</v>
      </c>
    </row>
    <row r="2824" spans="41:42" x14ac:dyDescent="0.35">
      <c r="AO2824" s="35">
        <v>235</v>
      </c>
      <c r="AP2824" s="35">
        <v>125</v>
      </c>
    </row>
    <row r="2825" spans="41:42" x14ac:dyDescent="0.35">
      <c r="AO2825" s="35">
        <v>235</v>
      </c>
      <c r="AP2825" s="35">
        <v>125</v>
      </c>
    </row>
    <row r="2826" spans="41:42" x14ac:dyDescent="0.35">
      <c r="AO2826" s="35">
        <v>235</v>
      </c>
      <c r="AP2826" s="35">
        <v>125</v>
      </c>
    </row>
    <row r="2827" spans="41:42" x14ac:dyDescent="0.35">
      <c r="AO2827" s="35">
        <v>235</v>
      </c>
      <c r="AP2827" s="35">
        <v>125</v>
      </c>
    </row>
    <row r="2828" spans="41:42" x14ac:dyDescent="0.35">
      <c r="AO2828" s="35">
        <v>235</v>
      </c>
      <c r="AP2828" s="35">
        <v>125</v>
      </c>
    </row>
    <row r="2829" spans="41:42" x14ac:dyDescent="0.35">
      <c r="AO2829" s="35">
        <v>235</v>
      </c>
      <c r="AP2829" s="35">
        <v>125</v>
      </c>
    </row>
    <row r="2830" spans="41:42" x14ac:dyDescent="0.35">
      <c r="AO2830" s="35">
        <v>235</v>
      </c>
      <c r="AP2830" s="35">
        <v>125</v>
      </c>
    </row>
    <row r="2831" spans="41:42" x14ac:dyDescent="0.35">
      <c r="AO2831" s="35">
        <v>235</v>
      </c>
      <c r="AP2831" s="35">
        <v>125</v>
      </c>
    </row>
    <row r="2832" spans="41:42" x14ac:dyDescent="0.35">
      <c r="AO2832" s="35">
        <v>235</v>
      </c>
      <c r="AP2832" s="35">
        <v>125</v>
      </c>
    </row>
    <row r="2833" spans="41:42" x14ac:dyDescent="0.35">
      <c r="AO2833" s="35">
        <v>235</v>
      </c>
      <c r="AP2833" s="35">
        <v>125</v>
      </c>
    </row>
    <row r="2834" spans="41:42" x14ac:dyDescent="0.35">
      <c r="AO2834" s="35">
        <v>235</v>
      </c>
      <c r="AP2834" s="35">
        <v>125</v>
      </c>
    </row>
    <row r="2835" spans="41:42" x14ac:dyDescent="0.35">
      <c r="AO2835" s="35">
        <v>235</v>
      </c>
      <c r="AP2835" s="35">
        <v>125</v>
      </c>
    </row>
    <row r="2836" spans="41:42" x14ac:dyDescent="0.35">
      <c r="AO2836" s="35">
        <v>235</v>
      </c>
      <c r="AP2836" s="35">
        <v>125</v>
      </c>
    </row>
    <row r="2837" spans="41:42" x14ac:dyDescent="0.35">
      <c r="AO2837" s="35">
        <v>235</v>
      </c>
      <c r="AP2837" s="35">
        <v>125</v>
      </c>
    </row>
    <row r="2838" spans="41:42" x14ac:dyDescent="0.35">
      <c r="AO2838" s="35">
        <v>235</v>
      </c>
      <c r="AP2838" s="35">
        <v>125</v>
      </c>
    </row>
    <row r="2839" spans="41:42" x14ac:dyDescent="0.35">
      <c r="AO2839" s="35">
        <v>235</v>
      </c>
      <c r="AP2839" s="35">
        <v>125</v>
      </c>
    </row>
    <row r="2840" spans="41:42" x14ac:dyDescent="0.35">
      <c r="AO2840" s="35">
        <v>235</v>
      </c>
      <c r="AP2840" s="35">
        <v>125</v>
      </c>
    </row>
    <row r="2841" spans="41:42" x14ac:dyDescent="0.35">
      <c r="AO2841" s="35">
        <v>235</v>
      </c>
      <c r="AP2841" s="35">
        <v>125</v>
      </c>
    </row>
    <row r="2842" spans="41:42" x14ac:dyDescent="0.35">
      <c r="AO2842" s="35">
        <v>235</v>
      </c>
      <c r="AP2842" s="35">
        <v>125</v>
      </c>
    </row>
    <row r="2843" spans="41:42" x14ac:dyDescent="0.35">
      <c r="AO2843" s="35">
        <v>235</v>
      </c>
      <c r="AP2843" s="35">
        <v>125</v>
      </c>
    </row>
    <row r="2844" spans="41:42" x14ac:dyDescent="0.35">
      <c r="AO2844" s="35">
        <v>235</v>
      </c>
      <c r="AP2844" s="35">
        <v>125</v>
      </c>
    </row>
    <row r="2845" spans="41:42" x14ac:dyDescent="0.35">
      <c r="AO2845" s="35">
        <v>235</v>
      </c>
      <c r="AP2845" s="35">
        <v>125</v>
      </c>
    </row>
    <row r="2846" spans="41:42" x14ac:dyDescent="0.35">
      <c r="AO2846" s="35">
        <v>235</v>
      </c>
      <c r="AP2846" s="35">
        <v>125</v>
      </c>
    </row>
    <row r="2847" spans="41:42" x14ac:dyDescent="0.35">
      <c r="AO2847" s="35">
        <v>235</v>
      </c>
      <c r="AP2847" s="35">
        <v>125</v>
      </c>
    </row>
    <row r="2848" spans="41:42" x14ac:dyDescent="0.35">
      <c r="AO2848" s="35">
        <v>235</v>
      </c>
      <c r="AP2848" s="35">
        <v>125</v>
      </c>
    </row>
    <row r="2849" spans="41:42" x14ac:dyDescent="0.35">
      <c r="AO2849" s="35">
        <v>235</v>
      </c>
      <c r="AP2849" s="35">
        <v>125</v>
      </c>
    </row>
    <row r="2850" spans="41:42" x14ac:dyDescent="0.35">
      <c r="AO2850" s="35">
        <v>235</v>
      </c>
      <c r="AP2850" s="35">
        <v>125</v>
      </c>
    </row>
    <row r="2851" spans="41:42" x14ac:dyDescent="0.35">
      <c r="AO2851" s="35">
        <v>235</v>
      </c>
      <c r="AP2851" s="35">
        <v>125</v>
      </c>
    </row>
    <row r="2852" spans="41:42" x14ac:dyDescent="0.35">
      <c r="AO2852" s="35">
        <v>235</v>
      </c>
      <c r="AP2852" s="35">
        <v>125</v>
      </c>
    </row>
    <row r="2853" spans="41:42" x14ac:dyDescent="0.35">
      <c r="AO2853" s="35">
        <v>235</v>
      </c>
      <c r="AP2853" s="35">
        <v>125</v>
      </c>
    </row>
    <row r="2854" spans="41:42" x14ac:dyDescent="0.35">
      <c r="AO2854" s="35">
        <v>235</v>
      </c>
      <c r="AP2854" s="35">
        <v>125</v>
      </c>
    </row>
    <row r="2855" spans="41:42" x14ac:dyDescent="0.35">
      <c r="AO2855" s="35">
        <v>235</v>
      </c>
      <c r="AP2855" s="35">
        <v>125</v>
      </c>
    </row>
    <row r="2856" spans="41:42" x14ac:dyDescent="0.35">
      <c r="AO2856" s="35">
        <v>235</v>
      </c>
      <c r="AP2856" s="35">
        <v>125</v>
      </c>
    </row>
    <row r="2857" spans="41:42" x14ac:dyDescent="0.35">
      <c r="AO2857" s="35">
        <v>235</v>
      </c>
      <c r="AP2857" s="35">
        <v>125</v>
      </c>
    </row>
    <row r="2858" spans="41:42" x14ac:dyDescent="0.35">
      <c r="AO2858" s="35">
        <v>235</v>
      </c>
      <c r="AP2858" s="35">
        <v>125</v>
      </c>
    </row>
    <row r="2859" spans="41:42" x14ac:dyDescent="0.35">
      <c r="AO2859" s="35">
        <v>235</v>
      </c>
      <c r="AP2859" s="35">
        <v>125</v>
      </c>
    </row>
    <row r="2860" spans="41:42" x14ac:dyDescent="0.35">
      <c r="AO2860" s="35">
        <v>235</v>
      </c>
      <c r="AP2860" s="35">
        <v>125</v>
      </c>
    </row>
    <row r="2861" spans="41:42" x14ac:dyDescent="0.35">
      <c r="AO2861" s="35">
        <v>235</v>
      </c>
      <c r="AP2861" s="35">
        <v>125</v>
      </c>
    </row>
    <row r="2862" spans="41:42" x14ac:dyDescent="0.35">
      <c r="AO2862" s="35">
        <v>235</v>
      </c>
      <c r="AP2862" s="35">
        <v>125</v>
      </c>
    </row>
    <row r="2863" spans="41:42" x14ac:dyDescent="0.35">
      <c r="AO2863" s="35">
        <v>235</v>
      </c>
      <c r="AP2863" s="35">
        <v>125</v>
      </c>
    </row>
    <row r="2864" spans="41:42" x14ac:dyDescent="0.35">
      <c r="AO2864" s="35">
        <v>235</v>
      </c>
      <c r="AP2864" s="35">
        <v>125</v>
      </c>
    </row>
    <row r="2865" spans="41:42" x14ac:dyDescent="0.35">
      <c r="AO2865" s="35">
        <v>235</v>
      </c>
      <c r="AP2865" s="35">
        <v>125</v>
      </c>
    </row>
    <row r="2866" spans="41:42" x14ac:dyDescent="0.35">
      <c r="AO2866" s="35">
        <v>235</v>
      </c>
      <c r="AP2866" s="35">
        <v>125</v>
      </c>
    </row>
    <row r="2867" spans="41:42" x14ac:dyDescent="0.35">
      <c r="AO2867" s="35">
        <v>235</v>
      </c>
      <c r="AP2867" s="35">
        <v>125</v>
      </c>
    </row>
    <row r="2868" spans="41:42" x14ac:dyDescent="0.35">
      <c r="AO2868" s="35">
        <v>235</v>
      </c>
      <c r="AP2868" s="35">
        <v>125</v>
      </c>
    </row>
    <row r="2869" spans="41:42" x14ac:dyDescent="0.35">
      <c r="AO2869" s="35">
        <v>235</v>
      </c>
      <c r="AP2869" s="35">
        <v>125</v>
      </c>
    </row>
    <row r="2870" spans="41:42" x14ac:dyDescent="0.35">
      <c r="AO2870" s="35">
        <v>235</v>
      </c>
      <c r="AP2870" s="35">
        <v>125</v>
      </c>
    </row>
    <row r="2871" spans="41:42" x14ac:dyDescent="0.35">
      <c r="AO2871" s="35">
        <v>235</v>
      </c>
      <c r="AP2871" s="35">
        <v>125</v>
      </c>
    </row>
    <row r="2872" spans="41:42" x14ac:dyDescent="0.35">
      <c r="AO2872" s="35">
        <v>235</v>
      </c>
      <c r="AP2872" s="35">
        <v>125</v>
      </c>
    </row>
    <row r="2873" spans="41:42" x14ac:dyDescent="0.35">
      <c r="AO2873" s="35">
        <v>235</v>
      </c>
      <c r="AP2873" s="35">
        <v>125</v>
      </c>
    </row>
    <row r="2874" spans="41:42" x14ac:dyDescent="0.35">
      <c r="AO2874" s="35">
        <v>235</v>
      </c>
      <c r="AP2874" s="35">
        <v>125</v>
      </c>
    </row>
    <row r="2875" spans="41:42" x14ac:dyDescent="0.35">
      <c r="AO2875" s="35">
        <v>235</v>
      </c>
      <c r="AP2875" s="35">
        <v>125</v>
      </c>
    </row>
    <row r="2876" spans="41:42" x14ac:dyDescent="0.35">
      <c r="AO2876" s="35">
        <v>235</v>
      </c>
      <c r="AP2876" s="35">
        <v>125</v>
      </c>
    </row>
    <row r="2877" spans="41:42" x14ac:dyDescent="0.35">
      <c r="AO2877" s="35">
        <v>235</v>
      </c>
      <c r="AP2877" s="35">
        <v>125</v>
      </c>
    </row>
    <row r="2878" spans="41:42" x14ac:dyDescent="0.35">
      <c r="AO2878" s="35">
        <v>235</v>
      </c>
      <c r="AP2878" s="35">
        <v>125</v>
      </c>
    </row>
    <row r="2879" spans="41:42" x14ac:dyDescent="0.35">
      <c r="AO2879" s="35">
        <v>235</v>
      </c>
      <c r="AP2879" s="35">
        <v>125</v>
      </c>
    </row>
    <row r="2880" spans="41:42" x14ac:dyDescent="0.35">
      <c r="AO2880" s="35">
        <v>235</v>
      </c>
      <c r="AP2880" s="35">
        <v>125</v>
      </c>
    </row>
    <row r="2881" spans="41:42" x14ac:dyDescent="0.35">
      <c r="AO2881" s="35">
        <v>235</v>
      </c>
      <c r="AP2881" s="35">
        <v>125</v>
      </c>
    </row>
    <row r="2882" spans="41:42" x14ac:dyDescent="0.35">
      <c r="AO2882" s="35">
        <v>235</v>
      </c>
      <c r="AP2882" s="35">
        <v>125</v>
      </c>
    </row>
    <row r="2883" spans="41:42" x14ac:dyDescent="0.35">
      <c r="AO2883" s="35">
        <v>235</v>
      </c>
      <c r="AP2883" s="35">
        <v>125</v>
      </c>
    </row>
    <row r="2884" spans="41:42" x14ac:dyDescent="0.35">
      <c r="AO2884" s="35">
        <v>235</v>
      </c>
      <c r="AP2884" s="35">
        <v>125</v>
      </c>
    </row>
    <row r="2885" spans="41:42" x14ac:dyDescent="0.35">
      <c r="AO2885" s="35">
        <v>235</v>
      </c>
      <c r="AP2885" s="35">
        <v>125</v>
      </c>
    </row>
    <row r="2886" spans="41:42" x14ac:dyDescent="0.35">
      <c r="AO2886" s="35">
        <v>235</v>
      </c>
      <c r="AP2886" s="35">
        <v>125</v>
      </c>
    </row>
    <row r="2887" spans="41:42" x14ac:dyDescent="0.35">
      <c r="AO2887" s="35">
        <v>235</v>
      </c>
      <c r="AP2887" s="35">
        <v>125</v>
      </c>
    </row>
    <row r="2888" spans="41:42" x14ac:dyDescent="0.35">
      <c r="AO2888" s="35">
        <v>235</v>
      </c>
      <c r="AP2888" s="35">
        <v>125</v>
      </c>
    </row>
    <row r="2889" spans="41:42" x14ac:dyDescent="0.35">
      <c r="AO2889" s="35">
        <v>235</v>
      </c>
      <c r="AP2889" s="35">
        <v>125</v>
      </c>
    </row>
    <row r="2890" spans="41:42" x14ac:dyDescent="0.35">
      <c r="AO2890" s="35">
        <v>235</v>
      </c>
      <c r="AP2890" s="35">
        <v>125</v>
      </c>
    </row>
    <row r="2891" spans="41:42" x14ac:dyDescent="0.35">
      <c r="AO2891" s="35">
        <v>235</v>
      </c>
      <c r="AP2891" s="35">
        <v>125</v>
      </c>
    </row>
    <row r="2892" spans="41:42" x14ac:dyDescent="0.35">
      <c r="AO2892" s="35">
        <v>235</v>
      </c>
      <c r="AP2892" s="35">
        <v>125</v>
      </c>
    </row>
    <row r="2893" spans="41:42" x14ac:dyDescent="0.35">
      <c r="AO2893" s="35">
        <v>235</v>
      </c>
      <c r="AP2893" s="35">
        <v>125</v>
      </c>
    </row>
    <row r="2894" spans="41:42" x14ac:dyDescent="0.35">
      <c r="AO2894" s="35">
        <v>235</v>
      </c>
      <c r="AP2894" s="35">
        <v>125</v>
      </c>
    </row>
    <row r="2895" spans="41:42" x14ac:dyDescent="0.35">
      <c r="AO2895" s="35">
        <v>235</v>
      </c>
      <c r="AP2895" s="35">
        <v>125</v>
      </c>
    </row>
    <row r="2896" spans="41:42" x14ac:dyDescent="0.35">
      <c r="AO2896" s="35">
        <v>235</v>
      </c>
      <c r="AP2896" s="35">
        <v>125</v>
      </c>
    </row>
    <row r="2897" spans="41:42" x14ac:dyDescent="0.35">
      <c r="AO2897" s="35">
        <v>235</v>
      </c>
      <c r="AP2897" s="35">
        <v>125</v>
      </c>
    </row>
    <row r="2898" spans="41:42" x14ac:dyDescent="0.35">
      <c r="AO2898" s="35">
        <v>235</v>
      </c>
      <c r="AP2898" s="35">
        <v>125</v>
      </c>
    </row>
    <row r="2899" spans="41:42" x14ac:dyDescent="0.35">
      <c r="AO2899" s="35">
        <v>235</v>
      </c>
      <c r="AP2899" s="35">
        <v>125</v>
      </c>
    </row>
    <row r="2900" spans="41:42" x14ac:dyDescent="0.35">
      <c r="AO2900" s="35">
        <v>235</v>
      </c>
      <c r="AP2900" s="35">
        <v>125</v>
      </c>
    </row>
    <row r="2901" spans="41:42" x14ac:dyDescent="0.35">
      <c r="AO2901" s="35">
        <v>235</v>
      </c>
      <c r="AP2901" s="35">
        <v>125</v>
      </c>
    </row>
    <row r="2902" spans="41:42" x14ac:dyDescent="0.35">
      <c r="AO2902" s="35">
        <v>235</v>
      </c>
      <c r="AP2902" s="35">
        <v>125</v>
      </c>
    </row>
    <row r="2903" spans="41:42" x14ac:dyDescent="0.35">
      <c r="AO2903" s="35">
        <v>235</v>
      </c>
      <c r="AP2903" s="35">
        <v>125</v>
      </c>
    </row>
    <row r="2904" spans="41:42" x14ac:dyDescent="0.35">
      <c r="AO2904" s="35">
        <v>235</v>
      </c>
      <c r="AP2904" s="35">
        <v>125</v>
      </c>
    </row>
    <row r="2905" spans="41:42" x14ac:dyDescent="0.35">
      <c r="AO2905" s="35">
        <v>235</v>
      </c>
      <c r="AP2905" s="35">
        <v>125</v>
      </c>
    </row>
    <row r="2906" spans="41:42" x14ac:dyDescent="0.35">
      <c r="AO2906" s="35">
        <v>235</v>
      </c>
      <c r="AP2906" s="35">
        <v>125</v>
      </c>
    </row>
    <row r="2907" spans="41:42" x14ac:dyDescent="0.35">
      <c r="AO2907" s="35">
        <v>235</v>
      </c>
      <c r="AP2907" s="35">
        <v>125</v>
      </c>
    </row>
    <row r="2908" spans="41:42" x14ac:dyDescent="0.35">
      <c r="AO2908" s="35">
        <v>235</v>
      </c>
      <c r="AP2908" s="35">
        <v>125</v>
      </c>
    </row>
    <row r="2909" spans="41:42" x14ac:dyDescent="0.35">
      <c r="AO2909" s="35">
        <v>235</v>
      </c>
      <c r="AP2909" s="35">
        <v>125</v>
      </c>
    </row>
    <row r="2910" spans="41:42" x14ac:dyDescent="0.35">
      <c r="AO2910" s="35">
        <v>235</v>
      </c>
      <c r="AP2910" s="35">
        <v>125</v>
      </c>
    </row>
    <row r="2911" spans="41:42" x14ac:dyDescent="0.35">
      <c r="AO2911" s="35">
        <v>235</v>
      </c>
      <c r="AP2911" s="35">
        <v>125</v>
      </c>
    </row>
    <row r="2912" spans="41:42" x14ac:dyDescent="0.35">
      <c r="AO2912" s="35">
        <v>235</v>
      </c>
      <c r="AP2912" s="35">
        <v>125</v>
      </c>
    </row>
    <row r="2913" spans="41:42" x14ac:dyDescent="0.35">
      <c r="AO2913" s="35">
        <v>235</v>
      </c>
      <c r="AP2913" s="35">
        <v>125</v>
      </c>
    </row>
    <row r="2914" spans="41:42" x14ac:dyDescent="0.35">
      <c r="AO2914" s="35">
        <v>235</v>
      </c>
      <c r="AP2914" s="35">
        <v>125</v>
      </c>
    </row>
    <row r="2915" spans="41:42" x14ac:dyDescent="0.35">
      <c r="AO2915" s="35">
        <v>235</v>
      </c>
      <c r="AP2915" s="35">
        <v>125</v>
      </c>
    </row>
    <row r="2916" spans="41:42" x14ac:dyDescent="0.35">
      <c r="AO2916" s="35">
        <v>235</v>
      </c>
      <c r="AP2916" s="35">
        <v>125</v>
      </c>
    </row>
    <row r="2917" spans="41:42" x14ac:dyDescent="0.35">
      <c r="AO2917" s="35">
        <v>235</v>
      </c>
      <c r="AP2917" s="35">
        <v>125</v>
      </c>
    </row>
    <row r="2918" spans="41:42" x14ac:dyDescent="0.35">
      <c r="AO2918" s="35">
        <v>235</v>
      </c>
      <c r="AP2918" s="35">
        <v>125</v>
      </c>
    </row>
    <row r="2919" spans="41:42" x14ac:dyDescent="0.35">
      <c r="AO2919" s="35">
        <v>235</v>
      </c>
      <c r="AP2919" s="35">
        <v>125</v>
      </c>
    </row>
    <row r="2920" spans="41:42" x14ac:dyDescent="0.35">
      <c r="AO2920" s="35">
        <v>235</v>
      </c>
      <c r="AP2920" s="35">
        <v>125</v>
      </c>
    </row>
    <row r="2921" spans="41:42" x14ac:dyDescent="0.35">
      <c r="AO2921" s="35">
        <v>235</v>
      </c>
      <c r="AP2921" s="35">
        <v>125</v>
      </c>
    </row>
    <row r="2922" spans="41:42" x14ac:dyDescent="0.35">
      <c r="AO2922" s="35">
        <v>235</v>
      </c>
      <c r="AP2922" s="35">
        <v>125</v>
      </c>
    </row>
    <row r="2923" spans="41:42" x14ac:dyDescent="0.35">
      <c r="AO2923" s="35">
        <v>235</v>
      </c>
      <c r="AP2923" s="35">
        <v>125</v>
      </c>
    </row>
    <row r="2924" spans="41:42" x14ac:dyDescent="0.35">
      <c r="AO2924" s="35">
        <v>235</v>
      </c>
      <c r="AP2924" s="35">
        <v>125</v>
      </c>
    </row>
    <row r="2925" spans="41:42" x14ac:dyDescent="0.35">
      <c r="AO2925" s="35">
        <v>235</v>
      </c>
      <c r="AP2925" s="35">
        <v>125</v>
      </c>
    </row>
    <row r="2926" spans="41:42" x14ac:dyDescent="0.35">
      <c r="AO2926" s="35">
        <v>235</v>
      </c>
      <c r="AP2926" s="35">
        <v>125</v>
      </c>
    </row>
    <row r="2927" spans="41:42" x14ac:dyDescent="0.35">
      <c r="AO2927" s="35">
        <v>235</v>
      </c>
      <c r="AP2927" s="35">
        <v>125</v>
      </c>
    </row>
    <row r="2928" spans="41:42" x14ac:dyDescent="0.35">
      <c r="AO2928" s="35">
        <v>235</v>
      </c>
      <c r="AP2928" s="35">
        <v>125</v>
      </c>
    </row>
    <row r="2929" spans="41:42" x14ac:dyDescent="0.35">
      <c r="AO2929" s="35">
        <v>235</v>
      </c>
      <c r="AP2929" s="35">
        <v>125</v>
      </c>
    </row>
    <row r="2930" spans="41:42" x14ac:dyDescent="0.35">
      <c r="AO2930" s="35">
        <v>235</v>
      </c>
      <c r="AP2930" s="35">
        <v>125</v>
      </c>
    </row>
    <row r="2931" spans="41:42" x14ac:dyDescent="0.35">
      <c r="AO2931" s="35">
        <v>235</v>
      </c>
      <c r="AP2931" s="35">
        <v>125</v>
      </c>
    </row>
    <row r="2932" spans="41:42" x14ac:dyDescent="0.35">
      <c r="AO2932" s="35">
        <v>235</v>
      </c>
      <c r="AP2932" s="35">
        <v>125</v>
      </c>
    </row>
    <row r="2933" spans="41:42" x14ac:dyDescent="0.35">
      <c r="AO2933" s="35">
        <v>235</v>
      </c>
      <c r="AP2933" s="35">
        <v>125</v>
      </c>
    </row>
    <row r="2934" spans="41:42" x14ac:dyDescent="0.35">
      <c r="AO2934" s="35">
        <v>235</v>
      </c>
      <c r="AP2934" s="35">
        <v>125</v>
      </c>
    </row>
    <row r="2935" spans="41:42" x14ac:dyDescent="0.35">
      <c r="AO2935" s="35">
        <v>235</v>
      </c>
      <c r="AP2935" s="35">
        <v>125</v>
      </c>
    </row>
    <row r="2936" spans="41:42" x14ac:dyDescent="0.35">
      <c r="AO2936" s="35">
        <v>235</v>
      </c>
      <c r="AP2936" s="35">
        <v>125</v>
      </c>
    </row>
    <row r="2937" spans="41:42" x14ac:dyDescent="0.35">
      <c r="AO2937" s="35">
        <v>235</v>
      </c>
      <c r="AP2937" s="35">
        <v>125</v>
      </c>
    </row>
    <row r="2938" spans="41:42" x14ac:dyDescent="0.35">
      <c r="AO2938" s="35">
        <v>235</v>
      </c>
      <c r="AP2938" s="35">
        <v>125</v>
      </c>
    </row>
    <row r="2939" spans="41:42" x14ac:dyDescent="0.35">
      <c r="AO2939" s="35">
        <v>235</v>
      </c>
      <c r="AP2939" s="35">
        <v>125</v>
      </c>
    </row>
    <row r="2940" spans="41:42" x14ac:dyDescent="0.35">
      <c r="AO2940" s="35">
        <v>235</v>
      </c>
      <c r="AP2940" s="35">
        <v>125</v>
      </c>
    </row>
    <row r="2941" spans="41:42" x14ac:dyDescent="0.35">
      <c r="AO2941" s="35">
        <v>235</v>
      </c>
      <c r="AP2941" s="35">
        <v>125</v>
      </c>
    </row>
    <row r="2942" spans="41:42" x14ac:dyDescent="0.35">
      <c r="AO2942" s="35">
        <v>235</v>
      </c>
      <c r="AP2942" s="35">
        <v>125</v>
      </c>
    </row>
    <row r="2943" spans="41:42" x14ac:dyDescent="0.35">
      <c r="AO2943" s="35">
        <v>235</v>
      </c>
      <c r="AP2943" s="35">
        <v>125</v>
      </c>
    </row>
    <row r="2944" spans="41:42" x14ac:dyDescent="0.35">
      <c r="AO2944" s="35">
        <v>235</v>
      </c>
      <c r="AP2944" s="35">
        <v>125</v>
      </c>
    </row>
    <row r="2945" spans="41:42" x14ac:dyDescent="0.35">
      <c r="AO2945" s="35">
        <v>235</v>
      </c>
      <c r="AP2945" s="35">
        <v>125</v>
      </c>
    </row>
    <row r="2946" spans="41:42" x14ac:dyDescent="0.35">
      <c r="AO2946" s="35">
        <v>235</v>
      </c>
      <c r="AP2946" s="35">
        <v>125</v>
      </c>
    </row>
    <row r="2947" spans="41:42" x14ac:dyDescent="0.35">
      <c r="AO2947" s="35">
        <v>235</v>
      </c>
      <c r="AP2947" s="35">
        <v>125</v>
      </c>
    </row>
    <row r="2948" spans="41:42" x14ac:dyDescent="0.35">
      <c r="AO2948" s="35">
        <v>235</v>
      </c>
      <c r="AP2948" s="35">
        <v>125</v>
      </c>
    </row>
    <row r="2949" spans="41:42" x14ac:dyDescent="0.35">
      <c r="AO2949" s="35">
        <v>235</v>
      </c>
      <c r="AP2949" s="35">
        <v>125</v>
      </c>
    </row>
    <row r="2950" spans="41:42" x14ac:dyDescent="0.35">
      <c r="AO2950" s="35">
        <v>235</v>
      </c>
      <c r="AP2950" s="35">
        <v>125</v>
      </c>
    </row>
    <row r="2951" spans="41:42" x14ac:dyDescent="0.35">
      <c r="AO2951" s="35">
        <v>235</v>
      </c>
      <c r="AP2951" s="35">
        <v>125</v>
      </c>
    </row>
    <row r="2952" spans="41:42" x14ac:dyDescent="0.35">
      <c r="AO2952" s="35">
        <v>235</v>
      </c>
      <c r="AP2952" s="35">
        <v>125</v>
      </c>
    </row>
    <row r="2953" spans="41:42" x14ac:dyDescent="0.35">
      <c r="AO2953" s="35">
        <v>235</v>
      </c>
      <c r="AP2953" s="35">
        <v>125</v>
      </c>
    </row>
    <row r="2954" spans="41:42" x14ac:dyDescent="0.35">
      <c r="AO2954" s="35">
        <v>235</v>
      </c>
      <c r="AP2954" s="35">
        <v>125</v>
      </c>
    </row>
    <row r="2955" spans="41:42" x14ac:dyDescent="0.35">
      <c r="AO2955" s="35">
        <v>235</v>
      </c>
      <c r="AP2955" s="35">
        <v>125</v>
      </c>
    </row>
    <row r="2956" spans="41:42" x14ac:dyDescent="0.35">
      <c r="AO2956" s="35">
        <v>235</v>
      </c>
      <c r="AP2956" s="35">
        <v>125</v>
      </c>
    </row>
    <row r="2957" spans="41:42" x14ac:dyDescent="0.35">
      <c r="AO2957" s="35">
        <v>235</v>
      </c>
      <c r="AP2957" s="35">
        <v>125</v>
      </c>
    </row>
    <row r="2958" spans="41:42" x14ac:dyDescent="0.35">
      <c r="AO2958" s="35">
        <v>235</v>
      </c>
      <c r="AP2958" s="35">
        <v>125</v>
      </c>
    </row>
    <row r="2959" spans="41:42" x14ac:dyDescent="0.35">
      <c r="AO2959" s="35">
        <v>235</v>
      </c>
      <c r="AP2959" s="35">
        <v>125</v>
      </c>
    </row>
    <row r="2960" spans="41:42" x14ac:dyDescent="0.35">
      <c r="AO2960" s="35">
        <v>235</v>
      </c>
      <c r="AP2960" s="35">
        <v>125</v>
      </c>
    </row>
    <row r="2961" spans="41:42" x14ac:dyDescent="0.35">
      <c r="AO2961" s="35">
        <v>235</v>
      </c>
      <c r="AP2961" s="35">
        <v>125</v>
      </c>
    </row>
    <row r="2962" spans="41:42" x14ac:dyDescent="0.35">
      <c r="AO2962" s="35">
        <v>235</v>
      </c>
      <c r="AP2962" s="35">
        <v>125</v>
      </c>
    </row>
    <row r="2963" spans="41:42" x14ac:dyDescent="0.35">
      <c r="AO2963" s="35">
        <v>235</v>
      </c>
      <c r="AP2963" s="35">
        <v>125</v>
      </c>
    </row>
    <row r="2964" spans="41:42" x14ac:dyDescent="0.35">
      <c r="AO2964" s="35">
        <v>235</v>
      </c>
      <c r="AP2964" s="35">
        <v>125</v>
      </c>
    </row>
    <row r="2965" spans="41:42" x14ac:dyDescent="0.35">
      <c r="AO2965" s="35">
        <v>235</v>
      </c>
      <c r="AP2965" s="35">
        <v>125</v>
      </c>
    </row>
    <row r="2966" spans="41:42" x14ac:dyDescent="0.35">
      <c r="AO2966" s="35">
        <v>235</v>
      </c>
      <c r="AP2966" s="35">
        <v>125</v>
      </c>
    </row>
    <row r="2967" spans="41:42" x14ac:dyDescent="0.35">
      <c r="AO2967" s="35">
        <v>235</v>
      </c>
      <c r="AP2967" s="35">
        <v>125</v>
      </c>
    </row>
    <row r="2968" spans="41:42" x14ac:dyDescent="0.35">
      <c r="AO2968" s="35">
        <v>235</v>
      </c>
      <c r="AP2968" s="35">
        <v>125</v>
      </c>
    </row>
    <row r="2969" spans="41:42" x14ac:dyDescent="0.35">
      <c r="AO2969" s="35">
        <v>235</v>
      </c>
      <c r="AP2969" s="35">
        <v>125</v>
      </c>
    </row>
    <row r="2970" spans="41:42" x14ac:dyDescent="0.35">
      <c r="AO2970" s="35">
        <v>235</v>
      </c>
      <c r="AP2970" s="35">
        <v>125</v>
      </c>
    </row>
    <row r="2971" spans="41:42" x14ac:dyDescent="0.35">
      <c r="AO2971" s="35">
        <v>235</v>
      </c>
      <c r="AP2971" s="35">
        <v>125</v>
      </c>
    </row>
    <row r="2972" spans="41:42" x14ac:dyDescent="0.35">
      <c r="AO2972" s="35">
        <v>235</v>
      </c>
      <c r="AP2972" s="35">
        <v>125</v>
      </c>
    </row>
    <row r="2973" spans="41:42" x14ac:dyDescent="0.35">
      <c r="AO2973" s="35">
        <v>235</v>
      </c>
      <c r="AP2973" s="35">
        <v>125</v>
      </c>
    </row>
    <row r="2974" spans="41:42" x14ac:dyDescent="0.35">
      <c r="AO2974" s="35">
        <v>235</v>
      </c>
      <c r="AP2974" s="35">
        <v>125</v>
      </c>
    </row>
    <row r="2975" spans="41:42" x14ac:dyDescent="0.35">
      <c r="AO2975" s="35">
        <v>235</v>
      </c>
      <c r="AP2975" s="35">
        <v>125</v>
      </c>
    </row>
    <row r="2976" spans="41:42" x14ac:dyDescent="0.35">
      <c r="AO2976" s="35">
        <v>235</v>
      </c>
      <c r="AP2976" s="35">
        <v>125</v>
      </c>
    </row>
    <row r="2977" spans="41:42" x14ac:dyDescent="0.35">
      <c r="AO2977" s="35">
        <v>235</v>
      </c>
      <c r="AP2977" s="35">
        <v>125</v>
      </c>
    </row>
    <row r="2978" spans="41:42" x14ac:dyDescent="0.35">
      <c r="AO2978" s="35">
        <v>235</v>
      </c>
      <c r="AP2978" s="35">
        <v>125</v>
      </c>
    </row>
    <row r="2979" spans="41:42" x14ac:dyDescent="0.35">
      <c r="AO2979" s="35">
        <v>235</v>
      </c>
      <c r="AP2979" s="35">
        <v>125</v>
      </c>
    </row>
    <row r="2980" spans="41:42" x14ac:dyDescent="0.35">
      <c r="AO2980" s="35">
        <v>235</v>
      </c>
      <c r="AP2980" s="35">
        <v>125</v>
      </c>
    </row>
    <row r="2981" spans="41:42" x14ac:dyDescent="0.35">
      <c r="AO2981" s="35">
        <v>235</v>
      </c>
      <c r="AP2981" s="35">
        <v>125</v>
      </c>
    </row>
    <row r="2982" spans="41:42" x14ac:dyDescent="0.35">
      <c r="AO2982" s="35">
        <v>235</v>
      </c>
      <c r="AP2982" s="35">
        <v>125</v>
      </c>
    </row>
    <row r="2983" spans="41:42" x14ac:dyDescent="0.35">
      <c r="AO2983" s="35">
        <v>235</v>
      </c>
      <c r="AP2983" s="35">
        <v>125</v>
      </c>
    </row>
    <row r="2984" spans="41:42" x14ac:dyDescent="0.35">
      <c r="AO2984" s="35">
        <v>235</v>
      </c>
      <c r="AP2984" s="35">
        <v>125</v>
      </c>
    </row>
    <row r="2985" spans="41:42" x14ac:dyDescent="0.35">
      <c r="AO2985" s="35">
        <v>235</v>
      </c>
      <c r="AP2985" s="35">
        <v>125</v>
      </c>
    </row>
    <row r="2986" spans="41:42" x14ac:dyDescent="0.35">
      <c r="AO2986" s="35">
        <v>235</v>
      </c>
      <c r="AP2986" s="35">
        <v>125</v>
      </c>
    </row>
    <row r="2987" spans="41:42" x14ac:dyDescent="0.35">
      <c r="AO2987" s="35">
        <v>235</v>
      </c>
      <c r="AP2987" s="35">
        <v>125</v>
      </c>
    </row>
    <row r="2988" spans="41:42" x14ac:dyDescent="0.35">
      <c r="AO2988" s="35">
        <v>235</v>
      </c>
      <c r="AP2988" s="35">
        <v>125</v>
      </c>
    </row>
    <row r="2989" spans="41:42" x14ac:dyDescent="0.35">
      <c r="AO2989" s="35">
        <v>235</v>
      </c>
      <c r="AP2989" s="35">
        <v>125</v>
      </c>
    </row>
    <row r="2990" spans="41:42" x14ac:dyDescent="0.35">
      <c r="AO2990" s="35">
        <v>235</v>
      </c>
      <c r="AP2990" s="35">
        <v>125</v>
      </c>
    </row>
    <row r="2991" spans="41:42" x14ac:dyDescent="0.35">
      <c r="AO2991" s="35">
        <v>235</v>
      </c>
      <c r="AP2991" s="35">
        <v>125</v>
      </c>
    </row>
    <row r="2992" spans="41:42" x14ac:dyDescent="0.35">
      <c r="AO2992" s="35">
        <v>235</v>
      </c>
      <c r="AP2992" s="35">
        <v>125</v>
      </c>
    </row>
    <row r="2993" spans="41:42" x14ac:dyDescent="0.35">
      <c r="AO2993" s="35">
        <v>235</v>
      </c>
      <c r="AP2993" s="35">
        <v>125</v>
      </c>
    </row>
    <row r="2994" spans="41:42" x14ac:dyDescent="0.35">
      <c r="AO2994" s="35">
        <v>235</v>
      </c>
      <c r="AP2994" s="35">
        <v>125</v>
      </c>
    </row>
    <row r="2995" spans="41:42" x14ac:dyDescent="0.35">
      <c r="AO2995" s="35">
        <v>235</v>
      </c>
      <c r="AP2995" s="35">
        <v>125</v>
      </c>
    </row>
    <row r="2996" spans="41:42" x14ac:dyDescent="0.35">
      <c r="AO2996" s="35">
        <v>235</v>
      </c>
      <c r="AP2996" s="35">
        <v>125</v>
      </c>
    </row>
    <row r="2997" spans="41:42" x14ac:dyDescent="0.35">
      <c r="AO2997" s="35">
        <v>235</v>
      </c>
      <c r="AP2997" s="35">
        <v>125</v>
      </c>
    </row>
    <row r="2998" spans="41:42" x14ac:dyDescent="0.35">
      <c r="AO2998" s="35">
        <v>235</v>
      </c>
      <c r="AP2998" s="35">
        <v>125</v>
      </c>
    </row>
    <row r="2999" spans="41:42" x14ac:dyDescent="0.35">
      <c r="AO2999" s="35">
        <v>235</v>
      </c>
      <c r="AP2999" s="35">
        <v>125</v>
      </c>
    </row>
    <row r="3000" spans="41:42" x14ac:dyDescent="0.35">
      <c r="AO3000" s="35">
        <v>235</v>
      </c>
      <c r="AP3000" s="35">
        <v>125</v>
      </c>
    </row>
    <row r="3001" spans="41:42" x14ac:dyDescent="0.35">
      <c r="AO3001" s="35">
        <v>235</v>
      </c>
      <c r="AP3001" s="35">
        <v>125</v>
      </c>
    </row>
    <row r="3002" spans="41:42" x14ac:dyDescent="0.35">
      <c r="AO3002" s="35">
        <v>235</v>
      </c>
      <c r="AP3002" s="35">
        <v>125</v>
      </c>
    </row>
    <row r="3003" spans="41:42" x14ac:dyDescent="0.35">
      <c r="AO3003" s="35">
        <v>235</v>
      </c>
      <c r="AP3003" s="35">
        <v>125</v>
      </c>
    </row>
    <row r="3004" spans="41:42" x14ac:dyDescent="0.35">
      <c r="AO3004" s="35">
        <v>235</v>
      </c>
      <c r="AP3004" s="35">
        <v>125</v>
      </c>
    </row>
    <row r="3005" spans="41:42" x14ac:dyDescent="0.35">
      <c r="AO3005" s="35">
        <v>235</v>
      </c>
      <c r="AP3005" s="35">
        <v>125</v>
      </c>
    </row>
    <row r="3006" spans="41:42" x14ac:dyDescent="0.35">
      <c r="AO3006" s="35">
        <v>235</v>
      </c>
      <c r="AP3006" s="35">
        <v>125</v>
      </c>
    </row>
    <row r="3007" spans="41:42" x14ac:dyDescent="0.35">
      <c r="AO3007" s="35">
        <v>235</v>
      </c>
      <c r="AP3007" s="35">
        <v>125</v>
      </c>
    </row>
    <row r="3008" spans="41:42" x14ac:dyDescent="0.35">
      <c r="AO3008" s="35">
        <v>235</v>
      </c>
      <c r="AP3008" s="35">
        <v>125</v>
      </c>
    </row>
    <row r="3009" spans="41:42" x14ac:dyDescent="0.35">
      <c r="AO3009" s="35">
        <v>235</v>
      </c>
      <c r="AP3009" s="35">
        <v>125</v>
      </c>
    </row>
    <row r="3010" spans="41:42" x14ac:dyDescent="0.35">
      <c r="AO3010" s="35">
        <v>235</v>
      </c>
      <c r="AP3010" s="35">
        <v>125</v>
      </c>
    </row>
    <row r="3011" spans="41:42" x14ac:dyDescent="0.35">
      <c r="AO3011" s="35">
        <v>235</v>
      </c>
      <c r="AP3011" s="35">
        <v>125</v>
      </c>
    </row>
    <row r="3012" spans="41:42" x14ac:dyDescent="0.35">
      <c r="AO3012" s="35">
        <v>235</v>
      </c>
      <c r="AP3012" s="35">
        <v>125</v>
      </c>
    </row>
    <row r="3013" spans="41:42" x14ac:dyDescent="0.35">
      <c r="AO3013" s="35">
        <v>235</v>
      </c>
      <c r="AP3013" s="35">
        <v>125</v>
      </c>
    </row>
    <row r="3014" spans="41:42" x14ac:dyDescent="0.35">
      <c r="AO3014" s="35">
        <v>235</v>
      </c>
      <c r="AP3014" s="35">
        <v>125</v>
      </c>
    </row>
    <row r="3015" spans="41:42" x14ac:dyDescent="0.35">
      <c r="AO3015" s="35">
        <v>235</v>
      </c>
      <c r="AP3015" s="35">
        <v>125</v>
      </c>
    </row>
    <row r="3016" spans="41:42" x14ac:dyDescent="0.35">
      <c r="AO3016" s="35">
        <v>235</v>
      </c>
      <c r="AP3016" s="35">
        <v>125</v>
      </c>
    </row>
    <row r="3017" spans="41:42" x14ac:dyDescent="0.35">
      <c r="AO3017" s="35">
        <v>235</v>
      </c>
      <c r="AP3017" s="35">
        <v>125</v>
      </c>
    </row>
    <row r="3018" spans="41:42" x14ac:dyDescent="0.35">
      <c r="AO3018" s="35">
        <v>235</v>
      </c>
      <c r="AP3018" s="35">
        <v>125</v>
      </c>
    </row>
    <row r="3019" spans="41:42" x14ac:dyDescent="0.35">
      <c r="AO3019" s="35">
        <v>235</v>
      </c>
      <c r="AP3019" s="35">
        <v>125</v>
      </c>
    </row>
    <row r="3020" spans="41:42" x14ac:dyDescent="0.35">
      <c r="AO3020" s="35">
        <v>235</v>
      </c>
      <c r="AP3020" s="35">
        <v>125</v>
      </c>
    </row>
    <row r="3021" spans="41:42" x14ac:dyDescent="0.35">
      <c r="AO3021" s="35">
        <v>235</v>
      </c>
      <c r="AP3021" s="35">
        <v>125</v>
      </c>
    </row>
    <row r="3022" spans="41:42" x14ac:dyDescent="0.35">
      <c r="AO3022" s="35">
        <v>235</v>
      </c>
      <c r="AP3022" s="35">
        <v>125</v>
      </c>
    </row>
    <row r="3023" spans="41:42" x14ac:dyDescent="0.35">
      <c r="AO3023" s="35">
        <v>235</v>
      </c>
      <c r="AP3023" s="35">
        <v>125</v>
      </c>
    </row>
    <row r="3024" spans="41:42" x14ac:dyDescent="0.35">
      <c r="AO3024" s="35">
        <v>235</v>
      </c>
      <c r="AP3024" s="35">
        <v>125</v>
      </c>
    </row>
    <row r="3025" spans="41:42" x14ac:dyDescent="0.35">
      <c r="AO3025" s="35">
        <v>235</v>
      </c>
      <c r="AP3025" s="35">
        <v>125</v>
      </c>
    </row>
    <row r="3026" spans="41:42" x14ac:dyDescent="0.35">
      <c r="AO3026" s="35">
        <v>235</v>
      </c>
      <c r="AP3026" s="35">
        <v>125</v>
      </c>
    </row>
    <row r="3027" spans="41:42" x14ac:dyDescent="0.35">
      <c r="AO3027" s="35">
        <v>235</v>
      </c>
      <c r="AP3027" s="35">
        <v>125</v>
      </c>
    </row>
    <row r="3028" spans="41:42" x14ac:dyDescent="0.35">
      <c r="AO3028" s="35">
        <v>235</v>
      </c>
      <c r="AP3028" s="35">
        <v>125</v>
      </c>
    </row>
    <row r="3029" spans="41:42" x14ac:dyDescent="0.35">
      <c r="AO3029" s="35">
        <v>235</v>
      </c>
      <c r="AP3029" s="35">
        <v>125</v>
      </c>
    </row>
    <row r="3030" spans="41:42" x14ac:dyDescent="0.35">
      <c r="AO3030" s="35">
        <v>235</v>
      </c>
      <c r="AP3030" s="35">
        <v>125</v>
      </c>
    </row>
    <row r="3031" spans="41:42" x14ac:dyDescent="0.35">
      <c r="AO3031" s="35">
        <v>235</v>
      </c>
      <c r="AP3031" s="35">
        <v>125</v>
      </c>
    </row>
    <row r="3032" spans="41:42" x14ac:dyDescent="0.35">
      <c r="AO3032" s="35">
        <v>235</v>
      </c>
      <c r="AP3032" s="35">
        <v>125</v>
      </c>
    </row>
    <row r="3033" spans="41:42" x14ac:dyDescent="0.35">
      <c r="AO3033" s="35">
        <v>235</v>
      </c>
      <c r="AP3033" s="35">
        <v>125</v>
      </c>
    </row>
    <row r="3034" spans="41:42" x14ac:dyDescent="0.35">
      <c r="AO3034" s="35">
        <v>235</v>
      </c>
      <c r="AP3034" s="35">
        <v>125</v>
      </c>
    </row>
    <row r="3035" spans="41:42" x14ac:dyDescent="0.35">
      <c r="AO3035" s="35">
        <v>235</v>
      </c>
      <c r="AP3035" s="35">
        <v>125</v>
      </c>
    </row>
    <row r="3036" spans="41:42" x14ac:dyDescent="0.35">
      <c r="AO3036" s="35">
        <v>235</v>
      </c>
      <c r="AP3036" s="35">
        <v>125</v>
      </c>
    </row>
    <row r="3037" spans="41:42" x14ac:dyDescent="0.35">
      <c r="AO3037" s="35">
        <v>235</v>
      </c>
      <c r="AP3037" s="35">
        <v>125</v>
      </c>
    </row>
    <row r="3038" spans="41:42" x14ac:dyDescent="0.35">
      <c r="AO3038" s="35">
        <v>235</v>
      </c>
      <c r="AP3038" s="35">
        <v>125</v>
      </c>
    </row>
    <row r="3039" spans="41:42" x14ac:dyDescent="0.35">
      <c r="AO3039" s="35">
        <v>235</v>
      </c>
      <c r="AP3039" s="35">
        <v>125</v>
      </c>
    </row>
    <row r="3040" spans="41:42" x14ac:dyDescent="0.35">
      <c r="AO3040" s="35">
        <v>235</v>
      </c>
      <c r="AP3040" s="35">
        <v>125</v>
      </c>
    </row>
    <row r="3041" spans="41:42" x14ac:dyDescent="0.35">
      <c r="AO3041" s="35">
        <v>235</v>
      </c>
      <c r="AP3041" s="35">
        <v>125</v>
      </c>
    </row>
    <row r="3042" spans="41:42" x14ac:dyDescent="0.35">
      <c r="AO3042" s="35">
        <v>235</v>
      </c>
      <c r="AP3042" s="35">
        <v>125</v>
      </c>
    </row>
    <row r="3043" spans="41:42" x14ac:dyDescent="0.35">
      <c r="AO3043" s="35">
        <v>235</v>
      </c>
      <c r="AP3043" s="35">
        <v>125</v>
      </c>
    </row>
    <row r="3044" spans="41:42" x14ac:dyDescent="0.35">
      <c r="AO3044" s="35">
        <v>235</v>
      </c>
      <c r="AP3044" s="35">
        <v>125</v>
      </c>
    </row>
    <row r="3045" spans="41:42" x14ac:dyDescent="0.35">
      <c r="AO3045" s="35">
        <v>235</v>
      </c>
      <c r="AP3045" s="35">
        <v>125</v>
      </c>
    </row>
    <row r="3046" spans="41:42" x14ac:dyDescent="0.35">
      <c r="AO3046" s="35">
        <v>235</v>
      </c>
      <c r="AP3046" s="35">
        <v>125</v>
      </c>
    </row>
    <row r="3047" spans="41:42" x14ac:dyDescent="0.35">
      <c r="AO3047" s="35">
        <v>235</v>
      </c>
      <c r="AP3047" s="35">
        <v>125</v>
      </c>
    </row>
    <row r="3048" spans="41:42" x14ac:dyDescent="0.35">
      <c r="AO3048" s="35">
        <v>235</v>
      </c>
      <c r="AP3048" s="35">
        <v>125</v>
      </c>
    </row>
    <row r="3049" spans="41:42" x14ac:dyDescent="0.35">
      <c r="AO3049" s="35">
        <v>235</v>
      </c>
      <c r="AP3049" s="35">
        <v>125</v>
      </c>
    </row>
    <row r="3050" spans="41:42" x14ac:dyDescent="0.35">
      <c r="AO3050" s="35">
        <v>235</v>
      </c>
      <c r="AP3050" s="35">
        <v>125</v>
      </c>
    </row>
    <row r="3051" spans="41:42" x14ac:dyDescent="0.35">
      <c r="AO3051" s="35">
        <v>235</v>
      </c>
      <c r="AP3051" s="35">
        <v>125</v>
      </c>
    </row>
    <row r="3052" spans="41:42" x14ac:dyDescent="0.35">
      <c r="AO3052" s="35">
        <v>235</v>
      </c>
      <c r="AP3052" s="35">
        <v>125</v>
      </c>
    </row>
    <row r="3053" spans="41:42" x14ac:dyDescent="0.35">
      <c r="AO3053" s="35">
        <v>235</v>
      </c>
      <c r="AP3053" s="35">
        <v>125</v>
      </c>
    </row>
    <row r="3054" spans="41:42" x14ac:dyDescent="0.35">
      <c r="AO3054" s="35">
        <v>235</v>
      </c>
      <c r="AP3054" s="35">
        <v>125</v>
      </c>
    </row>
    <row r="3055" spans="41:42" x14ac:dyDescent="0.35">
      <c r="AO3055" s="35">
        <v>235</v>
      </c>
      <c r="AP3055" s="35">
        <v>125</v>
      </c>
    </row>
    <row r="3056" spans="41:42" x14ac:dyDescent="0.35">
      <c r="AO3056" s="35">
        <v>235</v>
      </c>
      <c r="AP3056" s="35">
        <v>125</v>
      </c>
    </row>
    <row r="3057" spans="41:42" x14ac:dyDescent="0.35">
      <c r="AO3057" s="35">
        <v>235</v>
      </c>
      <c r="AP3057" s="35">
        <v>125</v>
      </c>
    </row>
    <row r="3058" spans="41:42" x14ac:dyDescent="0.35">
      <c r="AO3058" s="35">
        <v>235</v>
      </c>
      <c r="AP3058" s="35">
        <v>125</v>
      </c>
    </row>
    <row r="3059" spans="41:42" x14ac:dyDescent="0.35">
      <c r="AO3059" s="35">
        <v>235</v>
      </c>
      <c r="AP3059" s="35">
        <v>125</v>
      </c>
    </row>
    <row r="3060" spans="41:42" x14ac:dyDescent="0.35">
      <c r="AO3060" s="35">
        <v>235</v>
      </c>
      <c r="AP3060" s="35">
        <v>125</v>
      </c>
    </row>
    <row r="3061" spans="41:42" x14ac:dyDescent="0.35">
      <c r="AO3061" s="35">
        <v>235</v>
      </c>
      <c r="AP3061" s="35">
        <v>125</v>
      </c>
    </row>
    <row r="3062" spans="41:42" x14ac:dyDescent="0.35">
      <c r="AO3062" s="35">
        <v>235</v>
      </c>
      <c r="AP3062" s="35">
        <v>125</v>
      </c>
    </row>
    <row r="3063" spans="41:42" x14ac:dyDescent="0.35">
      <c r="AO3063" s="35">
        <v>235</v>
      </c>
      <c r="AP3063" s="35">
        <v>125</v>
      </c>
    </row>
    <row r="3064" spans="41:42" x14ac:dyDescent="0.35">
      <c r="AO3064" s="35">
        <v>235</v>
      </c>
      <c r="AP3064" s="35">
        <v>125</v>
      </c>
    </row>
    <row r="3065" spans="41:42" x14ac:dyDescent="0.35">
      <c r="AO3065" s="35">
        <v>235</v>
      </c>
      <c r="AP3065" s="35">
        <v>125</v>
      </c>
    </row>
    <row r="3066" spans="41:42" x14ac:dyDescent="0.35">
      <c r="AO3066" s="35">
        <v>235</v>
      </c>
      <c r="AP3066" s="35">
        <v>125</v>
      </c>
    </row>
    <row r="3067" spans="41:42" x14ac:dyDescent="0.35">
      <c r="AO3067" s="35">
        <v>235</v>
      </c>
      <c r="AP3067" s="35">
        <v>125</v>
      </c>
    </row>
    <row r="3068" spans="41:42" x14ac:dyDescent="0.35">
      <c r="AO3068" s="35">
        <v>235</v>
      </c>
      <c r="AP3068" s="35">
        <v>125</v>
      </c>
    </row>
    <row r="3069" spans="41:42" x14ac:dyDescent="0.35">
      <c r="AO3069" s="35">
        <v>235</v>
      </c>
      <c r="AP3069" s="35">
        <v>125</v>
      </c>
    </row>
    <row r="3070" spans="41:42" x14ac:dyDescent="0.35">
      <c r="AO3070" s="35">
        <v>235</v>
      </c>
      <c r="AP3070" s="35">
        <v>125</v>
      </c>
    </row>
    <row r="3071" spans="41:42" x14ac:dyDescent="0.35">
      <c r="AO3071" s="35">
        <v>235</v>
      </c>
      <c r="AP3071" s="35">
        <v>125</v>
      </c>
    </row>
    <row r="3072" spans="41:42" x14ac:dyDescent="0.35">
      <c r="AO3072" s="35">
        <v>235</v>
      </c>
      <c r="AP3072" s="35">
        <v>125</v>
      </c>
    </row>
    <row r="3073" spans="41:42" x14ac:dyDescent="0.35">
      <c r="AO3073" s="35">
        <v>235</v>
      </c>
      <c r="AP3073" s="35">
        <v>125</v>
      </c>
    </row>
    <row r="3074" spans="41:42" x14ac:dyDescent="0.35">
      <c r="AO3074" s="35">
        <v>235</v>
      </c>
      <c r="AP3074" s="35">
        <v>125</v>
      </c>
    </row>
    <row r="3075" spans="41:42" x14ac:dyDescent="0.35">
      <c r="AO3075" s="35">
        <v>235</v>
      </c>
      <c r="AP3075" s="35">
        <v>125</v>
      </c>
    </row>
    <row r="3076" spans="41:42" x14ac:dyDescent="0.35">
      <c r="AO3076" s="35">
        <v>235</v>
      </c>
      <c r="AP3076" s="35">
        <v>125</v>
      </c>
    </row>
    <row r="3077" spans="41:42" x14ac:dyDescent="0.35">
      <c r="AO3077" s="35">
        <v>235</v>
      </c>
      <c r="AP3077" s="35">
        <v>125</v>
      </c>
    </row>
    <row r="3078" spans="41:42" x14ac:dyDescent="0.35">
      <c r="AO3078" s="35">
        <v>235</v>
      </c>
      <c r="AP3078" s="35">
        <v>125</v>
      </c>
    </row>
    <row r="3079" spans="41:42" x14ac:dyDescent="0.35">
      <c r="AO3079" s="35">
        <v>235</v>
      </c>
      <c r="AP3079" s="35">
        <v>125</v>
      </c>
    </row>
    <row r="3080" spans="41:42" x14ac:dyDescent="0.35">
      <c r="AO3080" s="35">
        <v>235</v>
      </c>
      <c r="AP3080" s="35">
        <v>125</v>
      </c>
    </row>
    <row r="3081" spans="41:42" x14ac:dyDescent="0.35">
      <c r="AO3081" s="35">
        <v>235</v>
      </c>
      <c r="AP3081" s="35">
        <v>125</v>
      </c>
    </row>
    <row r="3082" spans="41:42" x14ac:dyDescent="0.35">
      <c r="AO3082" s="35">
        <v>235</v>
      </c>
      <c r="AP3082" s="35">
        <v>125</v>
      </c>
    </row>
    <row r="3083" spans="41:42" x14ac:dyDescent="0.35">
      <c r="AO3083" s="35">
        <v>235</v>
      </c>
      <c r="AP3083" s="35">
        <v>125</v>
      </c>
    </row>
    <row r="3084" spans="41:42" x14ac:dyDescent="0.35">
      <c r="AO3084" s="35">
        <v>235</v>
      </c>
      <c r="AP3084" s="35">
        <v>125</v>
      </c>
    </row>
    <row r="3085" spans="41:42" x14ac:dyDescent="0.35">
      <c r="AO3085" s="35">
        <v>235</v>
      </c>
      <c r="AP3085" s="35">
        <v>125</v>
      </c>
    </row>
    <row r="3086" spans="41:42" x14ac:dyDescent="0.35">
      <c r="AO3086" s="35">
        <v>235</v>
      </c>
      <c r="AP3086" s="35">
        <v>125</v>
      </c>
    </row>
    <row r="3087" spans="41:42" x14ac:dyDescent="0.35">
      <c r="AO3087" s="35">
        <v>235</v>
      </c>
      <c r="AP3087" s="35">
        <v>125</v>
      </c>
    </row>
    <row r="3088" spans="41:42" x14ac:dyDescent="0.35">
      <c r="AO3088" s="35">
        <v>235</v>
      </c>
      <c r="AP3088" s="35">
        <v>125</v>
      </c>
    </row>
    <row r="3089" spans="41:42" x14ac:dyDescent="0.35">
      <c r="AO3089" s="35">
        <v>235</v>
      </c>
      <c r="AP3089" s="35">
        <v>125</v>
      </c>
    </row>
    <row r="3090" spans="41:42" x14ac:dyDescent="0.35">
      <c r="AO3090" s="35">
        <v>235</v>
      </c>
      <c r="AP3090" s="35">
        <v>125</v>
      </c>
    </row>
    <row r="3091" spans="41:42" x14ac:dyDescent="0.35">
      <c r="AO3091" s="35">
        <v>235</v>
      </c>
      <c r="AP3091" s="35">
        <v>125</v>
      </c>
    </row>
    <row r="3092" spans="41:42" x14ac:dyDescent="0.35">
      <c r="AO3092" s="35">
        <v>235</v>
      </c>
      <c r="AP3092" s="35">
        <v>125</v>
      </c>
    </row>
    <row r="3093" spans="41:42" x14ac:dyDescent="0.35">
      <c r="AO3093" s="35">
        <v>235</v>
      </c>
      <c r="AP3093" s="35">
        <v>125</v>
      </c>
    </row>
    <row r="3094" spans="41:42" x14ac:dyDescent="0.35">
      <c r="AO3094" s="35">
        <v>235</v>
      </c>
      <c r="AP3094" s="35">
        <v>125</v>
      </c>
    </row>
    <row r="3095" spans="41:42" x14ac:dyDescent="0.35">
      <c r="AO3095" s="35">
        <v>235</v>
      </c>
      <c r="AP3095" s="35">
        <v>125</v>
      </c>
    </row>
    <row r="3096" spans="41:42" x14ac:dyDescent="0.35">
      <c r="AO3096" s="35">
        <v>235</v>
      </c>
      <c r="AP3096" s="35">
        <v>125</v>
      </c>
    </row>
    <row r="3097" spans="41:42" x14ac:dyDescent="0.35">
      <c r="AO3097" s="35">
        <v>235</v>
      </c>
      <c r="AP3097" s="35">
        <v>125</v>
      </c>
    </row>
    <row r="3098" spans="41:42" x14ac:dyDescent="0.35">
      <c r="AO3098" s="35">
        <v>235</v>
      </c>
      <c r="AP3098" s="35">
        <v>125</v>
      </c>
    </row>
    <row r="3099" spans="41:42" x14ac:dyDescent="0.35">
      <c r="AO3099" s="35">
        <v>235</v>
      </c>
      <c r="AP3099" s="35">
        <v>125</v>
      </c>
    </row>
    <row r="3100" spans="41:42" x14ac:dyDescent="0.35">
      <c r="AO3100" s="35">
        <v>235</v>
      </c>
      <c r="AP3100" s="35">
        <v>125</v>
      </c>
    </row>
    <row r="3101" spans="41:42" x14ac:dyDescent="0.35">
      <c r="AO3101" s="35">
        <v>235</v>
      </c>
      <c r="AP3101" s="35">
        <v>125</v>
      </c>
    </row>
    <row r="3102" spans="41:42" x14ac:dyDescent="0.35">
      <c r="AO3102" s="35">
        <v>235</v>
      </c>
      <c r="AP3102" s="35">
        <v>125</v>
      </c>
    </row>
    <row r="3103" spans="41:42" x14ac:dyDescent="0.35">
      <c r="AO3103" s="35">
        <v>235</v>
      </c>
      <c r="AP3103" s="35">
        <v>125</v>
      </c>
    </row>
    <row r="3104" spans="41:42" x14ac:dyDescent="0.35">
      <c r="AO3104" s="35">
        <v>235</v>
      </c>
      <c r="AP3104" s="35">
        <v>125</v>
      </c>
    </row>
    <row r="3105" spans="41:42" x14ac:dyDescent="0.35">
      <c r="AO3105" s="35">
        <v>235</v>
      </c>
      <c r="AP3105" s="35">
        <v>125</v>
      </c>
    </row>
    <row r="3106" spans="41:42" x14ac:dyDescent="0.35">
      <c r="AO3106" s="35">
        <v>235</v>
      </c>
      <c r="AP3106" s="35">
        <v>125</v>
      </c>
    </row>
    <row r="3107" spans="41:42" x14ac:dyDescent="0.35">
      <c r="AO3107" s="35">
        <v>235</v>
      </c>
      <c r="AP3107" s="35">
        <v>125</v>
      </c>
    </row>
    <row r="3108" spans="41:42" x14ac:dyDescent="0.35">
      <c r="AO3108" s="35">
        <v>235</v>
      </c>
      <c r="AP3108" s="35">
        <v>125</v>
      </c>
    </row>
    <row r="3109" spans="41:42" x14ac:dyDescent="0.35">
      <c r="AO3109" s="35">
        <v>235</v>
      </c>
      <c r="AP3109" s="35">
        <v>125</v>
      </c>
    </row>
    <row r="3110" spans="41:42" x14ac:dyDescent="0.35">
      <c r="AO3110" s="35">
        <v>235</v>
      </c>
      <c r="AP3110" s="35">
        <v>125</v>
      </c>
    </row>
    <row r="3111" spans="41:42" x14ac:dyDescent="0.35">
      <c r="AO3111" s="35">
        <v>235</v>
      </c>
      <c r="AP3111" s="35">
        <v>125</v>
      </c>
    </row>
    <row r="3112" spans="41:42" x14ac:dyDescent="0.35">
      <c r="AO3112" s="35">
        <v>235</v>
      </c>
      <c r="AP3112" s="35">
        <v>125</v>
      </c>
    </row>
    <row r="3113" spans="41:42" x14ac:dyDescent="0.35">
      <c r="AO3113" s="35">
        <v>235</v>
      </c>
      <c r="AP3113" s="35">
        <v>125</v>
      </c>
    </row>
    <row r="3114" spans="41:42" x14ac:dyDescent="0.35">
      <c r="AO3114" s="35">
        <v>235</v>
      </c>
      <c r="AP3114" s="35">
        <v>125</v>
      </c>
    </row>
    <row r="3115" spans="41:42" x14ac:dyDescent="0.35">
      <c r="AO3115" s="35">
        <v>235</v>
      </c>
      <c r="AP3115" s="35">
        <v>125</v>
      </c>
    </row>
    <row r="3116" spans="41:42" x14ac:dyDescent="0.35">
      <c r="AO3116" s="35">
        <v>235</v>
      </c>
      <c r="AP3116" s="35">
        <v>125</v>
      </c>
    </row>
    <row r="3117" spans="41:42" x14ac:dyDescent="0.35">
      <c r="AO3117" s="35">
        <v>235</v>
      </c>
      <c r="AP3117" s="35">
        <v>125</v>
      </c>
    </row>
    <row r="3118" spans="41:42" x14ac:dyDescent="0.35">
      <c r="AO3118" s="35">
        <v>235</v>
      </c>
      <c r="AP3118" s="35">
        <v>125</v>
      </c>
    </row>
    <row r="3119" spans="41:42" x14ac:dyDescent="0.35">
      <c r="AO3119" s="35">
        <v>235</v>
      </c>
      <c r="AP3119" s="35">
        <v>125</v>
      </c>
    </row>
    <row r="3120" spans="41:42" x14ac:dyDescent="0.35">
      <c r="AO3120" s="35">
        <v>235</v>
      </c>
      <c r="AP3120" s="35">
        <v>125</v>
      </c>
    </row>
    <row r="3121" spans="41:42" x14ac:dyDescent="0.35">
      <c r="AO3121" s="35">
        <v>235</v>
      </c>
      <c r="AP3121" s="35">
        <v>125</v>
      </c>
    </row>
    <row r="3122" spans="41:42" x14ac:dyDescent="0.35">
      <c r="AO3122" s="35">
        <v>235</v>
      </c>
      <c r="AP3122" s="35">
        <v>125</v>
      </c>
    </row>
    <row r="3123" spans="41:42" x14ac:dyDescent="0.35">
      <c r="AO3123" s="35">
        <v>235</v>
      </c>
      <c r="AP3123" s="35">
        <v>125</v>
      </c>
    </row>
    <row r="3124" spans="41:42" x14ac:dyDescent="0.35">
      <c r="AO3124" s="35">
        <v>235</v>
      </c>
      <c r="AP3124" s="35">
        <v>125</v>
      </c>
    </row>
    <row r="3125" spans="41:42" x14ac:dyDescent="0.35">
      <c r="AO3125" s="35">
        <v>235</v>
      </c>
      <c r="AP3125" s="35">
        <v>125</v>
      </c>
    </row>
    <row r="3126" spans="41:42" x14ac:dyDescent="0.35">
      <c r="AO3126" s="35">
        <v>235</v>
      </c>
      <c r="AP3126" s="35">
        <v>125</v>
      </c>
    </row>
    <row r="3127" spans="41:42" x14ac:dyDescent="0.35">
      <c r="AO3127" s="35">
        <v>235</v>
      </c>
      <c r="AP3127" s="35">
        <v>125</v>
      </c>
    </row>
    <row r="3128" spans="41:42" x14ac:dyDescent="0.35">
      <c r="AO3128" s="35">
        <v>235</v>
      </c>
      <c r="AP3128" s="35">
        <v>125</v>
      </c>
    </row>
    <row r="3129" spans="41:42" x14ac:dyDescent="0.35">
      <c r="AO3129" s="35">
        <v>235</v>
      </c>
      <c r="AP3129" s="35">
        <v>125</v>
      </c>
    </row>
    <row r="3130" spans="41:42" x14ac:dyDescent="0.35">
      <c r="AO3130" s="35">
        <v>235</v>
      </c>
      <c r="AP3130" s="35">
        <v>125</v>
      </c>
    </row>
    <row r="3131" spans="41:42" x14ac:dyDescent="0.35">
      <c r="AO3131" s="35">
        <v>235</v>
      </c>
      <c r="AP3131" s="35">
        <v>125</v>
      </c>
    </row>
    <row r="3132" spans="41:42" x14ac:dyDescent="0.35">
      <c r="AO3132" s="35">
        <v>235</v>
      </c>
      <c r="AP3132" s="35">
        <v>125</v>
      </c>
    </row>
    <row r="3133" spans="41:42" x14ac:dyDescent="0.35">
      <c r="AO3133" s="35">
        <v>235</v>
      </c>
      <c r="AP3133" s="35">
        <v>125</v>
      </c>
    </row>
    <row r="3134" spans="41:42" x14ac:dyDescent="0.35">
      <c r="AO3134" s="35">
        <v>235</v>
      </c>
      <c r="AP3134" s="35">
        <v>125</v>
      </c>
    </row>
    <row r="3135" spans="41:42" x14ac:dyDescent="0.35">
      <c r="AO3135" s="35">
        <v>235</v>
      </c>
      <c r="AP3135" s="35">
        <v>125</v>
      </c>
    </row>
    <row r="3136" spans="41:42" x14ac:dyDescent="0.35">
      <c r="AO3136" s="35">
        <v>235</v>
      </c>
      <c r="AP3136" s="35">
        <v>125</v>
      </c>
    </row>
    <row r="3137" spans="41:42" x14ac:dyDescent="0.35">
      <c r="AO3137" s="35">
        <v>235</v>
      </c>
      <c r="AP3137" s="35">
        <v>125</v>
      </c>
    </row>
    <row r="3138" spans="41:42" x14ac:dyDescent="0.35">
      <c r="AO3138" s="35">
        <v>235</v>
      </c>
      <c r="AP3138" s="35">
        <v>125</v>
      </c>
    </row>
    <row r="3139" spans="41:42" x14ac:dyDescent="0.35">
      <c r="AO3139" s="35">
        <v>235</v>
      </c>
      <c r="AP3139" s="35">
        <v>125</v>
      </c>
    </row>
    <row r="3140" spans="41:42" x14ac:dyDescent="0.35">
      <c r="AO3140" s="35">
        <v>235</v>
      </c>
      <c r="AP3140" s="35">
        <v>125</v>
      </c>
    </row>
    <row r="3141" spans="41:42" x14ac:dyDescent="0.35">
      <c r="AO3141" s="35">
        <v>235</v>
      </c>
      <c r="AP3141" s="35">
        <v>125</v>
      </c>
    </row>
    <row r="3142" spans="41:42" x14ac:dyDescent="0.35">
      <c r="AO3142" s="35">
        <v>235</v>
      </c>
      <c r="AP3142" s="35">
        <v>125</v>
      </c>
    </row>
    <row r="3143" spans="41:42" x14ac:dyDescent="0.35">
      <c r="AO3143" s="35">
        <v>235</v>
      </c>
      <c r="AP3143" s="35">
        <v>125</v>
      </c>
    </row>
    <row r="3144" spans="41:42" x14ac:dyDescent="0.35">
      <c r="AO3144" s="35">
        <v>235</v>
      </c>
      <c r="AP3144" s="35">
        <v>125</v>
      </c>
    </row>
    <row r="3145" spans="41:42" x14ac:dyDescent="0.35">
      <c r="AO3145" s="35">
        <v>235</v>
      </c>
      <c r="AP3145" s="35">
        <v>125</v>
      </c>
    </row>
    <row r="3146" spans="41:42" x14ac:dyDescent="0.35">
      <c r="AO3146" s="35">
        <v>235</v>
      </c>
      <c r="AP3146" s="35">
        <v>125</v>
      </c>
    </row>
    <row r="3147" spans="41:42" x14ac:dyDescent="0.35">
      <c r="AO3147" s="35">
        <v>235</v>
      </c>
      <c r="AP3147" s="35">
        <v>125</v>
      </c>
    </row>
    <row r="3148" spans="41:42" x14ac:dyDescent="0.35">
      <c r="AO3148" s="35">
        <v>235</v>
      </c>
      <c r="AP3148" s="35">
        <v>125</v>
      </c>
    </row>
    <row r="3149" spans="41:42" x14ac:dyDescent="0.35">
      <c r="AO3149" s="35">
        <v>235</v>
      </c>
      <c r="AP3149" s="35">
        <v>125</v>
      </c>
    </row>
    <row r="3150" spans="41:42" x14ac:dyDescent="0.35">
      <c r="AO3150" s="35">
        <v>235</v>
      </c>
      <c r="AP3150" s="35">
        <v>125</v>
      </c>
    </row>
    <row r="3151" spans="41:42" x14ac:dyDescent="0.35">
      <c r="AO3151" s="35">
        <v>235</v>
      </c>
      <c r="AP3151" s="35">
        <v>125</v>
      </c>
    </row>
    <row r="3152" spans="41:42" x14ac:dyDescent="0.35">
      <c r="AO3152" s="35">
        <v>235</v>
      </c>
      <c r="AP3152" s="35">
        <v>125</v>
      </c>
    </row>
    <row r="3153" spans="41:42" x14ac:dyDescent="0.35">
      <c r="AO3153" s="35">
        <v>235</v>
      </c>
      <c r="AP3153" s="35">
        <v>125</v>
      </c>
    </row>
    <row r="3154" spans="41:42" x14ac:dyDescent="0.35">
      <c r="AO3154" s="35">
        <v>235</v>
      </c>
      <c r="AP3154" s="35">
        <v>125</v>
      </c>
    </row>
    <row r="3155" spans="41:42" x14ac:dyDescent="0.35">
      <c r="AO3155" s="35">
        <v>235</v>
      </c>
      <c r="AP3155" s="35">
        <v>125</v>
      </c>
    </row>
    <row r="3156" spans="41:42" x14ac:dyDescent="0.35">
      <c r="AO3156" s="35">
        <v>235</v>
      </c>
      <c r="AP3156" s="35">
        <v>125</v>
      </c>
    </row>
    <row r="3157" spans="41:42" x14ac:dyDescent="0.35">
      <c r="AO3157" s="35">
        <v>235</v>
      </c>
      <c r="AP3157" s="35">
        <v>125</v>
      </c>
    </row>
    <row r="3158" spans="41:42" x14ac:dyDescent="0.35">
      <c r="AO3158" s="35">
        <v>235</v>
      </c>
      <c r="AP3158" s="35">
        <v>125</v>
      </c>
    </row>
    <row r="3159" spans="41:42" x14ac:dyDescent="0.35">
      <c r="AO3159" s="35">
        <v>235</v>
      </c>
      <c r="AP3159" s="35">
        <v>125</v>
      </c>
    </row>
    <row r="3160" spans="41:42" x14ac:dyDescent="0.35">
      <c r="AO3160" s="35">
        <v>235</v>
      </c>
      <c r="AP3160" s="35">
        <v>125</v>
      </c>
    </row>
    <row r="3161" spans="41:42" x14ac:dyDescent="0.35">
      <c r="AO3161" s="35">
        <v>235</v>
      </c>
      <c r="AP3161" s="35">
        <v>125</v>
      </c>
    </row>
    <row r="3162" spans="41:42" x14ac:dyDescent="0.35">
      <c r="AO3162" s="35">
        <v>235</v>
      </c>
      <c r="AP3162" s="35">
        <v>125</v>
      </c>
    </row>
    <row r="3163" spans="41:42" x14ac:dyDescent="0.35">
      <c r="AO3163" s="35">
        <v>235</v>
      </c>
      <c r="AP3163" s="35">
        <v>125</v>
      </c>
    </row>
    <row r="3164" spans="41:42" x14ac:dyDescent="0.35">
      <c r="AO3164" s="35">
        <v>235</v>
      </c>
      <c r="AP3164" s="35">
        <v>125</v>
      </c>
    </row>
    <row r="3165" spans="41:42" x14ac:dyDescent="0.35">
      <c r="AO3165" s="35">
        <v>235</v>
      </c>
      <c r="AP3165" s="35">
        <v>125</v>
      </c>
    </row>
    <row r="3166" spans="41:42" x14ac:dyDescent="0.35">
      <c r="AO3166" s="35">
        <v>235</v>
      </c>
      <c r="AP3166" s="35">
        <v>125</v>
      </c>
    </row>
    <row r="3167" spans="41:42" x14ac:dyDescent="0.35">
      <c r="AO3167" s="35">
        <v>235</v>
      </c>
      <c r="AP3167" s="35">
        <v>125</v>
      </c>
    </row>
    <row r="3168" spans="41:42" x14ac:dyDescent="0.35">
      <c r="AO3168" s="35">
        <v>235</v>
      </c>
      <c r="AP3168" s="35">
        <v>125</v>
      </c>
    </row>
    <row r="3169" spans="41:42" x14ac:dyDescent="0.35">
      <c r="AO3169" s="35">
        <v>235</v>
      </c>
      <c r="AP3169" s="35">
        <v>125</v>
      </c>
    </row>
    <row r="3170" spans="41:42" x14ac:dyDescent="0.35">
      <c r="AO3170" s="35">
        <v>235</v>
      </c>
      <c r="AP3170" s="35">
        <v>125</v>
      </c>
    </row>
    <row r="3171" spans="41:42" x14ac:dyDescent="0.35">
      <c r="AO3171" s="35">
        <v>235</v>
      </c>
      <c r="AP3171" s="35">
        <v>125</v>
      </c>
    </row>
    <row r="3172" spans="41:42" x14ac:dyDescent="0.35">
      <c r="AO3172" s="35">
        <v>235</v>
      </c>
      <c r="AP3172" s="35">
        <v>125</v>
      </c>
    </row>
    <row r="3173" spans="41:42" x14ac:dyDescent="0.35">
      <c r="AO3173" s="35">
        <v>235</v>
      </c>
      <c r="AP3173" s="35">
        <v>125</v>
      </c>
    </row>
    <row r="3174" spans="41:42" x14ac:dyDescent="0.35">
      <c r="AO3174" s="35">
        <v>235</v>
      </c>
      <c r="AP3174" s="35">
        <v>125</v>
      </c>
    </row>
    <row r="3175" spans="41:42" x14ac:dyDescent="0.35">
      <c r="AO3175" s="35">
        <v>235</v>
      </c>
      <c r="AP3175" s="35">
        <v>125</v>
      </c>
    </row>
    <row r="3176" spans="41:42" x14ac:dyDescent="0.35">
      <c r="AO3176" s="35">
        <v>235</v>
      </c>
      <c r="AP3176" s="35">
        <v>125</v>
      </c>
    </row>
    <row r="3177" spans="41:42" x14ac:dyDescent="0.35">
      <c r="AO3177" s="35">
        <v>235</v>
      </c>
      <c r="AP3177" s="35">
        <v>125</v>
      </c>
    </row>
    <row r="3178" spans="41:42" x14ac:dyDescent="0.35">
      <c r="AO3178" s="35">
        <v>235</v>
      </c>
      <c r="AP3178" s="35">
        <v>125</v>
      </c>
    </row>
    <row r="3179" spans="41:42" x14ac:dyDescent="0.35">
      <c r="AO3179" s="35">
        <v>235</v>
      </c>
      <c r="AP3179" s="35">
        <v>125</v>
      </c>
    </row>
    <row r="3180" spans="41:42" x14ac:dyDescent="0.35">
      <c r="AO3180" s="35">
        <v>235</v>
      </c>
      <c r="AP3180" s="35">
        <v>125</v>
      </c>
    </row>
    <row r="3181" spans="41:42" x14ac:dyDescent="0.35">
      <c r="AO3181" s="35">
        <v>235</v>
      </c>
      <c r="AP3181" s="35">
        <v>125</v>
      </c>
    </row>
    <row r="3182" spans="41:42" x14ac:dyDescent="0.35">
      <c r="AO3182" s="35">
        <v>235</v>
      </c>
      <c r="AP3182" s="35">
        <v>125</v>
      </c>
    </row>
    <row r="3183" spans="41:42" x14ac:dyDescent="0.35">
      <c r="AO3183" s="35">
        <v>235</v>
      </c>
      <c r="AP3183" s="35">
        <v>125</v>
      </c>
    </row>
    <row r="3184" spans="41:42" x14ac:dyDescent="0.35">
      <c r="AO3184" s="35">
        <v>235</v>
      </c>
      <c r="AP3184" s="35">
        <v>125</v>
      </c>
    </row>
    <row r="3185" spans="41:42" x14ac:dyDescent="0.35">
      <c r="AO3185" s="35">
        <v>235</v>
      </c>
      <c r="AP3185" s="35">
        <v>125</v>
      </c>
    </row>
    <row r="3186" spans="41:42" x14ac:dyDescent="0.35">
      <c r="AO3186" s="35">
        <v>235</v>
      </c>
      <c r="AP3186" s="35">
        <v>125</v>
      </c>
    </row>
    <row r="3187" spans="41:42" x14ac:dyDescent="0.35">
      <c r="AO3187" s="35">
        <v>235</v>
      </c>
      <c r="AP3187" s="35">
        <v>125</v>
      </c>
    </row>
    <row r="3188" spans="41:42" x14ac:dyDescent="0.35">
      <c r="AO3188" s="35">
        <v>235</v>
      </c>
      <c r="AP3188" s="35">
        <v>125</v>
      </c>
    </row>
    <row r="3189" spans="41:42" x14ac:dyDescent="0.35">
      <c r="AO3189" s="35">
        <v>235</v>
      </c>
      <c r="AP3189" s="35">
        <v>125</v>
      </c>
    </row>
    <row r="3190" spans="41:42" x14ac:dyDescent="0.35">
      <c r="AO3190" s="35">
        <v>235</v>
      </c>
      <c r="AP3190" s="35">
        <v>125</v>
      </c>
    </row>
    <row r="3191" spans="41:42" x14ac:dyDescent="0.35">
      <c r="AO3191" s="35">
        <v>235</v>
      </c>
      <c r="AP3191" s="35">
        <v>125</v>
      </c>
    </row>
    <row r="3192" spans="41:42" x14ac:dyDescent="0.35">
      <c r="AO3192" s="35">
        <v>235</v>
      </c>
      <c r="AP3192" s="35">
        <v>125</v>
      </c>
    </row>
    <row r="3193" spans="41:42" x14ac:dyDescent="0.35">
      <c r="AO3193" s="35">
        <v>235</v>
      </c>
      <c r="AP3193" s="35">
        <v>125</v>
      </c>
    </row>
    <row r="3194" spans="41:42" x14ac:dyDescent="0.35">
      <c r="AO3194" s="35">
        <v>235</v>
      </c>
      <c r="AP3194" s="35">
        <v>125</v>
      </c>
    </row>
    <row r="3195" spans="41:42" x14ac:dyDescent="0.35">
      <c r="AO3195" s="35">
        <v>235</v>
      </c>
      <c r="AP3195" s="35">
        <v>125</v>
      </c>
    </row>
    <row r="3196" spans="41:42" x14ac:dyDescent="0.35">
      <c r="AO3196" s="35">
        <v>235</v>
      </c>
      <c r="AP3196" s="35">
        <v>125</v>
      </c>
    </row>
    <row r="3197" spans="41:42" x14ac:dyDescent="0.35">
      <c r="AO3197" s="35">
        <v>235</v>
      </c>
      <c r="AP3197" s="35">
        <v>125</v>
      </c>
    </row>
    <row r="3198" spans="41:42" x14ac:dyDescent="0.35">
      <c r="AO3198" s="35">
        <v>235</v>
      </c>
      <c r="AP3198" s="35">
        <v>125</v>
      </c>
    </row>
    <row r="3199" spans="41:42" x14ac:dyDescent="0.35">
      <c r="AO3199" s="35">
        <v>235</v>
      </c>
      <c r="AP3199" s="35">
        <v>125</v>
      </c>
    </row>
    <row r="3200" spans="41:42" x14ac:dyDescent="0.35">
      <c r="AO3200" s="35">
        <v>235</v>
      </c>
      <c r="AP3200" s="35">
        <v>125</v>
      </c>
    </row>
    <row r="3201" spans="41:42" x14ac:dyDescent="0.35">
      <c r="AO3201" s="35">
        <v>235</v>
      </c>
      <c r="AP3201" s="35">
        <v>125</v>
      </c>
    </row>
    <row r="3202" spans="41:42" x14ac:dyDescent="0.35">
      <c r="AO3202" s="35">
        <v>235</v>
      </c>
      <c r="AP3202" s="35">
        <v>125</v>
      </c>
    </row>
    <row r="3203" spans="41:42" x14ac:dyDescent="0.35">
      <c r="AO3203" s="35">
        <v>235</v>
      </c>
      <c r="AP3203" s="35">
        <v>125</v>
      </c>
    </row>
    <row r="3204" spans="41:42" x14ac:dyDescent="0.35">
      <c r="AO3204" s="35">
        <v>235</v>
      </c>
      <c r="AP3204" s="35">
        <v>125</v>
      </c>
    </row>
    <row r="3205" spans="41:42" x14ac:dyDescent="0.35">
      <c r="AO3205" s="35">
        <v>235</v>
      </c>
      <c r="AP3205" s="35">
        <v>125</v>
      </c>
    </row>
    <row r="3206" spans="41:42" x14ac:dyDescent="0.35">
      <c r="AO3206" s="35">
        <v>235</v>
      </c>
      <c r="AP3206" s="35">
        <v>125</v>
      </c>
    </row>
    <row r="3207" spans="41:42" x14ac:dyDescent="0.35">
      <c r="AO3207" s="35">
        <v>235</v>
      </c>
      <c r="AP3207" s="35">
        <v>125</v>
      </c>
    </row>
    <row r="3208" spans="41:42" x14ac:dyDescent="0.35">
      <c r="AO3208" s="35">
        <v>235</v>
      </c>
      <c r="AP3208" s="35">
        <v>125</v>
      </c>
    </row>
    <row r="3209" spans="41:42" x14ac:dyDescent="0.35">
      <c r="AO3209" s="35">
        <v>235</v>
      </c>
      <c r="AP3209" s="35">
        <v>125</v>
      </c>
    </row>
    <row r="3210" spans="41:42" x14ac:dyDescent="0.35">
      <c r="AO3210" s="35">
        <v>235</v>
      </c>
      <c r="AP3210" s="35">
        <v>125</v>
      </c>
    </row>
    <row r="3211" spans="41:42" x14ac:dyDescent="0.35">
      <c r="AO3211" s="35">
        <v>235</v>
      </c>
      <c r="AP3211" s="35">
        <v>125</v>
      </c>
    </row>
    <row r="3212" spans="41:42" x14ac:dyDescent="0.35">
      <c r="AO3212" s="35">
        <v>235</v>
      </c>
      <c r="AP3212" s="35">
        <v>125</v>
      </c>
    </row>
    <row r="3213" spans="41:42" x14ac:dyDescent="0.35">
      <c r="AO3213" s="35">
        <v>235</v>
      </c>
      <c r="AP3213" s="35">
        <v>125</v>
      </c>
    </row>
    <row r="3214" spans="41:42" x14ac:dyDescent="0.35">
      <c r="AO3214" s="35">
        <v>235</v>
      </c>
      <c r="AP3214" s="35">
        <v>125</v>
      </c>
    </row>
    <row r="3215" spans="41:42" x14ac:dyDescent="0.35">
      <c r="AO3215" s="35">
        <v>235</v>
      </c>
      <c r="AP3215" s="35">
        <v>125</v>
      </c>
    </row>
    <row r="3216" spans="41:42" x14ac:dyDescent="0.35">
      <c r="AO3216" s="35">
        <v>235</v>
      </c>
      <c r="AP3216" s="35">
        <v>125</v>
      </c>
    </row>
    <row r="3217" spans="41:42" x14ac:dyDescent="0.35">
      <c r="AO3217" s="35">
        <v>235</v>
      </c>
      <c r="AP3217" s="35">
        <v>125</v>
      </c>
    </row>
    <row r="3218" spans="41:42" x14ac:dyDescent="0.35">
      <c r="AO3218" s="35">
        <v>235</v>
      </c>
      <c r="AP3218" s="35">
        <v>125</v>
      </c>
    </row>
    <row r="3219" spans="41:42" x14ac:dyDescent="0.35">
      <c r="AO3219" s="35">
        <v>235</v>
      </c>
      <c r="AP3219" s="35">
        <v>125</v>
      </c>
    </row>
    <row r="3220" spans="41:42" x14ac:dyDescent="0.35">
      <c r="AO3220" s="35">
        <v>235</v>
      </c>
      <c r="AP3220" s="35">
        <v>125</v>
      </c>
    </row>
    <row r="3221" spans="41:42" x14ac:dyDescent="0.35">
      <c r="AO3221" s="35">
        <v>235</v>
      </c>
      <c r="AP3221" s="35">
        <v>125</v>
      </c>
    </row>
    <row r="3222" spans="41:42" x14ac:dyDescent="0.35">
      <c r="AO3222" s="35">
        <v>235</v>
      </c>
      <c r="AP3222" s="35">
        <v>125</v>
      </c>
    </row>
    <row r="3223" spans="41:42" x14ac:dyDescent="0.35">
      <c r="AO3223" s="35">
        <v>235</v>
      </c>
      <c r="AP3223" s="35">
        <v>125</v>
      </c>
    </row>
    <row r="3224" spans="41:42" x14ac:dyDescent="0.35">
      <c r="AO3224" s="35">
        <v>235</v>
      </c>
      <c r="AP3224" s="35">
        <v>125</v>
      </c>
    </row>
    <row r="3225" spans="41:42" x14ac:dyDescent="0.35">
      <c r="AO3225" s="35">
        <v>235</v>
      </c>
      <c r="AP3225" s="35">
        <v>125</v>
      </c>
    </row>
    <row r="3226" spans="41:42" x14ac:dyDescent="0.35">
      <c r="AO3226" s="35">
        <v>235</v>
      </c>
      <c r="AP3226" s="35">
        <v>125</v>
      </c>
    </row>
    <row r="3227" spans="41:42" x14ac:dyDescent="0.35">
      <c r="AO3227" s="35">
        <v>235</v>
      </c>
      <c r="AP3227" s="35">
        <v>125</v>
      </c>
    </row>
    <row r="3228" spans="41:42" x14ac:dyDescent="0.35">
      <c r="AO3228" s="35">
        <v>235</v>
      </c>
      <c r="AP3228" s="35">
        <v>125</v>
      </c>
    </row>
    <row r="3229" spans="41:42" x14ac:dyDescent="0.35">
      <c r="AO3229" s="35">
        <v>235</v>
      </c>
      <c r="AP3229" s="35">
        <v>125</v>
      </c>
    </row>
    <row r="3230" spans="41:42" x14ac:dyDescent="0.35">
      <c r="AO3230" s="35">
        <v>235</v>
      </c>
      <c r="AP3230" s="35">
        <v>125</v>
      </c>
    </row>
    <row r="3231" spans="41:42" x14ac:dyDescent="0.35">
      <c r="AO3231" s="35">
        <v>235</v>
      </c>
      <c r="AP3231" s="35">
        <v>125</v>
      </c>
    </row>
    <row r="3232" spans="41:42" x14ac:dyDescent="0.35">
      <c r="AO3232" s="35">
        <v>235</v>
      </c>
      <c r="AP3232" s="35">
        <v>125</v>
      </c>
    </row>
    <row r="3233" spans="41:42" x14ac:dyDescent="0.35">
      <c r="AO3233" s="35">
        <v>235</v>
      </c>
      <c r="AP3233" s="35">
        <v>125</v>
      </c>
    </row>
    <row r="3234" spans="41:42" x14ac:dyDescent="0.35">
      <c r="AO3234" s="35">
        <v>235</v>
      </c>
      <c r="AP3234" s="35">
        <v>125</v>
      </c>
    </row>
    <row r="3235" spans="41:42" x14ac:dyDescent="0.35">
      <c r="AO3235" s="35">
        <v>235</v>
      </c>
      <c r="AP3235" s="35">
        <v>125</v>
      </c>
    </row>
    <row r="3236" spans="41:42" x14ac:dyDescent="0.35">
      <c r="AO3236" s="35">
        <v>235</v>
      </c>
      <c r="AP3236" s="35">
        <v>125</v>
      </c>
    </row>
    <row r="3237" spans="41:42" x14ac:dyDescent="0.35">
      <c r="AO3237" s="35">
        <v>235</v>
      </c>
      <c r="AP3237" s="35">
        <v>125</v>
      </c>
    </row>
    <row r="3238" spans="41:42" x14ac:dyDescent="0.35">
      <c r="AO3238" s="35">
        <v>235</v>
      </c>
      <c r="AP3238" s="35">
        <v>125</v>
      </c>
    </row>
    <row r="3239" spans="41:42" x14ac:dyDescent="0.35">
      <c r="AO3239" s="35">
        <v>235</v>
      </c>
      <c r="AP3239" s="35">
        <v>125</v>
      </c>
    </row>
    <row r="3240" spans="41:42" x14ac:dyDescent="0.35">
      <c r="AO3240" s="35">
        <v>235</v>
      </c>
      <c r="AP3240" s="35">
        <v>125</v>
      </c>
    </row>
    <row r="3241" spans="41:42" x14ac:dyDescent="0.35">
      <c r="AO3241" s="35">
        <v>235</v>
      </c>
      <c r="AP3241" s="35">
        <v>125</v>
      </c>
    </row>
    <row r="3242" spans="41:42" x14ac:dyDescent="0.35">
      <c r="AO3242" s="35">
        <v>235</v>
      </c>
      <c r="AP3242" s="35">
        <v>125</v>
      </c>
    </row>
    <row r="3243" spans="41:42" x14ac:dyDescent="0.35">
      <c r="AO3243" s="35">
        <v>235</v>
      </c>
      <c r="AP3243" s="35">
        <v>125</v>
      </c>
    </row>
    <row r="3244" spans="41:42" x14ac:dyDescent="0.35">
      <c r="AO3244" s="35">
        <v>235</v>
      </c>
      <c r="AP3244" s="35">
        <v>125</v>
      </c>
    </row>
    <row r="3245" spans="41:42" x14ac:dyDescent="0.35">
      <c r="AO3245" s="35">
        <v>235</v>
      </c>
      <c r="AP3245" s="35">
        <v>125</v>
      </c>
    </row>
    <row r="3246" spans="41:42" x14ac:dyDescent="0.35">
      <c r="AO3246" s="35">
        <v>235</v>
      </c>
      <c r="AP3246" s="35">
        <v>125</v>
      </c>
    </row>
    <row r="3247" spans="41:42" x14ac:dyDescent="0.35">
      <c r="AO3247" s="35">
        <v>235</v>
      </c>
      <c r="AP3247" s="35">
        <v>125</v>
      </c>
    </row>
    <row r="3248" spans="41:42" x14ac:dyDescent="0.35">
      <c r="AO3248" s="35">
        <v>235</v>
      </c>
      <c r="AP3248" s="35">
        <v>125</v>
      </c>
    </row>
    <row r="3249" spans="41:42" x14ac:dyDescent="0.35">
      <c r="AO3249" s="35">
        <v>235</v>
      </c>
      <c r="AP3249" s="35">
        <v>125</v>
      </c>
    </row>
    <row r="3250" spans="41:42" x14ac:dyDescent="0.35">
      <c r="AO3250" s="35">
        <v>235</v>
      </c>
      <c r="AP3250" s="35">
        <v>125</v>
      </c>
    </row>
    <row r="3251" spans="41:42" x14ac:dyDescent="0.35">
      <c r="AO3251" s="35">
        <v>235</v>
      </c>
      <c r="AP3251" s="35">
        <v>125</v>
      </c>
    </row>
    <row r="3252" spans="41:42" x14ac:dyDescent="0.35">
      <c r="AO3252" s="35">
        <v>235</v>
      </c>
      <c r="AP3252" s="35">
        <v>125</v>
      </c>
    </row>
    <row r="3253" spans="41:42" x14ac:dyDescent="0.35">
      <c r="AO3253" s="35">
        <v>235</v>
      </c>
      <c r="AP3253" s="35">
        <v>125</v>
      </c>
    </row>
    <row r="3254" spans="41:42" x14ac:dyDescent="0.35">
      <c r="AO3254" s="35">
        <v>235</v>
      </c>
      <c r="AP3254" s="35">
        <v>125</v>
      </c>
    </row>
    <row r="3255" spans="41:42" x14ac:dyDescent="0.35">
      <c r="AO3255" s="35">
        <v>235</v>
      </c>
      <c r="AP3255" s="35">
        <v>125</v>
      </c>
    </row>
    <row r="3256" spans="41:42" x14ac:dyDescent="0.35">
      <c r="AO3256" s="35">
        <v>235</v>
      </c>
      <c r="AP3256" s="35">
        <v>125</v>
      </c>
    </row>
    <row r="3257" spans="41:42" x14ac:dyDescent="0.35">
      <c r="AO3257" s="35">
        <v>235</v>
      </c>
      <c r="AP3257" s="35">
        <v>125</v>
      </c>
    </row>
    <row r="3258" spans="41:42" x14ac:dyDescent="0.35">
      <c r="AO3258" s="35">
        <v>235</v>
      </c>
      <c r="AP3258" s="35">
        <v>125</v>
      </c>
    </row>
    <row r="3259" spans="41:42" x14ac:dyDescent="0.35">
      <c r="AO3259" s="35">
        <v>235</v>
      </c>
      <c r="AP3259" s="35">
        <v>125</v>
      </c>
    </row>
    <row r="3260" spans="41:42" x14ac:dyDescent="0.35">
      <c r="AO3260" s="35">
        <v>235</v>
      </c>
      <c r="AP3260" s="35">
        <v>125</v>
      </c>
    </row>
    <row r="3261" spans="41:42" x14ac:dyDescent="0.35">
      <c r="AO3261" s="35">
        <v>235</v>
      </c>
      <c r="AP3261" s="35">
        <v>125</v>
      </c>
    </row>
    <row r="3262" spans="41:42" x14ac:dyDescent="0.35">
      <c r="AO3262" s="35">
        <v>235</v>
      </c>
      <c r="AP3262" s="35">
        <v>125</v>
      </c>
    </row>
    <row r="3263" spans="41:42" x14ac:dyDescent="0.35">
      <c r="AO3263" s="35">
        <v>235</v>
      </c>
      <c r="AP3263" s="35">
        <v>125</v>
      </c>
    </row>
    <row r="3264" spans="41:42" x14ac:dyDescent="0.35">
      <c r="AO3264" s="35">
        <v>235</v>
      </c>
      <c r="AP3264" s="35">
        <v>125</v>
      </c>
    </row>
    <row r="3265" spans="41:42" x14ac:dyDescent="0.35">
      <c r="AO3265" s="35">
        <v>235</v>
      </c>
      <c r="AP3265" s="35">
        <v>125</v>
      </c>
    </row>
    <row r="3266" spans="41:42" x14ac:dyDescent="0.35">
      <c r="AO3266" s="35">
        <v>235</v>
      </c>
      <c r="AP3266" s="35">
        <v>125</v>
      </c>
    </row>
    <row r="3267" spans="41:42" x14ac:dyDescent="0.35">
      <c r="AO3267" s="35">
        <v>235</v>
      </c>
      <c r="AP3267" s="35">
        <v>125</v>
      </c>
    </row>
    <row r="3268" spans="41:42" x14ac:dyDescent="0.35">
      <c r="AO3268" s="35">
        <v>235</v>
      </c>
      <c r="AP3268" s="35">
        <v>125</v>
      </c>
    </row>
    <row r="3269" spans="41:42" x14ac:dyDescent="0.35">
      <c r="AO3269" s="35">
        <v>235</v>
      </c>
      <c r="AP3269" s="35">
        <v>125</v>
      </c>
    </row>
    <row r="3270" spans="41:42" x14ac:dyDescent="0.35">
      <c r="AO3270" s="35">
        <v>235</v>
      </c>
      <c r="AP3270" s="35">
        <v>125</v>
      </c>
    </row>
    <row r="3271" spans="41:42" x14ac:dyDescent="0.35">
      <c r="AO3271" s="35">
        <v>235</v>
      </c>
      <c r="AP3271" s="35">
        <v>125</v>
      </c>
    </row>
    <row r="3272" spans="41:42" x14ac:dyDescent="0.35">
      <c r="AO3272" s="35">
        <v>235</v>
      </c>
      <c r="AP3272" s="35">
        <v>125</v>
      </c>
    </row>
    <row r="3273" spans="41:42" x14ac:dyDescent="0.35">
      <c r="AO3273" s="35">
        <v>235</v>
      </c>
      <c r="AP3273" s="35">
        <v>125</v>
      </c>
    </row>
    <row r="3274" spans="41:42" x14ac:dyDescent="0.35">
      <c r="AO3274" s="35">
        <v>235</v>
      </c>
      <c r="AP3274" s="35">
        <v>125</v>
      </c>
    </row>
    <row r="3275" spans="41:42" x14ac:dyDescent="0.35">
      <c r="AO3275" s="35">
        <v>235</v>
      </c>
      <c r="AP3275" s="35">
        <v>125</v>
      </c>
    </row>
    <row r="3276" spans="41:42" x14ac:dyDescent="0.35">
      <c r="AO3276" s="35">
        <v>235</v>
      </c>
      <c r="AP3276" s="35">
        <v>125</v>
      </c>
    </row>
    <row r="3277" spans="41:42" x14ac:dyDescent="0.35">
      <c r="AO3277" s="35">
        <v>235</v>
      </c>
      <c r="AP3277" s="35">
        <v>125</v>
      </c>
    </row>
    <row r="3278" spans="41:42" x14ac:dyDescent="0.35">
      <c r="AO3278" s="35">
        <v>235</v>
      </c>
      <c r="AP3278" s="35">
        <v>125</v>
      </c>
    </row>
    <row r="3279" spans="41:42" x14ac:dyDescent="0.35">
      <c r="AO3279" s="35">
        <v>235</v>
      </c>
      <c r="AP3279" s="35">
        <v>125</v>
      </c>
    </row>
    <row r="3280" spans="41:42" x14ac:dyDescent="0.35">
      <c r="AO3280" s="35">
        <v>235</v>
      </c>
      <c r="AP3280" s="35">
        <v>125</v>
      </c>
    </row>
    <row r="3281" spans="41:42" x14ac:dyDescent="0.35">
      <c r="AO3281" s="35">
        <v>235</v>
      </c>
      <c r="AP3281" s="35">
        <v>125</v>
      </c>
    </row>
    <row r="3282" spans="41:42" x14ac:dyDescent="0.35">
      <c r="AO3282" s="35">
        <v>235</v>
      </c>
      <c r="AP3282" s="35">
        <v>125</v>
      </c>
    </row>
    <row r="3283" spans="41:42" x14ac:dyDescent="0.35">
      <c r="AO3283" s="35">
        <v>235</v>
      </c>
      <c r="AP3283" s="35">
        <v>125</v>
      </c>
    </row>
    <row r="3284" spans="41:42" x14ac:dyDescent="0.35">
      <c r="AO3284" s="35">
        <v>235</v>
      </c>
      <c r="AP3284" s="35">
        <v>125</v>
      </c>
    </row>
    <row r="3285" spans="41:42" x14ac:dyDescent="0.35">
      <c r="AO3285" s="35">
        <v>235</v>
      </c>
      <c r="AP3285" s="35">
        <v>125</v>
      </c>
    </row>
    <row r="3286" spans="41:42" x14ac:dyDescent="0.35">
      <c r="AO3286" s="35">
        <v>235</v>
      </c>
      <c r="AP3286" s="35">
        <v>125</v>
      </c>
    </row>
    <row r="3287" spans="41:42" x14ac:dyDescent="0.35">
      <c r="AO3287" s="35">
        <v>235</v>
      </c>
      <c r="AP3287" s="35">
        <v>125</v>
      </c>
    </row>
    <row r="3288" spans="41:42" x14ac:dyDescent="0.35">
      <c r="AO3288" s="35">
        <v>235</v>
      </c>
      <c r="AP3288" s="35">
        <v>125</v>
      </c>
    </row>
    <row r="3289" spans="41:42" x14ac:dyDescent="0.35">
      <c r="AO3289" s="35">
        <v>235</v>
      </c>
      <c r="AP3289" s="35">
        <v>125</v>
      </c>
    </row>
    <row r="3290" spans="41:42" x14ac:dyDescent="0.35">
      <c r="AO3290" s="35">
        <v>235</v>
      </c>
      <c r="AP3290" s="35">
        <v>125</v>
      </c>
    </row>
    <row r="3291" spans="41:42" x14ac:dyDescent="0.35">
      <c r="AO3291" s="35">
        <v>235</v>
      </c>
      <c r="AP3291" s="35">
        <v>125</v>
      </c>
    </row>
    <row r="3292" spans="41:42" x14ac:dyDescent="0.35">
      <c r="AO3292" s="35">
        <v>235</v>
      </c>
      <c r="AP3292" s="35">
        <v>125</v>
      </c>
    </row>
    <row r="3293" spans="41:42" x14ac:dyDescent="0.35">
      <c r="AO3293" s="35">
        <v>235</v>
      </c>
      <c r="AP3293" s="35">
        <v>125</v>
      </c>
    </row>
    <row r="3294" spans="41:42" x14ac:dyDescent="0.35">
      <c r="AO3294" s="35">
        <v>235</v>
      </c>
      <c r="AP3294" s="35">
        <v>125</v>
      </c>
    </row>
    <row r="3295" spans="41:42" x14ac:dyDescent="0.35">
      <c r="AO3295" s="35">
        <v>235</v>
      </c>
      <c r="AP3295" s="35">
        <v>125</v>
      </c>
    </row>
    <row r="3296" spans="41:42" x14ac:dyDescent="0.35">
      <c r="AO3296" s="35">
        <v>235</v>
      </c>
      <c r="AP3296" s="35">
        <v>125</v>
      </c>
    </row>
    <row r="3297" spans="41:42" x14ac:dyDescent="0.35">
      <c r="AO3297" s="35">
        <v>235</v>
      </c>
      <c r="AP3297" s="35">
        <v>125</v>
      </c>
    </row>
    <row r="3298" spans="41:42" x14ac:dyDescent="0.35">
      <c r="AO3298" s="35">
        <v>235</v>
      </c>
      <c r="AP3298" s="35">
        <v>125</v>
      </c>
    </row>
    <row r="3299" spans="41:42" x14ac:dyDescent="0.35">
      <c r="AO3299" s="35">
        <v>235</v>
      </c>
      <c r="AP3299" s="35">
        <v>125</v>
      </c>
    </row>
    <row r="3300" spans="41:42" x14ac:dyDescent="0.35">
      <c r="AO3300" s="35">
        <v>235</v>
      </c>
      <c r="AP3300" s="35">
        <v>125</v>
      </c>
    </row>
    <row r="3301" spans="41:42" x14ac:dyDescent="0.35">
      <c r="AO3301" s="35">
        <v>235</v>
      </c>
      <c r="AP3301" s="35">
        <v>125</v>
      </c>
    </row>
    <row r="3302" spans="41:42" x14ac:dyDescent="0.35">
      <c r="AO3302" s="35">
        <v>235</v>
      </c>
      <c r="AP3302" s="35">
        <v>125</v>
      </c>
    </row>
    <row r="3303" spans="41:42" x14ac:dyDescent="0.35">
      <c r="AO3303" s="35">
        <v>235</v>
      </c>
      <c r="AP3303" s="35">
        <v>125</v>
      </c>
    </row>
    <row r="3304" spans="41:42" x14ac:dyDescent="0.35">
      <c r="AO3304" s="35">
        <v>235</v>
      </c>
      <c r="AP3304" s="35">
        <v>125</v>
      </c>
    </row>
    <row r="3305" spans="41:42" x14ac:dyDescent="0.35">
      <c r="AO3305" s="35">
        <v>235</v>
      </c>
      <c r="AP3305" s="35">
        <v>125</v>
      </c>
    </row>
    <row r="3306" spans="41:42" x14ac:dyDescent="0.35">
      <c r="AO3306" s="35">
        <v>235</v>
      </c>
      <c r="AP3306" s="35">
        <v>125</v>
      </c>
    </row>
    <row r="3307" spans="41:42" x14ac:dyDescent="0.35">
      <c r="AO3307" s="35">
        <v>235</v>
      </c>
      <c r="AP3307" s="35">
        <v>125</v>
      </c>
    </row>
    <row r="3308" spans="41:42" x14ac:dyDescent="0.35">
      <c r="AO3308" s="35">
        <v>235</v>
      </c>
      <c r="AP3308" s="35">
        <v>125</v>
      </c>
    </row>
    <row r="3309" spans="41:42" x14ac:dyDescent="0.35">
      <c r="AO3309" s="35">
        <v>235</v>
      </c>
      <c r="AP3309" s="35">
        <v>125</v>
      </c>
    </row>
    <row r="3310" spans="41:42" x14ac:dyDescent="0.35">
      <c r="AO3310" s="35">
        <v>235</v>
      </c>
      <c r="AP3310" s="35">
        <v>125</v>
      </c>
    </row>
    <row r="3311" spans="41:42" x14ac:dyDescent="0.35">
      <c r="AO3311" s="35">
        <v>235</v>
      </c>
      <c r="AP3311" s="35">
        <v>125</v>
      </c>
    </row>
    <row r="3312" spans="41:42" x14ac:dyDescent="0.35">
      <c r="AO3312" s="35">
        <v>235</v>
      </c>
      <c r="AP3312" s="35">
        <v>125</v>
      </c>
    </row>
    <row r="3313" spans="41:42" x14ac:dyDescent="0.35">
      <c r="AO3313" s="35">
        <v>235</v>
      </c>
      <c r="AP3313" s="35">
        <v>125</v>
      </c>
    </row>
    <row r="3314" spans="41:42" x14ac:dyDescent="0.35">
      <c r="AO3314" s="35">
        <v>235</v>
      </c>
      <c r="AP3314" s="35">
        <v>125</v>
      </c>
    </row>
    <row r="3315" spans="41:42" x14ac:dyDescent="0.35">
      <c r="AO3315" s="35">
        <v>235</v>
      </c>
      <c r="AP3315" s="35">
        <v>125</v>
      </c>
    </row>
    <row r="3316" spans="41:42" x14ac:dyDescent="0.35">
      <c r="AO3316" s="35">
        <v>235</v>
      </c>
      <c r="AP3316" s="35">
        <v>125</v>
      </c>
    </row>
    <row r="3317" spans="41:42" x14ac:dyDescent="0.35">
      <c r="AO3317" s="35">
        <v>235</v>
      </c>
      <c r="AP3317" s="35">
        <v>125</v>
      </c>
    </row>
    <row r="3318" spans="41:42" x14ac:dyDescent="0.35">
      <c r="AO3318" s="35">
        <v>235</v>
      </c>
      <c r="AP3318" s="35">
        <v>125</v>
      </c>
    </row>
    <row r="3319" spans="41:42" x14ac:dyDescent="0.35">
      <c r="AO3319" s="35">
        <v>235</v>
      </c>
      <c r="AP3319" s="35">
        <v>125</v>
      </c>
    </row>
    <row r="3320" spans="41:42" x14ac:dyDescent="0.35">
      <c r="AO3320" s="35">
        <v>235</v>
      </c>
      <c r="AP3320" s="35">
        <v>125</v>
      </c>
    </row>
    <row r="3321" spans="41:42" x14ac:dyDescent="0.35">
      <c r="AO3321" s="35">
        <v>235</v>
      </c>
      <c r="AP3321" s="35">
        <v>125</v>
      </c>
    </row>
    <row r="3322" spans="41:42" x14ac:dyDescent="0.35">
      <c r="AO3322" s="35">
        <v>235</v>
      </c>
      <c r="AP3322" s="35">
        <v>125</v>
      </c>
    </row>
    <row r="3323" spans="41:42" x14ac:dyDescent="0.35">
      <c r="AO3323" s="35">
        <v>235</v>
      </c>
      <c r="AP3323" s="35">
        <v>125</v>
      </c>
    </row>
    <row r="3324" spans="41:42" x14ac:dyDescent="0.35">
      <c r="AO3324" s="35">
        <v>235</v>
      </c>
      <c r="AP3324" s="35">
        <v>125</v>
      </c>
    </row>
    <row r="3325" spans="41:42" x14ac:dyDescent="0.35">
      <c r="AO3325" s="35">
        <v>235</v>
      </c>
      <c r="AP3325" s="35">
        <v>125</v>
      </c>
    </row>
    <row r="3326" spans="41:42" x14ac:dyDescent="0.35">
      <c r="AO3326" s="35">
        <v>235</v>
      </c>
      <c r="AP3326" s="35">
        <v>125</v>
      </c>
    </row>
    <row r="3327" spans="41:42" x14ac:dyDescent="0.35">
      <c r="AO3327" s="35">
        <v>235</v>
      </c>
      <c r="AP3327" s="35">
        <v>125</v>
      </c>
    </row>
    <row r="3328" spans="41:42" x14ac:dyDescent="0.35">
      <c r="AO3328" s="35">
        <v>235</v>
      </c>
      <c r="AP3328" s="35">
        <v>125</v>
      </c>
    </row>
    <row r="3329" spans="41:42" x14ac:dyDescent="0.35">
      <c r="AO3329" s="35">
        <v>235</v>
      </c>
      <c r="AP3329" s="35">
        <v>125</v>
      </c>
    </row>
    <row r="3330" spans="41:42" x14ac:dyDescent="0.35">
      <c r="AO3330" s="35">
        <v>235</v>
      </c>
      <c r="AP3330" s="35">
        <v>125</v>
      </c>
    </row>
    <row r="3331" spans="41:42" x14ac:dyDescent="0.35">
      <c r="AO3331" s="35">
        <v>235</v>
      </c>
      <c r="AP3331" s="35">
        <v>125</v>
      </c>
    </row>
    <row r="3332" spans="41:42" x14ac:dyDescent="0.35">
      <c r="AO3332" s="35">
        <v>235</v>
      </c>
      <c r="AP3332" s="35">
        <v>125</v>
      </c>
    </row>
    <row r="3333" spans="41:42" x14ac:dyDescent="0.35">
      <c r="AO3333" s="35">
        <v>235</v>
      </c>
      <c r="AP3333" s="35">
        <v>125</v>
      </c>
    </row>
    <row r="3334" spans="41:42" x14ac:dyDescent="0.35">
      <c r="AO3334" s="35">
        <v>235</v>
      </c>
      <c r="AP3334" s="35">
        <v>125</v>
      </c>
    </row>
    <row r="3335" spans="41:42" x14ac:dyDescent="0.35">
      <c r="AO3335" s="35">
        <v>235</v>
      </c>
      <c r="AP3335" s="35">
        <v>125</v>
      </c>
    </row>
    <row r="3336" spans="41:42" x14ac:dyDescent="0.35">
      <c r="AO3336" s="35">
        <v>235</v>
      </c>
      <c r="AP3336" s="35">
        <v>125</v>
      </c>
    </row>
    <row r="3337" spans="41:42" x14ac:dyDescent="0.35">
      <c r="AO3337" s="35">
        <v>235</v>
      </c>
      <c r="AP3337" s="35">
        <v>125</v>
      </c>
    </row>
    <row r="3338" spans="41:42" x14ac:dyDescent="0.35">
      <c r="AO3338" s="35">
        <v>235</v>
      </c>
      <c r="AP3338" s="35">
        <v>125</v>
      </c>
    </row>
    <row r="3339" spans="41:42" x14ac:dyDescent="0.35">
      <c r="AO3339" s="35">
        <v>235</v>
      </c>
      <c r="AP3339" s="35">
        <v>125</v>
      </c>
    </row>
    <row r="3340" spans="41:42" x14ac:dyDescent="0.35">
      <c r="AO3340" s="35">
        <v>235</v>
      </c>
      <c r="AP3340" s="35">
        <v>125</v>
      </c>
    </row>
    <row r="3341" spans="41:42" x14ac:dyDescent="0.35">
      <c r="AO3341" s="35">
        <v>235</v>
      </c>
      <c r="AP3341" s="35">
        <v>125</v>
      </c>
    </row>
    <row r="3342" spans="41:42" x14ac:dyDescent="0.35">
      <c r="AO3342" s="35">
        <v>235</v>
      </c>
      <c r="AP3342" s="35">
        <v>125</v>
      </c>
    </row>
    <row r="3343" spans="41:42" x14ac:dyDescent="0.35">
      <c r="AO3343" s="35">
        <v>235</v>
      </c>
      <c r="AP3343" s="35">
        <v>125</v>
      </c>
    </row>
    <row r="3344" spans="41:42" x14ac:dyDescent="0.35">
      <c r="AO3344" s="35">
        <v>235</v>
      </c>
      <c r="AP3344" s="35">
        <v>125</v>
      </c>
    </row>
    <row r="3345" spans="41:42" x14ac:dyDescent="0.35">
      <c r="AO3345" s="35">
        <v>235</v>
      </c>
      <c r="AP3345" s="35">
        <v>125</v>
      </c>
    </row>
    <row r="3346" spans="41:42" x14ac:dyDescent="0.35">
      <c r="AO3346" s="35">
        <v>235</v>
      </c>
      <c r="AP3346" s="35">
        <v>125</v>
      </c>
    </row>
    <row r="3347" spans="41:42" x14ac:dyDescent="0.35">
      <c r="AO3347" s="35">
        <v>235</v>
      </c>
      <c r="AP3347" s="35">
        <v>125</v>
      </c>
    </row>
    <row r="3348" spans="41:42" x14ac:dyDescent="0.35">
      <c r="AO3348" s="35">
        <v>235</v>
      </c>
      <c r="AP3348" s="35">
        <v>125</v>
      </c>
    </row>
    <row r="3349" spans="41:42" x14ac:dyDescent="0.35">
      <c r="AO3349" s="35">
        <v>235</v>
      </c>
      <c r="AP3349" s="35">
        <v>125</v>
      </c>
    </row>
    <row r="3350" spans="41:42" x14ac:dyDescent="0.35">
      <c r="AO3350" s="35">
        <v>235</v>
      </c>
      <c r="AP3350" s="35">
        <v>125</v>
      </c>
    </row>
    <row r="3351" spans="41:42" x14ac:dyDescent="0.35">
      <c r="AO3351" s="35">
        <v>235</v>
      </c>
      <c r="AP3351" s="35">
        <v>125</v>
      </c>
    </row>
    <row r="3352" spans="41:42" x14ac:dyDescent="0.35">
      <c r="AO3352" s="35">
        <v>235</v>
      </c>
      <c r="AP3352" s="35">
        <v>125</v>
      </c>
    </row>
    <row r="3353" spans="41:42" x14ac:dyDescent="0.35">
      <c r="AO3353" s="35">
        <v>235</v>
      </c>
      <c r="AP3353" s="35">
        <v>125</v>
      </c>
    </row>
    <row r="3354" spans="41:42" x14ac:dyDescent="0.35">
      <c r="AO3354" s="35">
        <v>235</v>
      </c>
      <c r="AP3354" s="35">
        <v>125</v>
      </c>
    </row>
    <row r="3355" spans="41:42" x14ac:dyDescent="0.35">
      <c r="AO3355" s="35">
        <v>235</v>
      </c>
      <c r="AP3355" s="35">
        <v>125</v>
      </c>
    </row>
    <row r="3356" spans="41:42" x14ac:dyDescent="0.35">
      <c r="AO3356" s="35">
        <v>235</v>
      </c>
      <c r="AP3356" s="35">
        <v>125</v>
      </c>
    </row>
    <row r="3357" spans="41:42" x14ac:dyDescent="0.35">
      <c r="AO3357" s="35">
        <v>235</v>
      </c>
      <c r="AP3357" s="35">
        <v>125</v>
      </c>
    </row>
    <row r="3358" spans="41:42" x14ac:dyDescent="0.35">
      <c r="AO3358" s="35">
        <v>235</v>
      </c>
      <c r="AP3358" s="35">
        <v>125</v>
      </c>
    </row>
    <row r="3359" spans="41:42" x14ac:dyDescent="0.35">
      <c r="AO3359" s="35">
        <v>235</v>
      </c>
      <c r="AP3359" s="35">
        <v>125</v>
      </c>
    </row>
    <row r="3360" spans="41:42" x14ac:dyDescent="0.35">
      <c r="AO3360" s="35">
        <v>235</v>
      </c>
      <c r="AP3360" s="35">
        <v>125</v>
      </c>
    </row>
    <row r="3361" spans="41:42" x14ac:dyDescent="0.35">
      <c r="AO3361" s="35">
        <v>235</v>
      </c>
      <c r="AP3361" s="35">
        <v>125</v>
      </c>
    </row>
    <row r="3362" spans="41:42" x14ac:dyDescent="0.35">
      <c r="AO3362" s="35">
        <v>235</v>
      </c>
      <c r="AP3362" s="35">
        <v>125</v>
      </c>
    </row>
    <row r="3363" spans="41:42" x14ac:dyDescent="0.35">
      <c r="AO3363" s="35">
        <v>235</v>
      </c>
      <c r="AP3363" s="35">
        <v>125</v>
      </c>
    </row>
    <row r="3364" spans="41:42" x14ac:dyDescent="0.35">
      <c r="AO3364" s="35">
        <v>235</v>
      </c>
      <c r="AP3364" s="35">
        <v>125</v>
      </c>
    </row>
    <row r="3365" spans="41:42" x14ac:dyDescent="0.35">
      <c r="AO3365" s="35">
        <v>235</v>
      </c>
      <c r="AP3365" s="35">
        <v>125</v>
      </c>
    </row>
    <row r="3366" spans="41:42" x14ac:dyDescent="0.35">
      <c r="AO3366" s="35">
        <v>235</v>
      </c>
      <c r="AP3366" s="35">
        <v>125</v>
      </c>
    </row>
    <row r="3367" spans="41:42" x14ac:dyDescent="0.35">
      <c r="AO3367" s="35">
        <v>235</v>
      </c>
      <c r="AP3367" s="35">
        <v>125</v>
      </c>
    </row>
    <row r="3368" spans="41:42" x14ac:dyDescent="0.35">
      <c r="AO3368" s="35">
        <v>235</v>
      </c>
      <c r="AP3368" s="35">
        <v>125</v>
      </c>
    </row>
    <row r="3369" spans="41:42" x14ac:dyDescent="0.35">
      <c r="AO3369" s="35">
        <v>235</v>
      </c>
      <c r="AP3369" s="35">
        <v>125</v>
      </c>
    </row>
    <row r="3370" spans="41:42" x14ac:dyDescent="0.35">
      <c r="AO3370" s="35">
        <v>235</v>
      </c>
      <c r="AP3370" s="35">
        <v>125</v>
      </c>
    </row>
    <row r="3371" spans="41:42" x14ac:dyDescent="0.35">
      <c r="AO3371" s="35">
        <v>235</v>
      </c>
      <c r="AP3371" s="35">
        <v>125</v>
      </c>
    </row>
    <row r="3372" spans="41:42" x14ac:dyDescent="0.35">
      <c r="AO3372" s="35">
        <v>235</v>
      </c>
      <c r="AP3372" s="35">
        <v>125</v>
      </c>
    </row>
    <row r="3373" spans="41:42" x14ac:dyDescent="0.35">
      <c r="AO3373" s="35">
        <v>235</v>
      </c>
      <c r="AP3373" s="35">
        <v>125</v>
      </c>
    </row>
    <row r="3374" spans="41:42" x14ac:dyDescent="0.35">
      <c r="AO3374" s="35">
        <v>235</v>
      </c>
      <c r="AP3374" s="35">
        <v>125</v>
      </c>
    </row>
    <row r="3375" spans="41:42" x14ac:dyDescent="0.35">
      <c r="AO3375" s="35">
        <v>235</v>
      </c>
      <c r="AP3375" s="35">
        <v>125</v>
      </c>
    </row>
    <row r="3376" spans="41:42" x14ac:dyDescent="0.35">
      <c r="AO3376" s="35">
        <v>235</v>
      </c>
      <c r="AP3376" s="35">
        <v>125</v>
      </c>
    </row>
    <row r="3377" spans="41:42" x14ac:dyDescent="0.35">
      <c r="AO3377" s="35">
        <v>235</v>
      </c>
      <c r="AP3377" s="35">
        <v>125</v>
      </c>
    </row>
    <row r="3378" spans="41:42" x14ac:dyDescent="0.35">
      <c r="AO3378" s="35">
        <v>235</v>
      </c>
      <c r="AP3378" s="35">
        <v>125</v>
      </c>
    </row>
    <row r="3379" spans="41:42" x14ac:dyDescent="0.35">
      <c r="AO3379" s="35">
        <v>235</v>
      </c>
      <c r="AP3379" s="35">
        <v>125</v>
      </c>
    </row>
    <row r="3380" spans="41:42" x14ac:dyDescent="0.35">
      <c r="AO3380" s="35">
        <v>235</v>
      </c>
      <c r="AP3380" s="35">
        <v>125</v>
      </c>
    </row>
    <row r="3381" spans="41:42" x14ac:dyDescent="0.35">
      <c r="AO3381" s="35">
        <v>235</v>
      </c>
      <c r="AP3381" s="35">
        <v>125</v>
      </c>
    </row>
    <row r="3382" spans="41:42" x14ac:dyDescent="0.35">
      <c r="AO3382" s="35">
        <v>235</v>
      </c>
      <c r="AP3382" s="35">
        <v>125</v>
      </c>
    </row>
    <row r="3383" spans="41:42" x14ac:dyDescent="0.35">
      <c r="AO3383" s="35">
        <v>235</v>
      </c>
      <c r="AP3383" s="35">
        <v>125</v>
      </c>
    </row>
    <row r="3384" spans="41:42" x14ac:dyDescent="0.35">
      <c r="AO3384" s="35">
        <v>235</v>
      </c>
      <c r="AP3384" s="35">
        <v>125</v>
      </c>
    </row>
    <row r="3385" spans="41:42" x14ac:dyDescent="0.35">
      <c r="AO3385" s="35">
        <v>235</v>
      </c>
      <c r="AP3385" s="35">
        <v>125</v>
      </c>
    </row>
    <row r="3386" spans="41:42" x14ac:dyDescent="0.35">
      <c r="AO3386" s="35">
        <v>235</v>
      </c>
      <c r="AP3386" s="35">
        <v>125</v>
      </c>
    </row>
    <row r="3387" spans="41:42" x14ac:dyDescent="0.35">
      <c r="AO3387" s="35">
        <v>235</v>
      </c>
      <c r="AP3387" s="35">
        <v>125</v>
      </c>
    </row>
    <row r="3388" spans="41:42" x14ac:dyDescent="0.35">
      <c r="AO3388" s="35">
        <v>235</v>
      </c>
      <c r="AP3388" s="35">
        <v>125</v>
      </c>
    </row>
    <row r="3389" spans="41:42" x14ac:dyDescent="0.35">
      <c r="AO3389" s="35">
        <v>235</v>
      </c>
      <c r="AP3389" s="35">
        <v>125</v>
      </c>
    </row>
    <row r="3390" spans="41:42" x14ac:dyDescent="0.35">
      <c r="AO3390" s="35">
        <v>235</v>
      </c>
      <c r="AP3390" s="35">
        <v>125</v>
      </c>
    </row>
    <row r="3391" spans="41:42" x14ac:dyDescent="0.35">
      <c r="AO3391" s="35">
        <v>235</v>
      </c>
      <c r="AP3391" s="35">
        <v>125</v>
      </c>
    </row>
    <row r="3392" spans="41:42" x14ac:dyDescent="0.35">
      <c r="AO3392" s="35">
        <v>235</v>
      </c>
      <c r="AP3392" s="35">
        <v>125</v>
      </c>
    </row>
    <row r="3393" spans="41:42" x14ac:dyDescent="0.35">
      <c r="AO3393" s="35">
        <v>235</v>
      </c>
      <c r="AP3393" s="35">
        <v>125</v>
      </c>
    </row>
    <row r="3394" spans="41:42" x14ac:dyDescent="0.35">
      <c r="AO3394" s="35">
        <v>235</v>
      </c>
      <c r="AP3394" s="35">
        <v>125</v>
      </c>
    </row>
    <row r="3395" spans="41:42" x14ac:dyDescent="0.35">
      <c r="AO3395" s="35">
        <v>235</v>
      </c>
      <c r="AP3395" s="35">
        <v>125</v>
      </c>
    </row>
    <row r="3396" spans="41:42" x14ac:dyDescent="0.35">
      <c r="AO3396" s="35">
        <v>235</v>
      </c>
      <c r="AP3396" s="35">
        <v>125</v>
      </c>
    </row>
    <row r="3397" spans="41:42" x14ac:dyDescent="0.35">
      <c r="AO3397" s="35">
        <v>235</v>
      </c>
      <c r="AP3397" s="35">
        <v>125</v>
      </c>
    </row>
    <row r="3398" spans="41:42" x14ac:dyDescent="0.35">
      <c r="AO3398" s="35">
        <v>235</v>
      </c>
      <c r="AP3398" s="35">
        <v>125</v>
      </c>
    </row>
    <row r="3399" spans="41:42" x14ac:dyDescent="0.35">
      <c r="AO3399" s="35">
        <v>235</v>
      </c>
      <c r="AP3399" s="35">
        <v>125</v>
      </c>
    </row>
    <row r="3400" spans="41:42" x14ac:dyDescent="0.35">
      <c r="AO3400" s="35">
        <v>235</v>
      </c>
      <c r="AP3400" s="35">
        <v>125</v>
      </c>
    </row>
    <row r="3401" spans="41:42" x14ac:dyDescent="0.35">
      <c r="AO3401" s="35">
        <v>235</v>
      </c>
      <c r="AP3401" s="35">
        <v>125</v>
      </c>
    </row>
    <row r="3402" spans="41:42" x14ac:dyDescent="0.35">
      <c r="AO3402" s="35">
        <v>235</v>
      </c>
      <c r="AP3402" s="35">
        <v>125</v>
      </c>
    </row>
    <row r="3403" spans="41:42" x14ac:dyDescent="0.35">
      <c r="AO3403" s="35">
        <v>235</v>
      </c>
      <c r="AP3403" s="35">
        <v>125</v>
      </c>
    </row>
    <row r="3404" spans="41:42" x14ac:dyDescent="0.35">
      <c r="AO3404" s="35">
        <v>235</v>
      </c>
      <c r="AP3404" s="35">
        <v>125</v>
      </c>
    </row>
    <row r="3405" spans="41:42" x14ac:dyDescent="0.35">
      <c r="AO3405" s="35">
        <v>235</v>
      </c>
      <c r="AP3405" s="35">
        <v>125</v>
      </c>
    </row>
    <row r="3406" spans="41:42" x14ac:dyDescent="0.35">
      <c r="AO3406" s="35">
        <v>235</v>
      </c>
      <c r="AP3406" s="35">
        <v>125</v>
      </c>
    </row>
    <row r="3407" spans="41:42" x14ac:dyDescent="0.35">
      <c r="AO3407" s="35">
        <v>235</v>
      </c>
      <c r="AP3407" s="35">
        <v>125</v>
      </c>
    </row>
    <row r="3408" spans="41:42" x14ac:dyDescent="0.35">
      <c r="AO3408" s="35">
        <v>235</v>
      </c>
      <c r="AP3408" s="35">
        <v>125</v>
      </c>
    </row>
    <row r="3409" spans="41:42" x14ac:dyDescent="0.35">
      <c r="AO3409" s="35">
        <v>235</v>
      </c>
      <c r="AP3409" s="35">
        <v>125</v>
      </c>
    </row>
    <row r="3410" spans="41:42" x14ac:dyDescent="0.35">
      <c r="AO3410" s="35">
        <v>235</v>
      </c>
      <c r="AP3410" s="35">
        <v>125</v>
      </c>
    </row>
    <row r="3411" spans="41:42" x14ac:dyDescent="0.35">
      <c r="AO3411" s="35">
        <v>235</v>
      </c>
      <c r="AP3411" s="35">
        <v>125</v>
      </c>
    </row>
    <row r="3412" spans="41:42" x14ac:dyDescent="0.35">
      <c r="AO3412" s="35">
        <v>235</v>
      </c>
      <c r="AP3412" s="35">
        <v>125</v>
      </c>
    </row>
    <row r="3413" spans="41:42" x14ac:dyDescent="0.35">
      <c r="AO3413" s="35">
        <v>235</v>
      </c>
      <c r="AP3413" s="35">
        <v>125</v>
      </c>
    </row>
    <row r="3414" spans="41:42" x14ac:dyDescent="0.35">
      <c r="AO3414" s="35">
        <v>235</v>
      </c>
      <c r="AP3414" s="35">
        <v>125</v>
      </c>
    </row>
    <row r="3415" spans="41:42" x14ac:dyDescent="0.35">
      <c r="AO3415" s="35">
        <v>235</v>
      </c>
      <c r="AP3415" s="35">
        <v>125</v>
      </c>
    </row>
    <row r="3416" spans="41:42" x14ac:dyDescent="0.35">
      <c r="AO3416" s="35">
        <v>235</v>
      </c>
      <c r="AP3416" s="35">
        <v>125</v>
      </c>
    </row>
    <row r="3417" spans="41:42" x14ac:dyDescent="0.35">
      <c r="AO3417" s="35">
        <v>235</v>
      </c>
      <c r="AP3417" s="35">
        <v>125</v>
      </c>
    </row>
    <row r="3418" spans="41:42" x14ac:dyDescent="0.35">
      <c r="AO3418" s="35">
        <v>235</v>
      </c>
      <c r="AP3418" s="35">
        <v>125</v>
      </c>
    </row>
    <row r="3419" spans="41:42" x14ac:dyDescent="0.35">
      <c r="AO3419" s="35">
        <v>235</v>
      </c>
      <c r="AP3419" s="35">
        <v>125</v>
      </c>
    </row>
    <row r="3420" spans="41:42" x14ac:dyDescent="0.35">
      <c r="AO3420" s="35">
        <v>235</v>
      </c>
      <c r="AP3420" s="35">
        <v>125</v>
      </c>
    </row>
    <row r="3421" spans="41:42" x14ac:dyDescent="0.35">
      <c r="AO3421" s="35">
        <v>235</v>
      </c>
      <c r="AP3421" s="35">
        <v>125</v>
      </c>
    </row>
    <row r="3422" spans="41:42" x14ac:dyDescent="0.35">
      <c r="AO3422" s="35">
        <v>235</v>
      </c>
      <c r="AP3422" s="35">
        <v>125</v>
      </c>
    </row>
    <row r="3423" spans="41:42" x14ac:dyDescent="0.35">
      <c r="AO3423" s="35">
        <v>235</v>
      </c>
      <c r="AP3423" s="35">
        <v>125</v>
      </c>
    </row>
    <row r="3424" spans="41:42" x14ac:dyDescent="0.35">
      <c r="AO3424" s="35">
        <v>235</v>
      </c>
      <c r="AP3424" s="35">
        <v>125</v>
      </c>
    </row>
    <row r="3425" spans="41:42" x14ac:dyDescent="0.35">
      <c r="AO3425" s="35">
        <v>235</v>
      </c>
      <c r="AP3425" s="35">
        <v>125</v>
      </c>
    </row>
    <row r="3426" spans="41:42" x14ac:dyDescent="0.35">
      <c r="AO3426" s="35">
        <v>235</v>
      </c>
      <c r="AP3426" s="35">
        <v>125</v>
      </c>
    </row>
    <row r="3427" spans="41:42" x14ac:dyDescent="0.35">
      <c r="AO3427" s="35">
        <v>235</v>
      </c>
      <c r="AP3427" s="35">
        <v>125</v>
      </c>
    </row>
    <row r="3428" spans="41:42" x14ac:dyDescent="0.35">
      <c r="AO3428" s="35">
        <v>235</v>
      </c>
      <c r="AP3428" s="35">
        <v>125</v>
      </c>
    </row>
    <row r="3429" spans="41:42" x14ac:dyDescent="0.35">
      <c r="AO3429" s="35">
        <v>235</v>
      </c>
      <c r="AP3429" s="35">
        <v>125</v>
      </c>
    </row>
    <row r="3430" spans="41:42" x14ac:dyDescent="0.35">
      <c r="AO3430" s="35">
        <v>235</v>
      </c>
      <c r="AP3430" s="35">
        <v>125</v>
      </c>
    </row>
    <row r="3431" spans="41:42" x14ac:dyDescent="0.35">
      <c r="AO3431" s="35">
        <v>235</v>
      </c>
      <c r="AP3431" s="35">
        <v>125</v>
      </c>
    </row>
    <row r="3432" spans="41:42" x14ac:dyDescent="0.35">
      <c r="AO3432" s="35">
        <v>235</v>
      </c>
      <c r="AP3432" s="35">
        <v>125</v>
      </c>
    </row>
    <row r="3433" spans="41:42" x14ac:dyDescent="0.35">
      <c r="AO3433" s="35">
        <v>235</v>
      </c>
      <c r="AP3433" s="35">
        <v>125</v>
      </c>
    </row>
    <row r="3434" spans="41:42" x14ac:dyDescent="0.35">
      <c r="AO3434" s="35">
        <v>235</v>
      </c>
      <c r="AP3434" s="35">
        <v>125</v>
      </c>
    </row>
    <row r="3435" spans="41:42" x14ac:dyDescent="0.35">
      <c r="AO3435" s="35">
        <v>235</v>
      </c>
      <c r="AP3435" s="35">
        <v>125</v>
      </c>
    </row>
    <row r="3436" spans="41:42" x14ac:dyDescent="0.35">
      <c r="AO3436" s="35">
        <v>235</v>
      </c>
      <c r="AP3436" s="35">
        <v>125</v>
      </c>
    </row>
    <row r="3437" spans="41:42" x14ac:dyDescent="0.35">
      <c r="AO3437" s="35">
        <v>235</v>
      </c>
      <c r="AP3437" s="35">
        <v>125</v>
      </c>
    </row>
    <row r="3438" spans="41:42" x14ac:dyDescent="0.35">
      <c r="AO3438" s="35">
        <v>235</v>
      </c>
      <c r="AP3438" s="35">
        <v>125</v>
      </c>
    </row>
    <row r="3439" spans="41:42" x14ac:dyDescent="0.35">
      <c r="AO3439" s="35">
        <v>235</v>
      </c>
      <c r="AP3439" s="35">
        <v>125</v>
      </c>
    </row>
    <row r="3440" spans="41:42" x14ac:dyDescent="0.35">
      <c r="AO3440" s="35">
        <v>235</v>
      </c>
      <c r="AP3440" s="35">
        <v>125</v>
      </c>
    </row>
    <row r="3441" spans="41:42" x14ac:dyDescent="0.35">
      <c r="AO3441" s="35">
        <v>235</v>
      </c>
      <c r="AP3441" s="35">
        <v>125</v>
      </c>
    </row>
    <row r="3442" spans="41:42" x14ac:dyDescent="0.35">
      <c r="AO3442" s="35">
        <v>235</v>
      </c>
      <c r="AP3442" s="35">
        <v>125</v>
      </c>
    </row>
    <row r="3443" spans="41:42" x14ac:dyDescent="0.35">
      <c r="AO3443" s="35">
        <v>235</v>
      </c>
      <c r="AP3443" s="35">
        <v>125</v>
      </c>
    </row>
    <row r="3444" spans="41:42" x14ac:dyDescent="0.35">
      <c r="AO3444" s="35">
        <v>235</v>
      </c>
      <c r="AP3444" s="35">
        <v>125</v>
      </c>
    </row>
    <row r="3445" spans="41:42" x14ac:dyDescent="0.35">
      <c r="AO3445" s="35">
        <v>235</v>
      </c>
      <c r="AP3445" s="35">
        <v>125</v>
      </c>
    </row>
    <row r="3446" spans="41:42" x14ac:dyDescent="0.35">
      <c r="AO3446" s="35">
        <v>235</v>
      </c>
      <c r="AP3446" s="35">
        <v>125</v>
      </c>
    </row>
    <row r="3447" spans="41:42" x14ac:dyDescent="0.35">
      <c r="AO3447" s="35">
        <v>235</v>
      </c>
      <c r="AP3447" s="35">
        <v>125</v>
      </c>
    </row>
    <row r="3448" spans="41:42" x14ac:dyDescent="0.35">
      <c r="AO3448" s="35">
        <v>235</v>
      </c>
      <c r="AP3448" s="35">
        <v>125</v>
      </c>
    </row>
    <row r="3449" spans="41:42" x14ac:dyDescent="0.35">
      <c r="AO3449" s="35">
        <v>235</v>
      </c>
      <c r="AP3449" s="35">
        <v>125</v>
      </c>
    </row>
    <row r="3450" spans="41:42" x14ac:dyDescent="0.35">
      <c r="AO3450" s="35">
        <v>235</v>
      </c>
      <c r="AP3450" s="35">
        <v>125</v>
      </c>
    </row>
    <row r="3451" spans="41:42" x14ac:dyDescent="0.35">
      <c r="AO3451" s="35">
        <v>235</v>
      </c>
      <c r="AP3451" s="35">
        <v>125</v>
      </c>
    </row>
    <row r="3452" spans="41:42" x14ac:dyDescent="0.35">
      <c r="AO3452" s="35">
        <v>235</v>
      </c>
      <c r="AP3452" s="35">
        <v>125</v>
      </c>
    </row>
    <row r="3453" spans="41:42" x14ac:dyDescent="0.35">
      <c r="AO3453" s="35">
        <v>235</v>
      </c>
      <c r="AP3453" s="35">
        <v>125</v>
      </c>
    </row>
    <row r="3454" spans="41:42" x14ac:dyDescent="0.35">
      <c r="AO3454" s="35">
        <v>235</v>
      </c>
      <c r="AP3454" s="35">
        <v>125</v>
      </c>
    </row>
    <row r="3455" spans="41:42" x14ac:dyDescent="0.35">
      <c r="AO3455" s="35">
        <v>235</v>
      </c>
      <c r="AP3455" s="35">
        <v>125</v>
      </c>
    </row>
    <row r="3456" spans="41:42" x14ac:dyDescent="0.35">
      <c r="AO3456" s="35">
        <v>235</v>
      </c>
      <c r="AP3456" s="35">
        <v>125</v>
      </c>
    </row>
    <row r="3457" spans="41:42" x14ac:dyDescent="0.35">
      <c r="AO3457" s="35">
        <v>235</v>
      </c>
      <c r="AP3457" s="35">
        <v>125</v>
      </c>
    </row>
    <row r="3458" spans="41:42" x14ac:dyDescent="0.35">
      <c r="AO3458" s="35">
        <v>235</v>
      </c>
      <c r="AP3458" s="35">
        <v>125</v>
      </c>
    </row>
    <row r="3459" spans="41:42" x14ac:dyDescent="0.35">
      <c r="AO3459" s="35">
        <v>235</v>
      </c>
      <c r="AP3459" s="35">
        <v>125</v>
      </c>
    </row>
    <row r="3460" spans="41:42" x14ac:dyDescent="0.35">
      <c r="AO3460" s="35">
        <v>235</v>
      </c>
      <c r="AP3460" s="35">
        <v>125</v>
      </c>
    </row>
    <row r="3461" spans="41:42" x14ac:dyDescent="0.35">
      <c r="AO3461" s="35">
        <v>235</v>
      </c>
      <c r="AP3461" s="35">
        <v>125</v>
      </c>
    </row>
    <row r="3462" spans="41:42" x14ac:dyDescent="0.35">
      <c r="AO3462" s="35">
        <v>235</v>
      </c>
      <c r="AP3462" s="35">
        <v>125</v>
      </c>
    </row>
    <row r="3463" spans="41:42" x14ac:dyDescent="0.35">
      <c r="AO3463" s="35">
        <v>235</v>
      </c>
      <c r="AP3463" s="35">
        <v>125</v>
      </c>
    </row>
    <row r="3464" spans="41:42" x14ac:dyDescent="0.35">
      <c r="AO3464" s="35">
        <v>235</v>
      </c>
      <c r="AP3464" s="35">
        <v>125</v>
      </c>
    </row>
    <row r="3465" spans="41:42" x14ac:dyDescent="0.35">
      <c r="AO3465" s="35">
        <v>235</v>
      </c>
      <c r="AP3465" s="35">
        <v>125</v>
      </c>
    </row>
    <row r="3466" spans="41:42" x14ac:dyDescent="0.35">
      <c r="AO3466" s="35">
        <v>235</v>
      </c>
      <c r="AP3466" s="35">
        <v>125</v>
      </c>
    </row>
    <row r="3467" spans="41:42" x14ac:dyDescent="0.35">
      <c r="AO3467" s="35">
        <v>235</v>
      </c>
      <c r="AP3467" s="35">
        <v>125</v>
      </c>
    </row>
    <row r="3468" spans="41:42" x14ac:dyDescent="0.35">
      <c r="AO3468" s="35">
        <v>235</v>
      </c>
      <c r="AP3468" s="35">
        <v>125</v>
      </c>
    </row>
    <row r="3469" spans="41:42" x14ac:dyDescent="0.35">
      <c r="AO3469" s="35">
        <v>235</v>
      </c>
      <c r="AP3469" s="35">
        <v>125</v>
      </c>
    </row>
    <row r="3470" spans="41:42" x14ac:dyDescent="0.35">
      <c r="AO3470" s="35">
        <v>235</v>
      </c>
      <c r="AP3470" s="35">
        <v>125</v>
      </c>
    </row>
    <row r="3471" spans="41:42" x14ac:dyDescent="0.35">
      <c r="AO3471" s="35">
        <v>235</v>
      </c>
      <c r="AP3471" s="35">
        <v>125</v>
      </c>
    </row>
    <row r="3472" spans="41:42" x14ac:dyDescent="0.35">
      <c r="AO3472" s="35">
        <v>235</v>
      </c>
      <c r="AP3472" s="35">
        <v>125</v>
      </c>
    </row>
    <row r="3473" spans="41:42" x14ac:dyDescent="0.35">
      <c r="AO3473" s="35">
        <v>235</v>
      </c>
      <c r="AP3473" s="35">
        <v>125</v>
      </c>
    </row>
    <row r="3474" spans="41:42" x14ac:dyDescent="0.35">
      <c r="AO3474" s="35">
        <v>235</v>
      </c>
      <c r="AP3474" s="35">
        <v>125</v>
      </c>
    </row>
    <row r="3475" spans="41:42" x14ac:dyDescent="0.35">
      <c r="AO3475" s="35">
        <v>235</v>
      </c>
      <c r="AP3475" s="35">
        <v>125</v>
      </c>
    </row>
    <row r="3476" spans="41:42" x14ac:dyDescent="0.35">
      <c r="AO3476" s="35">
        <v>235</v>
      </c>
      <c r="AP3476" s="35">
        <v>125</v>
      </c>
    </row>
    <row r="3477" spans="41:42" x14ac:dyDescent="0.35">
      <c r="AO3477" s="35">
        <v>235</v>
      </c>
      <c r="AP3477" s="35">
        <v>125</v>
      </c>
    </row>
    <row r="3478" spans="41:42" x14ac:dyDescent="0.35">
      <c r="AO3478" s="35">
        <v>235</v>
      </c>
      <c r="AP3478" s="35">
        <v>125</v>
      </c>
    </row>
    <row r="3479" spans="41:42" x14ac:dyDescent="0.35">
      <c r="AO3479" s="35">
        <v>235</v>
      </c>
      <c r="AP3479" s="35">
        <v>125</v>
      </c>
    </row>
    <row r="3480" spans="41:42" x14ac:dyDescent="0.35">
      <c r="AO3480" s="35">
        <v>235</v>
      </c>
      <c r="AP3480" s="35">
        <v>125</v>
      </c>
    </row>
    <row r="3481" spans="41:42" x14ac:dyDescent="0.35">
      <c r="AO3481" s="35">
        <v>235</v>
      </c>
      <c r="AP3481" s="35">
        <v>125</v>
      </c>
    </row>
    <row r="3482" spans="41:42" x14ac:dyDescent="0.35">
      <c r="AO3482" s="35">
        <v>235</v>
      </c>
      <c r="AP3482" s="35">
        <v>125</v>
      </c>
    </row>
    <row r="3483" spans="41:42" x14ac:dyDescent="0.35">
      <c r="AO3483" s="35">
        <v>235</v>
      </c>
      <c r="AP3483" s="35">
        <v>125</v>
      </c>
    </row>
    <row r="3484" spans="41:42" x14ac:dyDescent="0.35">
      <c r="AO3484" s="35">
        <v>235</v>
      </c>
      <c r="AP3484" s="35">
        <v>125</v>
      </c>
    </row>
    <row r="3485" spans="41:42" x14ac:dyDescent="0.35">
      <c r="AO3485" s="35">
        <v>235</v>
      </c>
      <c r="AP3485" s="35">
        <v>125</v>
      </c>
    </row>
    <row r="3486" spans="41:42" x14ac:dyDescent="0.35">
      <c r="AO3486" s="35">
        <v>235</v>
      </c>
      <c r="AP3486" s="35">
        <v>125</v>
      </c>
    </row>
    <row r="3487" spans="41:42" x14ac:dyDescent="0.35">
      <c r="AO3487" s="35">
        <v>235</v>
      </c>
      <c r="AP3487" s="35">
        <v>125</v>
      </c>
    </row>
    <row r="3488" spans="41:42" x14ac:dyDescent="0.35">
      <c r="AO3488" s="35">
        <v>235</v>
      </c>
      <c r="AP3488" s="35">
        <v>125</v>
      </c>
    </row>
    <row r="3489" spans="41:42" x14ac:dyDescent="0.35">
      <c r="AO3489" s="35">
        <v>235</v>
      </c>
      <c r="AP3489" s="35">
        <v>125</v>
      </c>
    </row>
    <row r="3490" spans="41:42" x14ac:dyDescent="0.35">
      <c r="AO3490" s="35">
        <v>235</v>
      </c>
      <c r="AP3490" s="35">
        <v>125</v>
      </c>
    </row>
    <row r="3491" spans="41:42" x14ac:dyDescent="0.35">
      <c r="AO3491" s="35">
        <v>235</v>
      </c>
      <c r="AP3491" s="35">
        <v>125</v>
      </c>
    </row>
    <row r="3492" spans="41:42" x14ac:dyDescent="0.35">
      <c r="AO3492" s="35">
        <v>235</v>
      </c>
      <c r="AP3492" s="35">
        <v>125</v>
      </c>
    </row>
    <row r="3493" spans="41:42" x14ac:dyDescent="0.35">
      <c r="AO3493" s="35">
        <v>235</v>
      </c>
      <c r="AP3493" s="35">
        <v>125</v>
      </c>
    </row>
    <row r="3494" spans="41:42" x14ac:dyDescent="0.35">
      <c r="AO3494" s="35">
        <v>235</v>
      </c>
      <c r="AP3494" s="35">
        <v>125</v>
      </c>
    </row>
    <row r="3495" spans="41:42" x14ac:dyDescent="0.35">
      <c r="AO3495" s="35">
        <v>235</v>
      </c>
      <c r="AP3495" s="35">
        <v>125</v>
      </c>
    </row>
    <row r="3496" spans="41:42" x14ac:dyDescent="0.35">
      <c r="AO3496" s="35">
        <v>235</v>
      </c>
      <c r="AP3496" s="35">
        <v>125</v>
      </c>
    </row>
    <row r="3497" spans="41:42" x14ac:dyDescent="0.35">
      <c r="AO3497" s="35">
        <v>235</v>
      </c>
      <c r="AP3497" s="35">
        <v>125</v>
      </c>
    </row>
    <row r="3498" spans="41:42" x14ac:dyDescent="0.35">
      <c r="AO3498" s="35">
        <v>235</v>
      </c>
      <c r="AP3498" s="35">
        <v>125</v>
      </c>
    </row>
    <row r="3499" spans="41:42" x14ac:dyDescent="0.35">
      <c r="AO3499" s="35">
        <v>235</v>
      </c>
      <c r="AP3499" s="35">
        <v>125</v>
      </c>
    </row>
    <row r="3500" spans="41:42" x14ac:dyDescent="0.35">
      <c r="AO3500" s="35">
        <v>235</v>
      </c>
      <c r="AP3500" s="35">
        <v>125</v>
      </c>
    </row>
    <row r="3501" spans="41:42" x14ac:dyDescent="0.35">
      <c r="AO3501" s="35">
        <v>235</v>
      </c>
      <c r="AP3501" s="35">
        <v>125</v>
      </c>
    </row>
    <row r="3502" spans="41:42" x14ac:dyDescent="0.35">
      <c r="AO3502" s="35">
        <v>235</v>
      </c>
      <c r="AP3502" s="35">
        <v>125</v>
      </c>
    </row>
    <row r="3503" spans="41:42" x14ac:dyDescent="0.35">
      <c r="AO3503" s="35">
        <v>235</v>
      </c>
      <c r="AP3503" s="35">
        <v>125</v>
      </c>
    </row>
    <row r="3504" spans="41:42" x14ac:dyDescent="0.35">
      <c r="AO3504" s="35">
        <v>235</v>
      </c>
      <c r="AP3504" s="35">
        <v>125</v>
      </c>
    </row>
    <row r="3505" spans="41:42" x14ac:dyDescent="0.35">
      <c r="AO3505" s="35">
        <v>235</v>
      </c>
      <c r="AP3505" s="35">
        <v>125</v>
      </c>
    </row>
    <row r="3506" spans="41:42" x14ac:dyDescent="0.35">
      <c r="AO3506" s="35">
        <v>235</v>
      </c>
      <c r="AP3506" s="35">
        <v>125</v>
      </c>
    </row>
    <row r="3507" spans="41:42" x14ac:dyDescent="0.35">
      <c r="AO3507" s="35">
        <v>235</v>
      </c>
      <c r="AP3507" s="35">
        <v>125</v>
      </c>
    </row>
    <row r="3508" spans="41:42" x14ac:dyDescent="0.35">
      <c r="AO3508" s="35">
        <v>235</v>
      </c>
      <c r="AP3508" s="35">
        <v>125</v>
      </c>
    </row>
    <row r="3509" spans="41:42" x14ac:dyDescent="0.35">
      <c r="AO3509" s="35">
        <v>235</v>
      </c>
      <c r="AP3509" s="35">
        <v>125</v>
      </c>
    </row>
    <row r="3510" spans="41:42" x14ac:dyDescent="0.35">
      <c r="AO3510" s="35">
        <v>235</v>
      </c>
      <c r="AP3510" s="35">
        <v>125</v>
      </c>
    </row>
    <row r="3511" spans="41:42" x14ac:dyDescent="0.35">
      <c r="AO3511" s="35">
        <v>235</v>
      </c>
      <c r="AP3511" s="35">
        <v>125</v>
      </c>
    </row>
    <row r="3512" spans="41:42" x14ac:dyDescent="0.35">
      <c r="AO3512" s="35">
        <v>235</v>
      </c>
      <c r="AP3512" s="35">
        <v>125</v>
      </c>
    </row>
    <row r="3513" spans="41:42" x14ac:dyDescent="0.35">
      <c r="AO3513" s="35">
        <v>235</v>
      </c>
      <c r="AP3513" s="35">
        <v>125</v>
      </c>
    </row>
    <row r="3514" spans="41:42" x14ac:dyDescent="0.35">
      <c r="AO3514" s="35">
        <v>235</v>
      </c>
      <c r="AP3514" s="35">
        <v>125</v>
      </c>
    </row>
    <row r="3515" spans="41:42" x14ac:dyDescent="0.35">
      <c r="AO3515" s="35">
        <v>235</v>
      </c>
      <c r="AP3515" s="35">
        <v>125</v>
      </c>
    </row>
    <row r="3516" spans="41:42" x14ac:dyDescent="0.35">
      <c r="AO3516" s="35">
        <v>235</v>
      </c>
      <c r="AP3516" s="35">
        <v>125</v>
      </c>
    </row>
    <row r="3517" spans="41:42" x14ac:dyDescent="0.35">
      <c r="AO3517" s="35">
        <v>235</v>
      </c>
      <c r="AP3517" s="35">
        <v>125</v>
      </c>
    </row>
    <row r="3518" spans="41:42" x14ac:dyDescent="0.35">
      <c r="AO3518" s="35">
        <v>235</v>
      </c>
      <c r="AP3518" s="35">
        <v>125</v>
      </c>
    </row>
    <row r="3519" spans="41:42" x14ac:dyDescent="0.35">
      <c r="AO3519" s="35">
        <v>235</v>
      </c>
      <c r="AP3519" s="35">
        <v>125</v>
      </c>
    </row>
    <row r="3520" spans="41:42" x14ac:dyDescent="0.35">
      <c r="AO3520" s="35">
        <v>235</v>
      </c>
      <c r="AP3520" s="35">
        <v>125</v>
      </c>
    </row>
    <row r="3521" spans="41:42" x14ac:dyDescent="0.35">
      <c r="AO3521" s="35">
        <v>235</v>
      </c>
      <c r="AP3521" s="35">
        <v>125</v>
      </c>
    </row>
    <row r="3522" spans="41:42" x14ac:dyDescent="0.35">
      <c r="AO3522" s="35">
        <v>235</v>
      </c>
      <c r="AP3522" s="35">
        <v>125</v>
      </c>
    </row>
    <row r="3523" spans="41:42" x14ac:dyDescent="0.35">
      <c r="AO3523" s="35">
        <v>235</v>
      </c>
      <c r="AP3523" s="35">
        <v>125</v>
      </c>
    </row>
    <row r="3524" spans="41:42" x14ac:dyDescent="0.35">
      <c r="AO3524" s="35">
        <v>235</v>
      </c>
      <c r="AP3524" s="35">
        <v>125</v>
      </c>
    </row>
    <row r="3525" spans="41:42" x14ac:dyDescent="0.35">
      <c r="AO3525" s="35">
        <v>235</v>
      </c>
      <c r="AP3525" s="35">
        <v>125</v>
      </c>
    </row>
    <row r="3526" spans="41:42" x14ac:dyDescent="0.35">
      <c r="AO3526" s="35">
        <v>235</v>
      </c>
      <c r="AP3526" s="35">
        <v>125</v>
      </c>
    </row>
    <row r="3527" spans="41:42" x14ac:dyDescent="0.35">
      <c r="AO3527" s="35">
        <v>235</v>
      </c>
      <c r="AP3527" s="35">
        <v>125</v>
      </c>
    </row>
    <row r="3528" spans="41:42" x14ac:dyDescent="0.35">
      <c r="AO3528" s="35">
        <v>235</v>
      </c>
      <c r="AP3528" s="35">
        <v>125</v>
      </c>
    </row>
    <row r="3529" spans="41:42" x14ac:dyDescent="0.35">
      <c r="AO3529" s="35">
        <v>235</v>
      </c>
      <c r="AP3529" s="35">
        <v>125</v>
      </c>
    </row>
    <row r="3530" spans="41:42" x14ac:dyDescent="0.35">
      <c r="AO3530" s="35">
        <v>235</v>
      </c>
      <c r="AP3530" s="35">
        <v>125</v>
      </c>
    </row>
    <row r="3531" spans="41:42" x14ac:dyDescent="0.35">
      <c r="AO3531" s="35">
        <v>235</v>
      </c>
      <c r="AP3531" s="35">
        <v>125</v>
      </c>
    </row>
    <row r="3532" spans="41:42" x14ac:dyDescent="0.35">
      <c r="AO3532" s="35">
        <v>235</v>
      </c>
      <c r="AP3532" s="35">
        <v>125</v>
      </c>
    </row>
    <row r="3533" spans="41:42" x14ac:dyDescent="0.35">
      <c r="AO3533" s="35">
        <v>235</v>
      </c>
      <c r="AP3533" s="35">
        <v>125</v>
      </c>
    </row>
    <row r="3534" spans="41:42" x14ac:dyDescent="0.35">
      <c r="AO3534" s="35">
        <v>235</v>
      </c>
      <c r="AP3534" s="35">
        <v>125</v>
      </c>
    </row>
    <row r="3535" spans="41:42" x14ac:dyDescent="0.35">
      <c r="AO3535" s="35">
        <v>235</v>
      </c>
      <c r="AP3535" s="35">
        <v>125</v>
      </c>
    </row>
    <row r="3536" spans="41:42" x14ac:dyDescent="0.35">
      <c r="AO3536" s="35">
        <v>235</v>
      </c>
      <c r="AP3536" s="35">
        <v>125</v>
      </c>
    </row>
    <row r="3537" spans="41:42" x14ac:dyDescent="0.35">
      <c r="AO3537" s="35">
        <v>235</v>
      </c>
      <c r="AP3537" s="35">
        <v>125</v>
      </c>
    </row>
    <row r="3538" spans="41:42" x14ac:dyDescent="0.35">
      <c r="AO3538" s="35">
        <v>235</v>
      </c>
      <c r="AP3538" s="35">
        <v>125</v>
      </c>
    </row>
    <row r="3539" spans="41:42" x14ac:dyDescent="0.35">
      <c r="AO3539" s="35">
        <v>235</v>
      </c>
      <c r="AP3539" s="35">
        <v>125</v>
      </c>
    </row>
    <row r="3540" spans="41:42" x14ac:dyDescent="0.35">
      <c r="AO3540" s="35">
        <v>235</v>
      </c>
      <c r="AP3540" s="35">
        <v>125</v>
      </c>
    </row>
    <row r="3541" spans="41:42" x14ac:dyDescent="0.35">
      <c r="AO3541" s="35">
        <v>235</v>
      </c>
      <c r="AP3541" s="35">
        <v>125</v>
      </c>
    </row>
    <row r="3542" spans="41:42" x14ac:dyDescent="0.35">
      <c r="AO3542" s="35">
        <v>235</v>
      </c>
      <c r="AP3542" s="35">
        <v>125</v>
      </c>
    </row>
    <row r="3543" spans="41:42" x14ac:dyDescent="0.35">
      <c r="AO3543" s="35">
        <v>235</v>
      </c>
      <c r="AP3543" s="35">
        <v>125</v>
      </c>
    </row>
    <row r="3544" spans="41:42" x14ac:dyDescent="0.35">
      <c r="AO3544" s="35">
        <v>235</v>
      </c>
      <c r="AP3544" s="35">
        <v>125</v>
      </c>
    </row>
    <row r="3545" spans="41:42" x14ac:dyDescent="0.35">
      <c r="AO3545" s="35">
        <v>235</v>
      </c>
      <c r="AP3545" s="35">
        <v>125</v>
      </c>
    </row>
    <row r="3546" spans="41:42" x14ac:dyDescent="0.35">
      <c r="AO3546" s="35">
        <v>235</v>
      </c>
      <c r="AP3546" s="35">
        <v>125</v>
      </c>
    </row>
    <row r="3547" spans="41:42" x14ac:dyDescent="0.35">
      <c r="AO3547" s="35">
        <v>235</v>
      </c>
      <c r="AP3547" s="35">
        <v>125</v>
      </c>
    </row>
    <row r="3548" spans="41:42" x14ac:dyDescent="0.35">
      <c r="AO3548" s="35">
        <v>235</v>
      </c>
      <c r="AP3548" s="35">
        <v>125</v>
      </c>
    </row>
    <row r="3549" spans="41:42" x14ac:dyDescent="0.35">
      <c r="AO3549" s="35">
        <v>235</v>
      </c>
      <c r="AP3549" s="35">
        <v>125</v>
      </c>
    </row>
    <row r="3550" spans="41:42" x14ac:dyDescent="0.35">
      <c r="AO3550" s="35">
        <v>235</v>
      </c>
      <c r="AP3550" s="35">
        <v>125</v>
      </c>
    </row>
    <row r="3551" spans="41:42" x14ac:dyDescent="0.35">
      <c r="AO3551" s="35">
        <v>235</v>
      </c>
      <c r="AP3551" s="35">
        <v>125</v>
      </c>
    </row>
    <row r="3552" spans="41:42" x14ac:dyDescent="0.35">
      <c r="AO3552" s="35">
        <v>235</v>
      </c>
      <c r="AP3552" s="35">
        <v>125</v>
      </c>
    </row>
    <row r="3553" spans="41:42" x14ac:dyDescent="0.35">
      <c r="AO3553" s="35">
        <v>235</v>
      </c>
      <c r="AP3553" s="35">
        <v>125</v>
      </c>
    </row>
    <row r="3554" spans="41:42" x14ac:dyDescent="0.35">
      <c r="AO3554" s="35">
        <v>235</v>
      </c>
      <c r="AP3554" s="35">
        <v>125</v>
      </c>
    </row>
    <row r="3555" spans="41:42" x14ac:dyDescent="0.35">
      <c r="AO3555" s="35">
        <v>235</v>
      </c>
      <c r="AP3555" s="35">
        <v>125</v>
      </c>
    </row>
    <row r="3556" spans="41:42" x14ac:dyDescent="0.35">
      <c r="AO3556" s="35">
        <v>235</v>
      </c>
      <c r="AP3556" s="35">
        <v>125</v>
      </c>
    </row>
    <row r="3557" spans="41:42" x14ac:dyDescent="0.35">
      <c r="AO3557" s="35">
        <v>235</v>
      </c>
      <c r="AP3557" s="35">
        <v>125</v>
      </c>
    </row>
    <row r="3558" spans="41:42" x14ac:dyDescent="0.35">
      <c r="AO3558" s="35">
        <v>235</v>
      </c>
      <c r="AP3558" s="35">
        <v>125</v>
      </c>
    </row>
    <row r="3559" spans="41:42" x14ac:dyDescent="0.35">
      <c r="AO3559" s="35">
        <v>235</v>
      </c>
      <c r="AP3559" s="35">
        <v>125</v>
      </c>
    </row>
    <row r="3560" spans="41:42" x14ac:dyDescent="0.35">
      <c r="AO3560" s="35">
        <v>235</v>
      </c>
      <c r="AP3560" s="35">
        <v>125</v>
      </c>
    </row>
    <row r="3561" spans="41:42" x14ac:dyDescent="0.35">
      <c r="AO3561" s="35">
        <v>235</v>
      </c>
      <c r="AP3561" s="35">
        <v>125</v>
      </c>
    </row>
    <row r="3562" spans="41:42" x14ac:dyDescent="0.35">
      <c r="AO3562" s="35">
        <v>235</v>
      </c>
      <c r="AP3562" s="35">
        <v>125</v>
      </c>
    </row>
    <row r="3563" spans="41:42" x14ac:dyDescent="0.35">
      <c r="AO3563" s="35">
        <v>235</v>
      </c>
      <c r="AP3563" s="35">
        <v>125</v>
      </c>
    </row>
    <row r="3564" spans="41:42" x14ac:dyDescent="0.35">
      <c r="AO3564" s="35">
        <v>235</v>
      </c>
      <c r="AP3564" s="35">
        <v>125</v>
      </c>
    </row>
    <row r="3565" spans="41:42" x14ac:dyDescent="0.35">
      <c r="AO3565" s="35">
        <v>235</v>
      </c>
      <c r="AP3565" s="35">
        <v>125</v>
      </c>
    </row>
    <row r="3566" spans="41:42" x14ac:dyDescent="0.35">
      <c r="AO3566" s="35">
        <v>235</v>
      </c>
      <c r="AP3566" s="35">
        <v>125</v>
      </c>
    </row>
    <row r="3567" spans="41:42" x14ac:dyDescent="0.35">
      <c r="AO3567" s="35">
        <v>235</v>
      </c>
      <c r="AP3567" s="35">
        <v>125</v>
      </c>
    </row>
    <row r="3568" spans="41:42" x14ac:dyDescent="0.35">
      <c r="AO3568" s="35">
        <v>235</v>
      </c>
      <c r="AP3568" s="35">
        <v>125</v>
      </c>
    </row>
    <row r="3569" spans="41:42" x14ac:dyDescent="0.35">
      <c r="AO3569" s="35">
        <v>235</v>
      </c>
      <c r="AP3569" s="35">
        <v>125</v>
      </c>
    </row>
    <row r="3570" spans="41:42" x14ac:dyDescent="0.35">
      <c r="AO3570" s="35">
        <v>235</v>
      </c>
      <c r="AP3570" s="35">
        <v>125</v>
      </c>
    </row>
    <row r="3571" spans="41:42" x14ac:dyDescent="0.35">
      <c r="AO3571" s="35">
        <v>235</v>
      </c>
      <c r="AP3571" s="35">
        <v>125</v>
      </c>
    </row>
    <row r="3572" spans="41:42" x14ac:dyDescent="0.35">
      <c r="AO3572" s="35">
        <v>235</v>
      </c>
      <c r="AP3572" s="35">
        <v>125</v>
      </c>
    </row>
    <row r="3573" spans="41:42" x14ac:dyDescent="0.35">
      <c r="AO3573" s="35">
        <v>235</v>
      </c>
      <c r="AP3573" s="35">
        <v>125</v>
      </c>
    </row>
    <row r="3574" spans="41:42" x14ac:dyDescent="0.35">
      <c r="AO3574" s="35">
        <v>235</v>
      </c>
      <c r="AP3574" s="35">
        <v>125</v>
      </c>
    </row>
    <row r="3575" spans="41:42" x14ac:dyDescent="0.35">
      <c r="AO3575" s="35">
        <v>235</v>
      </c>
      <c r="AP3575" s="35">
        <v>125</v>
      </c>
    </row>
    <row r="3576" spans="41:42" x14ac:dyDescent="0.35">
      <c r="AO3576" s="35">
        <v>235</v>
      </c>
      <c r="AP3576" s="35">
        <v>125</v>
      </c>
    </row>
    <row r="3577" spans="41:42" x14ac:dyDescent="0.35">
      <c r="AO3577" s="35">
        <v>235</v>
      </c>
      <c r="AP3577" s="35">
        <v>125</v>
      </c>
    </row>
    <row r="3578" spans="41:42" x14ac:dyDescent="0.35">
      <c r="AO3578" s="35">
        <v>235</v>
      </c>
      <c r="AP3578" s="35">
        <v>125</v>
      </c>
    </row>
    <row r="3579" spans="41:42" x14ac:dyDescent="0.35">
      <c r="AO3579" s="35">
        <v>235</v>
      </c>
      <c r="AP3579" s="35">
        <v>125</v>
      </c>
    </row>
    <row r="3580" spans="41:42" x14ac:dyDescent="0.35">
      <c r="AO3580" s="35">
        <v>235</v>
      </c>
      <c r="AP3580" s="35">
        <v>125</v>
      </c>
    </row>
    <row r="3581" spans="41:42" x14ac:dyDescent="0.35">
      <c r="AO3581" s="35">
        <v>235</v>
      </c>
      <c r="AP3581" s="35">
        <v>125</v>
      </c>
    </row>
    <row r="3582" spans="41:42" x14ac:dyDescent="0.35">
      <c r="AO3582" s="35">
        <v>235</v>
      </c>
      <c r="AP3582" s="35">
        <v>125</v>
      </c>
    </row>
    <row r="3583" spans="41:42" x14ac:dyDescent="0.35">
      <c r="AO3583" s="35">
        <v>235</v>
      </c>
      <c r="AP3583" s="35">
        <v>125</v>
      </c>
    </row>
    <row r="3584" spans="41:42" x14ac:dyDescent="0.35">
      <c r="AO3584" s="35">
        <v>235</v>
      </c>
      <c r="AP3584" s="35">
        <v>125</v>
      </c>
    </row>
    <row r="3585" spans="41:42" x14ac:dyDescent="0.35">
      <c r="AO3585" s="35">
        <v>235</v>
      </c>
      <c r="AP3585" s="35">
        <v>125</v>
      </c>
    </row>
    <row r="3586" spans="41:42" x14ac:dyDescent="0.35">
      <c r="AO3586" s="35">
        <v>235</v>
      </c>
      <c r="AP3586" s="35">
        <v>125</v>
      </c>
    </row>
    <row r="3587" spans="41:42" x14ac:dyDescent="0.35">
      <c r="AO3587" s="35">
        <v>235</v>
      </c>
      <c r="AP3587" s="35">
        <v>125</v>
      </c>
    </row>
    <row r="3588" spans="41:42" x14ac:dyDescent="0.35">
      <c r="AO3588" s="35">
        <v>235</v>
      </c>
      <c r="AP3588" s="35">
        <v>125</v>
      </c>
    </row>
    <row r="3589" spans="41:42" x14ac:dyDescent="0.35">
      <c r="AO3589" s="35">
        <v>235</v>
      </c>
      <c r="AP3589" s="35">
        <v>125</v>
      </c>
    </row>
    <row r="3590" spans="41:42" x14ac:dyDescent="0.35">
      <c r="AO3590" s="35">
        <v>235</v>
      </c>
      <c r="AP3590" s="35">
        <v>125</v>
      </c>
    </row>
    <row r="3591" spans="41:42" x14ac:dyDescent="0.35">
      <c r="AO3591" s="35">
        <v>235</v>
      </c>
      <c r="AP3591" s="35">
        <v>125</v>
      </c>
    </row>
    <row r="3592" spans="41:42" x14ac:dyDescent="0.35">
      <c r="AO3592" s="35">
        <v>235</v>
      </c>
      <c r="AP3592" s="35">
        <v>125</v>
      </c>
    </row>
    <row r="3593" spans="41:42" x14ac:dyDescent="0.35">
      <c r="AO3593" s="35">
        <v>235</v>
      </c>
      <c r="AP3593" s="35">
        <v>125</v>
      </c>
    </row>
    <row r="3594" spans="41:42" x14ac:dyDescent="0.35">
      <c r="AO3594" s="35">
        <v>235</v>
      </c>
      <c r="AP3594" s="35">
        <v>125</v>
      </c>
    </row>
    <row r="3595" spans="41:42" x14ac:dyDescent="0.35">
      <c r="AO3595" s="35">
        <v>235</v>
      </c>
      <c r="AP3595" s="35">
        <v>125</v>
      </c>
    </row>
    <row r="3596" spans="41:42" x14ac:dyDescent="0.35">
      <c r="AO3596" s="35">
        <v>235</v>
      </c>
      <c r="AP3596" s="35">
        <v>125</v>
      </c>
    </row>
    <row r="3597" spans="41:42" x14ac:dyDescent="0.35">
      <c r="AO3597" s="35">
        <v>235</v>
      </c>
      <c r="AP3597" s="35">
        <v>125</v>
      </c>
    </row>
    <row r="3598" spans="41:42" x14ac:dyDescent="0.35">
      <c r="AO3598" s="35">
        <v>235</v>
      </c>
      <c r="AP3598" s="35">
        <v>125</v>
      </c>
    </row>
    <row r="3599" spans="41:42" x14ac:dyDescent="0.35">
      <c r="AO3599" s="35">
        <v>235</v>
      </c>
      <c r="AP3599" s="35">
        <v>125</v>
      </c>
    </row>
    <row r="3600" spans="41:42" x14ac:dyDescent="0.35">
      <c r="AO3600" s="35">
        <v>235</v>
      </c>
      <c r="AP3600" s="35">
        <v>125</v>
      </c>
    </row>
    <row r="3601" spans="41:42" x14ac:dyDescent="0.35">
      <c r="AO3601" s="35">
        <v>235</v>
      </c>
      <c r="AP3601" s="35">
        <v>125</v>
      </c>
    </row>
    <row r="3602" spans="41:42" x14ac:dyDescent="0.35">
      <c r="AO3602" s="35">
        <v>235</v>
      </c>
      <c r="AP3602" s="35">
        <v>125</v>
      </c>
    </row>
    <row r="3603" spans="41:42" x14ac:dyDescent="0.35">
      <c r="AO3603" s="35">
        <v>235</v>
      </c>
      <c r="AP3603" s="35">
        <v>125</v>
      </c>
    </row>
    <row r="3604" spans="41:42" x14ac:dyDescent="0.35">
      <c r="AO3604" s="35">
        <v>235</v>
      </c>
      <c r="AP3604" s="35">
        <v>125</v>
      </c>
    </row>
    <row r="3605" spans="41:42" x14ac:dyDescent="0.35">
      <c r="AO3605" s="35">
        <v>235</v>
      </c>
      <c r="AP3605" s="35">
        <v>125</v>
      </c>
    </row>
    <row r="3606" spans="41:42" x14ac:dyDescent="0.35">
      <c r="AO3606" s="35">
        <v>235</v>
      </c>
      <c r="AP3606" s="35">
        <v>125</v>
      </c>
    </row>
    <row r="3607" spans="41:42" x14ac:dyDescent="0.35">
      <c r="AO3607" s="35">
        <v>235</v>
      </c>
      <c r="AP3607" s="35">
        <v>125</v>
      </c>
    </row>
    <row r="3608" spans="41:42" x14ac:dyDescent="0.35">
      <c r="AO3608" s="35">
        <v>235</v>
      </c>
      <c r="AP3608" s="35">
        <v>125</v>
      </c>
    </row>
    <row r="3609" spans="41:42" x14ac:dyDescent="0.35">
      <c r="AO3609" s="35">
        <v>235</v>
      </c>
      <c r="AP3609" s="35">
        <v>125</v>
      </c>
    </row>
  </sheetData>
  <conditionalFormatting sqref="K661:K668 K670:K716 K718:K900 K902:K923 K1:K659">
    <cfRule type="cellIs" dxfId="117" priority="12" stopIfTrue="1" operator="greaterThanOrEqual">
      <formula>235</formula>
    </cfRule>
  </conditionalFormatting>
  <conditionalFormatting sqref="K925:K1391">
    <cfRule type="cellIs" dxfId="116" priority="11" stopIfTrue="1" operator="greaterThanOrEqual">
      <formula>235</formula>
    </cfRule>
  </conditionalFormatting>
  <conditionalFormatting sqref="K1274">
    <cfRule type="cellIs" dxfId="115" priority="10" stopIfTrue="1" operator="greaterThanOrEqual">
      <formula>235</formula>
    </cfRule>
  </conditionalFormatting>
  <conditionalFormatting sqref="K1392">
    <cfRule type="cellIs" dxfId="114" priority="8" stopIfTrue="1" operator="greaterThanOrEqual">
      <formula>235</formula>
    </cfRule>
  </conditionalFormatting>
  <conditionalFormatting sqref="K1392:K1401">
    <cfRule type="cellIs" dxfId="113" priority="9" stopIfTrue="1" operator="greaterThanOrEqual">
      <formula>235</formula>
    </cfRule>
  </conditionalFormatting>
  <conditionalFormatting sqref="K1404:K65537 H1399">
    <cfRule type="cellIs" dxfId="112" priority="7" stopIfTrue="1" operator="greaterThanOrEqual">
      <formula>235</formula>
    </cfRule>
  </conditionalFormatting>
  <conditionalFormatting sqref="K1407">
    <cfRule type="cellIs" dxfId="111" priority="3" stopIfTrue="1" operator="greaterThanOrEqual">
      <formula>235</formula>
    </cfRule>
  </conditionalFormatting>
  <conditionalFormatting sqref="K1431">
    <cfRule type="cellIs" dxfId="110" priority="2" stopIfTrue="1" operator="greaterThanOrEqual">
      <formula>235</formula>
    </cfRule>
  </conditionalFormatting>
  <conditionalFormatting sqref="M1:M65537">
    <cfRule type="cellIs" dxfId="109" priority="1" stopIfTrue="1" operator="greaterThanOrEqual">
      <formula>125</formula>
    </cfRule>
  </conditionalFormatting>
  <conditionalFormatting sqref="M1407">
    <cfRule type="cellIs" dxfId="108" priority="6" stopIfTrue="1" operator="greaterThan">
      <formula>125</formula>
    </cfRule>
  </conditionalFormatting>
  <conditionalFormatting sqref="M1411">
    <cfRule type="cellIs" dxfId="107" priority="5" stopIfTrue="1" operator="greaterThan">
      <formula>125</formula>
    </cfRule>
  </conditionalFormatting>
  <conditionalFormatting sqref="M1416">
    <cfRule type="cellIs" dxfId="106" priority="4" stopIfTrue="1" operator="greaterThan">
      <formula>125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FF9F8-230E-40BB-AFC2-BA60639123E0}">
  <dimension ref="A1:AS1489"/>
  <sheetViews>
    <sheetView zoomScale="75" zoomScaleNormal="75" workbookViewId="0">
      <pane ySplit="3" topLeftCell="A1466" activePane="bottomLeft" state="frozen"/>
      <selection pane="bottomLeft" activeCell="A1486" sqref="A1486"/>
    </sheetView>
  </sheetViews>
  <sheetFormatPr defaultRowHeight="15.5" x14ac:dyDescent="0.35"/>
  <cols>
    <col min="1" max="1" width="10.7265625" style="30" bestFit="1" customWidth="1"/>
    <col min="2" max="2" width="9.36328125" style="35" bestFit="1" customWidth="1"/>
    <col min="3" max="4" width="9.81640625" style="35" bestFit="1" customWidth="1"/>
    <col min="5" max="7" width="8.90625" style="35" bestFit="1" customWidth="1"/>
    <col min="8" max="10" width="0" style="35" hidden="1" customWidth="1"/>
    <col min="11" max="11" width="8.90625" style="35" bestFit="1" customWidth="1"/>
    <col min="12" max="12" width="7.54296875" style="40" customWidth="1"/>
    <col min="13" max="13" width="8.54296875" style="66" customWidth="1"/>
    <col min="14" max="14" width="8.7265625" style="35"/>
    <col min="15" max="16" width="8.90625" style="35" bestFit="1" customWidth="1"/>
    <col min="17" max="17" width="8.7265625" style="35"/>
    <col min="18" max="20" width="8.90625" style="35" bestFit="1" customWidth="1"/>
    <col min="21" max="21" width="8.7265625" style="35"/>
    <col min="22" max="30" width="8.90625" style="35" bestFit="1" customWidth="1"/>
    <col min="31" max="31" width="7.54296875" style="35" customWidth="1"/>
    <col min="32" max="32" width="9.453125" style="35" customWidth="1"/>
    <col min="33" max="35" width="8.90625" style="35" bestFit="1" customWidth="1"/>
    <col min="36" max="37" width="8.7265625" style="35"/>
    <col min="38" max="38" width="8.90625" style="35" bestFit="1" customWidth="1"/>
    <col min="39" max="16384" width="8.7265625" style="35"/>
  </cols>
  <sheetData>
    <row r="1" spans="1:45" s="28" customFormat="1" x14ac:dyDescent="0.35">
      <c r="A1" s="26" t="s">
        <v>483</v>
      </c>
      <c r="E1" s="27" t="s">
        <v>484</v>
      </c>
      <c r="G1" s="27"/>
      <c r="K1" s="30">
        <v>39.780194000000002</v>
      </c>
      <c r="L1" s="30">
        <v>-86.133832999999996</v>
      </c>
      <c r="M1" s="31"/>
      <c r="N1" s="27" t="s">
        <v>485</v>
      </c>
    </row>
    <row r="2" spans="1:45" s="28" customFormat="1" x14ac:dyDescent="0.35">
      <c r="A2" s="32" t="s">
        <v>90</v>
      </c>
      <c r="B2" s="32" t="s">
        <v>91</v>
      </c>
      <c r="C2" s="32" t="s">
        <v>11</v>
      </c>
      <c r="D2" s="32" t="s">
        <v>13</v>
      </c>
      <c r="E2" s="32" t="s">
        <v>15</v>
      </c>
      <c r="F2" s="32" t="s">
        <v>9</v>
      </c>
      <c r="G2" s="32" t="s">
        <v>5</v>
      </c>
      <c r="H2" s="32" t="s">
        <v>164</v>
      </c>
      <c r="I2" s="32" t="s">
        <v>165</v>
      </c>
      <c r="J2" s="32" t="s">
        <v>166</v>
      </c>
      <c r="K2" s="28" t="s">
        <v>92</v>
      </c>
      <c r="L2" s="33" t="s">
        <v>93</v>
      </c>
      <c r="M2" s="31" t="s">
        <v>94</v>
      </c>
      <c r="O2" s="35" t="s">
        <v>40</v>
      </c>
      <c r="P2" s="35" t="s">
        <v>44</v>
      </c>
      <c r="Q2" s="35" t="s">
        <v>46</v>
      </c>
      <c r="R2" s="35" t="s">
        <v>48</v>
      </c>
      <c r="S2" s="35" t="s">
        <v>50</v>
      </c>
      <c r="T2" s="35" t="s">
        <v>56</v>
      </c>
      <c r="U2" s="35" t="s">
        <v>52</v>
      </c>
      <c r="V2" s="35" t="s">
        <v>54</v>
      </c>
      <c r="W2" s="35" t="s">
        <v>58</v>
      </c>
      <c r="X2" s="35" t="s">
        <v>30</v>
      </c>
      <c r="Y2" s="35" t="s">
        <v>28</v>
      </c>
      <c r="Z2" s="35" t="s">
        <v>26</v>
      </c>
      <c r="AA2" s="35" t="s">
        <v>34</v>
      </c>
      <c r="AB2" s="35" t="s">
        <v>95</v>
      </c>
      <c r="AC2" s="35" t="s">
        <v>21</v>
      </c>
      <c r="AD2" s="35" t="s">
        <v>37</v>
      </c>
      <c r="AE2" s="35" t="s">
        <v>96</v>
      </c>
      <c r="AF2" s="28" t="s">
        <v>72</v>
      </c>
      <c r="AG2" s="28" t="s">
        <v>66</v>
      </c>
      <c r="AH2" s="28" t="s">
        <v>64</v>
      </c>
      <c r="AI2" s="36" t="s">
        <v>70</v>
      </c>
      <c r="AJ2" s="36" t="s">
        <v>62</v>
      </c>
      <c r="AK2" s="36" t="s">
        <v>74</v>
      </c>
      <c r="AL2" s="36" t="s">
        <v>97</v>
      </c>
      <c r="AM2" s="62"/>
      <c r="AN2" s="62"/>
      <c r="AO2" s="62"/>
      <c r="AP2" s="62"/>
      <c r="AQ2" s="62"/>
      <c r="AR2" s="62"/>
      <c r="AS2" s="62"/>
    </row>
    <row r="3" spans="1:45" s="28" customFormat="1" x14ac:dyDescent="0.35">
      <c r="A3" s="32" t="s">
        <v>98</v>
      </c>
      <c r="B3" s="32" t="s">
        <v>99</v>
      </c>
      <c r="C3" s="32" t="s">
        <v>100</v>
      </c>
      <c r="D3" s="32" t="s">
        <v>101</v>
      </c>
      <c r="E3" s="32" t="s">
        <v>102</v>
      </c>
      <c r="F3" s="32" t="s">
        <v>2</v>
      </c>
      <c r="G3" s="32" t="s">
        <v>103</v>
      </c>
      <c r="H3" s="32" t="s">
        <v>167</v>
      </c>
      <c r="I3" s="32" t="s">
        <v>168</v>
      </c>
      <c r="J3" s="32" t="s">
        <v>169</v>
      </c>
      <c r="K3" s="34" t="s">
        <v>104</v>
      </c>
      <c r="L3" s="33"/>
      <c r="M3" s="31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</row>
    <row r="4" spans="1:45" x14ac:dyDescent="0.35">
      <c r="A4" s="63">
        <v>36193</v>
      </c>
      <c r="B4" s="62">
        <v>102354</v>
      </c>
      <c r="C4" s="62">
        <v>1105</v>
      </c>
      <c r="D4" s="62">
        <v>0.70690000000000008</v>
      </c>
      <c r="E4" s="62">
        <v>10.63</v>
      </c>
      <c r="F4" s="62">
        <v>8.1199999999999992</v>
      </c>
      <c r="G4" s="62">
        <v>5.88</v>
      </c>
      <c r="H4" s="30" t="s">
        <v>170</v>
      </c>
      <c r="I4" s="62">
        <v>1.06</v>
      </c>
      <c r="J4" s="62">
        <v>74.400000000000006</v>
      </c>
      <c r="K4" s="35">
        <v>50</v>
      </c>
    </row>
    <row r="5" spans="1:45" x14ac:dyDescent="0.35">
      <c r="A5" s="63">
        <v>36200</v>
      </c>
      <c r="B5" s="35">
        <v>103228</v>
      </c>
      <c r="C5" s="35">
        <v>949.2</v>
      </c>
      <c r="D5" s="35">
        <v>0.60750000000000004</v>
      </c>
      <c r="E5" s="35">
        <v>15.79</v>
      </c>
      <c r="F5" s="35">
        <v>8.18</v>
      </c>
      <c r="G5" s="35">
        <v>5.85</v>
      </c>
      <c r="H5" s="30" t="s">
        <v>170</v>
      </c>
      <c r="I5" s="35">
        <v>1.1100000000000001</v>
      </c>
      <c r="J5" s="35">
        <v>47.6</v>
      </c>
      <c r="K5" s="35">
        <v>50</v>
      </c>
    </row>
    <row r="6" spans="1:45" x14ac:dyDescent="0.35">
      <c r="A6" s="63">
        <v>36201</v>
      </c>
      <c r="B6" s="35">
        <v>105643</v>
      </c>
      <c r="C6" s="35">
        <v>1002</v>
      </c>
      <c r="D6" s="35">
        <v>0.64119999999999999</v>
      </c>
      <c r="E6" s="35">
        <v>18.82</v>
      </c>
      <c r="F6" s="35">
        <v>8.17</v>
      </c>
      <c r="G6" s="35">
        <v>5.13</v>
      </c>
      <c r="H6" s="30" t="s">
        <v>170</v>
      </c>
      <c r="I6" s="35">
        <v>1.22</v>
      </c>
      <c r="J6" s="35">
        <v>72.900000000000006</v>
      </c>
      <c r="K6" s="35">
        <v>50</v>
      </c>
    </row>
    <row r="7" spans="1:45" x14ac:dyDescent="0.35">
      <c r="A7" s="63">
        <v>36207</v>
      </c>
      <c r="B7" s="35">
        <v>105643</v>
      </c>
      <c r="C7" s="35">
        <v>1002</v>
      </c>
      <c r="D7" s="35">
        <v>0.64119999999999999</v>
      </c>
      <c r="E7" s="35">
        <v>18.82</v>
      </c>
      <c r="F7" s="35">
        <v>8.17</v>
      </c>
      <c r="G7" s="35">
        <v>5.13</v>
      </c>
      <c r="H7" s="30" t="s">
        <v>170</v>
      </c>
      <c r="I7" s="35">
        <v>1.22</v>
      </c>
      <c r="J7" s="35">
        <v>72.900000000000006</v>
      </c>
      <c r="K7" s="35">
        <v>50</v>
      </c>
    </row>
    <row r="8" spans="1:45" x14ac:dyDescent="0.35">
      <c r="A8" s="63">
        <v>36214</v>
      </c>
      <c r="B8" s="62">
        <v>104648</v>
      </c>
      <c r="C8" s="62">
        <v>1066</v>
      </c>
      <c r="D8" s="62">
        <v>0.68210000000000004</v>
      </c>
      <c r="E8" s="62">
        <v>17.100000000000001</v>
      </c>
      <c r="F8" s="62">
        <v>8.16</v>
      </c>
      <c r="G8" s="62">
        <v>0.19</v>
      </c>
      <c r="H8" s="30" t="s">
        <v>170</v>
      </c>
      <c r="I8" s="62">
        <v>1.67</v>
      </c>
      <c r="J8" s="62">
        <v>68.2</v>
      </c>
      <c r="K8" s="35">
        <v>50</v>
      </c>
      <c r="L8" s="33">
        <f>AVERAGE(K4:K8)</f>
        <v>50</v>
      </c>
      <c r="M8" s="31">
        <f>GEOMEAN(K4:K8)</f>
        <v>50</v>
      </c>
      <c r="N8" s="28" t="s">
        <v>171</v>
      </c>
    </row>
    <row r="9" spans="1:45" x14ac:dyDescent="0.35">
      <c r="A9" s="63">
        <v>36221</v>
      </c>
      <c r="B9" s="35">
        <v>103349</v>
      </c>
      <c r="C9" s="35">
        <v>993</v>
      </c>
      <c r="D9" s="35">
        <v>0.63570000000000004</v>
      </c>
      <c r="E9" s="35">
        <v>12.57</v>
      </c>
      <c r="F9" s="35">
        <v>7.41</v>
      </c>
      <c r="G9" s="35">
        <v>4.0199999999999996</v>
      </c>
      <c r="H9" s="30" t="s">
        <v>170</v>
      </c>
      <c r="I9" s="35">
        <v>0.44</v>
      </c>
      <c r="J9" s="35">
        <v>69.400000000000006</v>
      </c>
      <c r="K9" s="35">
        <v>200</v>
      </c>
    </row>
    <row r="10" spans="1:45" x14ac:dyDescent="0.35">
      <c r="A10" s="63">
        <v>36235</v>
      </c>
      <c r="B10" s="35">
        <v>105010</v>
      </c>
      <c r="C10" s="35">
        <v>1250</v>
      </c>
      <c r="D10" s="35">
        <v>0.80030000000000001</v>
      </c>
      <c r="E10" s="35">
        <v>13.4</v>
      </c>
      <c r="F10" s="35">
        <v>8.15</v>
      </c>
      <c r="G10" s="35">
        <v>3.98</v>
      </c>
      <c r="H10" s="30" t="s">
        <v>170</v>
      </c>
      <c r="I10" s="35">
        <v>1.1100000000000001</v>
      </c>
      <c r="J10" s="35">
        <v>61.5</v>
      </c>
      <c r="K10" s="35">
        <v>5</v>
      </c>
    </row>
    <row r="11" spans="1:45" x14ac:dyDescent="0.35">
      <c r="A11" s="63">
        <v>36237</v>
      </c>
      <c r="B11" s="35">
        <v>103727</v>
      </c>
      <c r="C11" s="35">
        <v>1022</v>
      </c>
      <c r="D11" s="35">
        <v>0.65400000000000003</v>
      </c>
      <c r="E11" s="35">
        <v>13.97</v>
      </c>
      <c r="F11" s="35">
        <v>8.36</v>
      </c>
      <c r="G11" s="35">
        <v>6.91</v>
      </c>
      <c r="H11" s="30" t="s">
        <v>170</v>
      </c>
      <c r="I11" s="35">
        <v>1.3</v>
      </c>
      <c r="J11" s="35">
        <v>51.5</v>
      </c>
      <c r="K11" s="35">
        <v>5</v>
      </c>
    </row>
    <row r="12" spans="1:45" x14ac:dyDescent="0.35">
      <c r="A12" s="63">
        <v>36242</v>
      </c>
      <c r="B12" s="35">
        <v>104840</v>
      </c>
      <c r="C12" s="35">
        <v>1148</v>
      </c>
      <c r="D12" s="35">
        <v>0.73480000000000001</v>
      </c>
      <c r="E12" s="35">
        <v>13.86</v>
      </c>
      <c r="F12" s="35">
        <v>8.25</v>
      </c>
      <c r="G12" s="35">
        <v>5.43</v>
      </c>
      <c r="H12" s="30" t="s">
        <v>170</v>
      </c>
      <c r="I12" s="35">
        <v>1.3</v>
      </c>
      <c r="J12" s="35">
        <v>69.5</v>
      </c>
      <c r="K12" s="35">
        <v>5</v>
      </c>
    </row>
    <row r="13" spans="1:45" x14ac:dyDescent="0.35">
      <c r="A13" s="63">
        <v>36249</v>
      </c>
      <c r="B13" s="35">
        <v>102826</v>
      </c>
      <c r="C13" s="35">
        <v>1177</v>
      </c>
      <c r="D13" s="35">
        <v>0.75319999999999998</v>
      </c>
      <c r="E13" s="35">
        <v>12.21</v>
      </c>
      <c r="F13" s="35">
        <v>8.02</v>
      </c>
      <c r="G13" s="35">
        <v>9.5</v>
      </c>
      <c r="H13" s="30" t="s">
        <v>170</v>
      </c>
      <c r="I13" s="35">
        <v>1.18</v>
      </c>
      <c r="J13" s="30" t="s">
        <v>172</v>
      </c>
      <c r="K13" s="35">
        <v>5</v>
      </c>
      <c r="L13" s="33">
        <f>AVERAGE(K9:K13)</f>
        <v>44</v>
      </c>
      <c r="M13" s="31">
        <f>GEOMEAN(K9:K13)</f>
        <v>10.456395525912733</v>
      </c>
      <c r="N13" s="28" t="s">
        <v>173</v>
      </c>
    </row>
    <row r="14" spans="1:45" x14ac:dyDescent="0.35">
      <c r="A14" s="63">
        <v>36256</v>
      </c>
      <c r="B14" s="35">
        <v>110647</v>
      </c>
      <c r="C14" s="35">
        <v>999</v>
      </c>
      <c r="D14" s="35">
        <v>0.63969999999999994</v>
      </c>
      <c r="E14" s="35">
        <v>10.23</v>
      </c>
      <c r="F14" s="35">
        <v>8.08</v>
      </c>
      <c r="G14" s="35">
        <v>15</v>
      </c>
      <c r="H14" s="30" t="s">
        <v>170</v>
      </c>
      <c r="I14" s="35">
        <v>1.1200000000000001</v>
      </c>
      <c r="J14" s="35">
        <v>69.400000000000006</v>
      </c>
      <c r="K14" s="35">
        <v>140</v>
      </c>
    </row>
    <row r="15" spans="1:45" x14ac:dyDescent="0.35">
      <c r="A15" s="63">
        <v>36257</v>
      </c>
      <c r="B15" s="35">
        <v>100151</v>
      </c>
      <c r="C15" s="35">
        <v>928</v>
      </c>
      <c r="D15" s="35">
        <v>0.59399999999999997</v>
      </c>
      <c r="E15" s="35">
        <v>10.79</v>
      </c>
      <c r="F15" s="35">
        <v>7.66</v>
      </c>
      <c r="G15" s="35">
        <v>14.42</v>
      </c>
      <c r="H15" s="30" t="s">
        <v>170</v>
      </c>
      <c r="I15" s="35">
        <v>0.1</v>
      </c>
      <c r="J15" s="35">
        <v>49.1</v>
      </c>
      <c r="K15" s="35">
        <v>20</v>
      </c>
    </row>
    <row r="16" spans="1:45" x14ac:dyDescent="0.35">
      <c r="A16" s="63">
        <v>36263</v>
      </c>
      <c r="B16" s="35">
        <v>105346</v>
      </c>
      <c r="C16" s="35">
        <v>1100</v>
      </c>
      <c r="D16" s="35">
        <v>0.70400000000000007</v>
      </c>
      <c r="E16" s="35">
        <v>11.18</v>
      </c>
      <c r="F16" s="35">
        <v>8.1300000000000008</v>
      </c>
      <c r="G16" s="35">
        <v>12.38</v>
      </c>
      <c r="H16" s="30" t="s">
        <v>170</v>
      </c>
      <c r="I16" s="35">
        <v>1.34</v>
      </c>
      <c r="J16" s="35">
        <v>60.7</v>
      </c>
      <c r="K16" s="35">
        <v>50</v>
      </c>
    </row>
    <row r="17" spans="1:14" x14ac:dyDescent="0.35">
      <c r="A17" s="63">
        <v>36270</v>
      </c>
      <c r="B17" s="35">
        <v>104943</v>
      </c>
      <c r="C17" s="35">
        <v>1046</v>
      </c>
      <c r="D17" s="35">
        <v>0.6694</v>
      </c>
      <c r="E17" s="35">
        <v>13.1</v>
      </c>
      <c r="F17" s="35">
        <v>8.26</v>
      </c>
      <c r="G17" s="35">
        <v>12.05</v>
      </c>
      <c r="H17" s="30" t="s">
        <v>170</v>
      </c>
      <c r="I17" s="35">
        <v>0.77</v>
      </c>
      <c r="J17" s="35">
        <v>65.400000000000006</v>
      </c>
      <c r="K17" s="35">
        <v>80</v>
      </c>
    </row>
    <row r="18" spans="1:14" x14ac:dyDescent="0.35">
      <c r="A18" s="63">
        <v>36277</v>
      </c>
      <c r="B18" s="35">
        <v>103956</v>
      </c>
      <c r="C18" s="35">
        <v>1121</v>
      </c>
      <c r="D18" s="35">
        <v>0.71740000000000004</v>
      </c>
      <c r="E18" s="35">
        <v>5.07</v>
      </c>
      <c r="F18" s="35">
        <v>7.91</v>
      </c>
      <c r="G18" s="35">
        <v>14.65</v>
      </c>
      <c r="H18" s="30" t="s">
        <v>170</v>
      </c>
      <c r="I18" s="35">
        <v>0.62</v>
      </c>
      <c r="J18" s="35">
        <v>61.6</v>
      </c>
      <c r="K18" s="35">
        <v>100</v>
      </c>
      <c r="L18" s="33">
        <f>AVERAGE(K14:K18)</f>
        <v>78</v>
      </c>
      <c r="M18" s="31">
        <f>GEOMEAN(K14:K18)</f>
        <v>64.542176185233913</v>
      </c>
      <c r="N18" s="28" t="s">
        <v>174</v>
      </c>
    </row>
    <row r="19" spans="1:14" x14ac:dyDescent="0.35">
      <c r="A19" s="63">
        <v>36284</v>
      </c>
      <c r="B19" s="35">
        <v>105945</v>
      </c>
      <c r="C19" s="35">
        <v>1108</v>
      </c>
      <c r="D19" s="35">
        <v>0.70910000000000006</v>
      </c>
      <c r="E19" s="35">
        <v>8.6300000000000008</v>
      </c>
      <c r="F19" s="35">
        <v>8.14</v>
      </c>
      <c r="G19" s="35">
        <v>18.920000000000002</v>
      </c>
      <c r="H19" s="30" t="s">
        <v>170</v>
      </c>
      <c r="I19" s="35">
        <v>0.12</v>
      </c>
      <c r="J19" s="35">
        <v>69.400000000000006</v>
      </c>
      <c r="K19" s="35">
        <v>100</v>
      </c>
    </row>
    <row r="20" spans="1:14" x14ac:dyDescent="0.35">
      <c r="A20" s="63">
        <v>36291</v>
      </c>
      <c r="B20" s="35">
        <v>112527</v>
      </c>
      <c r="C20" s="35">
        <v>1025</v>
      </c>
      <c r="D20" s="35">
        <v>0.65620000000000001</v>
      </c>
      <c r="E20" s="35">
        <v>10.5</v>
      </c>
      <c r="F20" s="35">
        <v>8.08</v>
      </c>
      <c r="G20" s="35">
        <v>21.08</v>
      </c>
      <c r="H20" s="30" t="s">
        <v>170</v>
      </c>
      <c r="I20" s="35">
        <v>0.36</v>
      </c>
      <c r="J20" s="35">
        <v>43.7</v>
      </c>
      <c r="K20" s="35">
        <v>100</v>
      </c>
    </row>
    <row r="21" spans="1:14" x14ac:dyDescent="0.35">
      <c r="A21" s="63">
        <v>36298</v>
      </c>
      <c r="B21" s="35">
        <v>112119</v>
      </c>
      <c r="C21" s="35">
        <v>554.9</v>
      </c>
      <c r="D21" s="35">
        <v>0.35509999999999997</v>
      </c>
      <c r="E21" s="35">
        <v>6.04</v>
      </c>
      <c r="F21" s="35">
        <v>7.67</v>
      </c>
      <c r="G21" s="35">
        <v>19.2</v>
      </c>
      <c r="H21" s="30" t="s">
        <v>170</v>
      </c>
      <c r="I21" s="35">
        <v>0.88</v>
      </c>
      <c r="J21" s="35">
        <v>56.3</v>
      </c>
      <c r="K21" s="67">
        <v>8000</v>
      </c>
    </row>
    <row r="22" spans="1:14" x14ac:dyDescent="0.35">
      <c r="A22" s="63">
        <v>36299</v>
      </c>
      <c r="B22" s="35">
        <v>112534</v>
      </c>
      <c r="C22" s="35">
        <v>801.7</v>
      </c>
      <c r="D22" s="35">
        <v>0.5131</v>
      </c>
      <c r="E22" s="35">
        <v>6.79</v>
      </c>
      <c r="F22" s="35">
        <v>7.83</v>
      </c>
      <c r="G22" s="35">
        <v>18.920000000000002</v>
      </c>
      <c r="H22" s="30" t="s">
        <v>170</v>
      </c>
      <c r="I22" s="35">
        <v>0.74</v>
      </c>
      <c r="J22" s="35">
        <v>78.5</v>
      </c>
      <c r="K22" s="67">
        <v>350</v>
      </c>
    </row>
    <row r="23" spans="1:14" x14ac:dyDescent="0.35">
      <c r="A23" s="63">
        <v>36305</v>
      </c>
      <c r="B23" s="35">
        <v>124158</v>
      </c>
      <c r="C23" s="35">
        <v>868.3</v>
      </c>
      <c r="D23" s="35">
        <v>0.55569999999999997</v>
      </c>
      <c r="E23" s="35">
        <v>8.5500000000000007</v>
      </c>
      <c r="F23" s="35">
        <v>8.02</v>
      </c>
      <c r="G23" s="35">
        <v>15.43</v>
      </c>
      <c r="H23" s="30" t="s">
        <v>170</v>
      </c>
      <c r="I23" s="35">
        <v>0.45</v>
      </c>
      <c r="J23" s="35">
        <v>75.5</v>
      </c>
      <c r="K23" s="35">
        <v>100</v>
      </c>
      <c r="L23" s="33">
        <f>AVERAGE(K19:K23)</f>
        <v>1730</v>
      </c>
      <c r="M23" s="31">
        <f>GEOMEAN(K19:K23)</f>
        <v>308.62535768318725</v>
      </c>
      <c r="N23" s="28" t="s">
        <v>175</v>
      </c>
    </row>
    <row r="24" spans="1:14" x14ac:dyDescent="0.35">
      <c r="A24" s="63">
        <v>36312</v>
      </c>
      <c r="B24" s="35">
        <v>111231</v>
      </c>
      <c r="C24" s="35">
        <v>1049</v>
      </c>
      <c r="D24" s="35">
        <v>0.6714</v>
      </c>
      <c r="E24" s="35">
        <v>8.58</v>
      </c>
      <c r="F24" s="35">
        <v>8.08</v>
      </c>
      <c r="G24" s="35">
        <v>20.58</v>
      </c>
      <c r="H24" s="30" t="s">
        <v>170</v>
      </c>
      <c r="I24" s="35">
        <v>0.01</v>
      </c>
      <c r="J24" s="35">
        <v>49.5</v>
      </c>
      <c r="K24" s="67">
        <v>3200</v>
      </c>
    </row>
    <row r="25" spans="1:14" x14ac:dyDescent="0.35">
      <c r="A25" s="63">
        <v>36319</v>
      </c>
      <c r="B25" s="35">
        <v>112105</v>
      </c>
      <c r="C25" s="35">
        <v>1063</v>
      </c>
      <c r="D25" s="35">
        <v>0.68049999999999999</v>
      </c>
      <c r="E25" s="35">
        <v>8.31</v>
      </c>
      <c r="F25" s="35">
        <v>8.2200000000000006</v>
      </c>
      <c r="G25" s="35">
        <v>28.3</v>
      </c>
      <c r="H25" s="30" t="s">
        <v>170</v>
      </c>
      <c r="I25" s="35">
        <v>0.08</v>
      </c>
      <c r="J25" s="35">
        <v>52.2</v>
      </c>
      <c r="K25" s="67">
        <v>1000</v>
      </c>
    </row>
    <row r="26" spans="1:14" x14ac:dyDescent="0.35">
      <c r="A26" s="63">
        <v>36326</v>
      </c>
      <c r="B26" s="35">
        <v>111153</v>
      </c>
      <c r="C26" s="35">
        <v>475</v>
      </c>
      <c r="D26" s="35">
        <v>0.30399999999999999</v>
      </c>
      <c r="E26" s="35">
        <v>9.6</v>
      </c>
      <c r="F26" s="35">
        <v>8.26</v>
      </c>
      <c r="G26" s="35">
        <v>21.77</v>
      </c>
      <c r="H26" s="30" t="s">
        <v>170</v>
      </c>
      <c r="I26" s="35">
        <v>0.5</v>
      </c>
      <c r="J26" s="35">
        <v>68.099999999999994</v>
      </c>
      <c r="K26" s="67">
        <v>2100</v>
      </c>
    </row>
    <row r="27" spans="1:14" x14ac:dyDescent="0.35">
      <c r="A27" s="68">
        <v>36333</v>
      </c>
      <c r="B27" s="35">
        <v>111048</v>
      </c>
      <c r="C27" s="35">
        <v>1041</v>
      </c>
      <c r="D27" s="35">
        <v>0.66610000000000003</v>
      </c>
      <c r="E27" s="35">
        <v>13.63</v>
      </c>
      <c r="F27" s="35">
        <v>8.41</v>
      </c>
      <c r="G27" s="35">
        <v>21.98</v>
      </c>
      <c r="H27" s="30" t="s">
        <v>170</v>
      </c>
      <c r="I27" s="35">
        <v>0.54</v>
      </c>
      <c r="J27" s="35">
        <v>48.6</v>
      </c>
      <c r="K27" s="67">
        <v>1300</v>
      </c>
    </row>
    <row r="28" spans="1:14" x14ac:dyDescent="0.35">
      <c r="A28" s="68">
        <v>36340</v>
      </c>
      <c r="B28" s="35">
        <v>104127</v>
      </c>
      <c r="C28" s="35">
        <v>825.7</v>
      </c>
      <c r="D28" s="35">
        <v>0.52839999999999998</v>
      </c>
      <c r="E28" s="35">
        <v>8.43</v>
      </c>
      <c r="F28" s="35">
        <v>8.1300000000000008</v>
      </c>
      <c r="G28" s="35">
        <v>22.71</v>
      </c>
      <c r="H28" s="30" t="s">
        <v>170</v>
      </c>
      <c r="I28" s="35">
        <v>0.6</v>
      </c>
      <c r="J28" s="35">
        <v>56</v>
      </c>
      <c r="K28" s="67">
        <v>8300</v>
      </c>
      <c r="L28" s="33">
        <f>AVERAGE(K24:K28)</f>
        <v>3180</v>
      </c>
      <c r="M28" s="31">
        <f>GEOMEAN(K24:K28)</f>
        <v>2355.4730711429424</v>
      </c>
      <c r="N28" s="28" t="s">
        <v>176</v>
      </c>
    </row>
    <row r="29" spans="1:14" x14ac:dyDescent="0.35">
      <c r="A29" s="68">
        <v>36347</v>
      </c>
      <c r="B29" s="35">
        <v>113942</v>
      </c>
      <c r="C29" s="35">
        <v>0</v>
      </c>
      <c r="D29" s="35">
        <v>0</v>
      </c>
      <c r="F29" s="35" t="s">
        <v>486</v>
      </c>
      <c r="H29" s="30"/>
      <c r="J29" s="30"/>
      <c r="K29" s="67">
        <v>1400</v>
      </c>
    </row>
    <row r="30" spans="1:14" x14ac:dyDescent="0.35">
      <c r="A30" s="63">
        <v>36348</v>
      </c>
      <c r="B30" s="35">
        <v>102654</v>
      </c>
      <c r="C30" s="35">
        <v>731</v>
      </c>
      <c r="D30" s="35">
        <v>0.46800000000000003</v>
      </c>
      <c r="E30" s="35">
        <v>6.44</v>
      </c>
      <c r="F30" s="35">
        <v>7.32</v>
      </c>
      <c r="G30" s="35">
        <v>24.42</v>
      </c>
      <c r="H30" s="30" t="s">
        <v>170</v>
      </c>
      <c r="I30" s="35">
        <v>0.4</v>
      </c>
      <c r="J30" s="35">
        <v>47.1</v>
      </c>
      <c r="K30" s="67">
        <v>5500</v>
      </c>
    </row>
    <row r="31" spans="1:14" x14ac:dyDescent="0.35">
      <c r="A31" s="63">
        <v>36354</v>
      </c>
      <c r="B31" s="35">
        <v>113457</v>
      </c>
      <c r="C31" s="35">
        <v>1025</v>
      </c>
      <c r="D31" s="35">
        <v>0.65610000000000002</v>
      </c>
      <c r="E31" s="35">
        <v>10.71</v>
      </c>
      <c r="F31" s="35">
        <v>8.2899999999999991</v>
      </c>
      <c r="G31" s="35">
        <v>25.56</v>
      </c>
      <c r="H31" s="30" t="s">
        <v>170</v>
      </c>
      <c r="I31" s="35">
        <v>0.59</v>
      </c>
      <c r="J31" s="35">
        <v>68.099999999999994</v>
      </c>
      <c r="K31" s="35">
        <v>140</v>
      </c>
    </row>
    <row r="32" spans="1:14" x14ac:dyDescent="0.35">
      <c r="A32" s="63">
        <v>36361</v>
      </c>
      <c r="B32" s="35">
        <v>111939</v>
      </c>
      <c r="C32" s="35">
        <v>2.1</v>
      </c>
      <c r="D32" s="35">
        <v>1.3999999999999998E-3</v>
      </c>
      <c r="E32" s="35">
        <v>5.1100000000000003</v>
      </c>
      <c r="F32" s="35">
        <v>7.99</v>
      </c>
      <c r="G32" s="35">
        <v>25.17</v>
      </c>
      <c r="H32" s="30" t="s">
        <v>170</v>
      </c>
      <c r="I32" s="35">
        <v>0.04</v>
      </c>
      <c r="J32" s="35">
        <v>60.5</v>
      </c>
      <c r="K32" s="35">
        <v>30</v>
      </c>
    </row>
    <row r="33" spans="1:14" x14ac:dyDescent="0.35">
      <c r="A33" s="63">
        <v>36368</v>
      </c>
      <c r="B33" s="35">
        <v>102734</v>
      </c>
      <c r="C33" s="35">
        <v>746.8</v>
      </c>
      <c r="D33" s="35">
        <v>0.47800000000000004</v>
      </c>
      <c r="E33" s="35">
        <v>4.95</v>
      </c>
      <c r="F33" s="35">
        <v>7.99</v>
      </c>
      <c r="G33" s="35">
        <v>26.6</v>
      </c>
      <c r="H33" s="30" t="s">
        <v>170</v>
      </c>
      <c r="I33" s="35">
        <v>0.28999999999999998</v>
      </c>
      <c r="J33" s="35">
        <v>61.4</v>
      </c>
      <c r="K33" s="67">
        <v>720</v>
      </c>
      <c r="L33" s="33">
        <f>AVERAGE(K29:K33)</f>
        <v>1558</v>
      </c>
      <c r="M33" s="31">
        <f>GEOMEAN(K29:K33)</f>
        <v>471.42705447844918</v>
      </c>
      <c r="N33" s="28" t="s">
        <v>177</v>
      </c>
    </row>
    <row r="34" spans="1:14" x14ac:dyDescent="0.35">
      <c r="A34" s="63">
        <v>36375</v>
      </c>
      <c r="B34" s="35">
        <v>104905</v>
      </c>
      <c r="C34" s="30" t="e">
        <v>#VALUE!</v>
      </c>
      <c r="D34" s="30" t="e">
        <v>#VALUE!</v>
      </c>
      <c r="E34" s="35">
        <v>6.64</v>
      </c>
      <c r="F34" s="35">
        <v>8.1</v>
      </c>
      <c r="G34" s="35">
        <v>20.5</v>
      </c>
      <c r="H34" s="30" t="s">
        <v>170</v>
      </c>
      <c r="I34" s="35">
        <v>0.69</v>
      </c>
      <c r="J34" s="35">
        <v>50.1</v>
      </c>
      <c r="K34" s="35">
        <v>40</v>
      </c>
    </row>
    <row r="35" spans="1:14" x14ac:dyDescent="0.35">
      <c r="A35" s="63">
        <v>36382</v>
      </c>
      <c r="B35" s="35">
        <v>124356</v>
      </c>
      <c r="C35" s="35">
        <v>430.8</v>
      </c>
      <c r="D35" s="35">
        <v>0.2757</v>
      </c>
      <c r="E35" s="35">
        <v>7.53</v>
      </c>
      <c r="F35" s="35">
        <v>8.32</v>
      </c>
      <c r="G35" s="35">
        <v>26.13</v>
      </c>
      <c r="H35" s="30" t="s">
        <v>170</v>
      </c>
      <c r="I35" s="35">
        <v>7.0000000000000007E-2</v>
      </c>
      <c r="J35" s="35">
        <v>66.3</v>
      </c>
      <c r="K35" s="67">
        <v>340</v>
      </c>
    </row>
    <row r="36" spans="1:14" x14ac:dyDescent="0.35">
      <c r="A36" s="63">
        <v>36389</v>
      </c>
      <c r="B36" s="35">
        <v>111554</v>
      </c>
      <c r="C36" s="35">
        <v>770.3</v>
      </c>
      <c r="D36" s="35">
        <v>0.49299999999999999</v>
      </c>
      <c r="E36" s="35">
        <v>7.53</v>
      </c>
      <c r="F36" s="35">
        <v>8.39</v>
      </c>
      <c r="G36" s="35">
        <v>26.22</v>
      </c>
      <c r="H36" s="30" t="s">
        <v>170</v>
      </c>
      <c r="I36" s="35">
        <v>0.36</v>
      </c>
      <c r="J36" s="35">
        <v>47.6</v>
      </c>
      <c r="K36" s="35">
        <v>120</v>
      </c>
    </row>
    <row r="37" spans="1:14" x14ac:dyDescent="0.35">
      <c r="A37" s="63">
        <v>36396</v>
      </c>
      <c r="F37" s="35" t="s">
        <v>469</v>
      </c>
    </row>
    <row r="38" spans="1:14" x14ac:dyDescent="0.35">
      <c r="A38" s="63">
        <v>36403</v>
      </c>
      <c r="F38" s="35" t="s">
        <v>469</v>
      </c>
      <c r="L38" s="33">
        <f>AVERAGE(K34:K38)</f>
        <v>166.66666666666666</v>
      </c>
      <c r="M38" s="69" t="s">
        <v>122</v>
      </c>
      <c r="N38" s="28" t="s">
        <v>178</v>
      </c>
    </row>
    <row r="39" spans="1:14" x14ac:dyDescent="0.35">
      <c r="A39" s="63">
        <v>36410</v>
      </c>
      <c r="F39" s="35" t="s">
        <v>469</v>
      </c>
    </row>
    <row r="40" spans="1:14" x14ac:dyDescent="0.35">
      <c r="A40" s="63">
        <v>36417</v>
      </c>
      <c r="F40" s="35" t="s">
        <v>469</v>
      </c>
    </row>
    <row r="41" spans="1:14" x14ac:dyDescent="0.35">
      <c r="A41" s="63">
        <v>36418</v>
      </c>
      <c r="F41" s="35" t="s">
        <v>469</v>
      </c>
    </row>
    <row r="42" spans="1:14" x14ac:dyDescent="0.35">
      <c r="A42" s="63">
        <v>36424</v>
      </c>
      <c r="F42" s="35" t="s">
        <v>469</v>
      </c>
    </row>
    <row r="43" spans="1:14" x14ac:dyDescent="0.35">
      <c r="A43" s="63">
        <v>36431</v>
      </c>
      <c r="F43" s="35" t="s">
        <v>469</v>
      </c>
      <c r="L43" s="33" t="e">
        <f>AVERAGE(K39:K43)</f>
        <v>#DIV/0!</v>
      </c>
      <c r="M43" s="69" t="s">
        <v>122</v>
      </c>
      <c r="N43" s="28" t="s">
        <v>179</v>
      </c>
    </row>
    <row r="44" spans="1:14" x14ac:dyDescent="0.35">
      <c r="A44" s="63">
        <v>36438</v>
      </c>
      <c r="B44" s="35">
        <v>100810</v>
      </c>
      <c r="C44" s="35">
        <v>745.5</v>
      </c>
      <c r="D44" s="35">
        <v>0.47620000000000001</v>
      </c>
      <c r="E44" s="35">
        <v>7.42</v>
      </c>
      <c r="F44" s="35">
        <v>7.64</v>
      </c>
      <c r="G44" s="35">
        <v>11.63</v>
      </c>
      <c r="H44" s="30" t="s">
        <v>170</v>
      </c>
      <c r="I44" s="35">
        <v>1.2</v>
      </c>
      <c r="J44" s="35">
        <v>52.3</v>
      </c>
      <c r="K44" s="67">
        <v>400</v>
      </c>
    </row>
    <row r="45" spans="1:14" x14ac:dyDescent="0.35">
      <c r="A45" s="63">
        <v>36445</v>
      </c>
      <c r="B45" s="35">
        <v>104824</v>
      </c>
      <c r="C45" s="35">
        <v>693</v>
      </c>
      <c r="D45" s="35">
        <v>0.44359999999999999</v>
      </c>
      <c r="E45" s="35">
        <v>8.1300000000000008</v>
      </c>
      <c r="F45" s="35">
        <v>7.75</v>
      </c>
      <c r="G45" s="35">
        <v>15.04</v>
      </c>
      <c r="H45" s="30" t="s">
        <v>170</v>
      </c>
      <c r="I45" s="35">
        <v>0.56999999999999995</v>
      </c>
      <c r="J45" s="35">
        <v>56.4</v>
      </c>
      <c r="K45" s="35">
        <v>100</v>
      </c>
    </row>
    <row r="46" spans="1:14" x14ac:dyDescent="0.35">
      <c r="A46" s="45">
        <v>36452</v>
      </c>
      <c r="B46" s="35">
        <v>110934</v>
      </c>
      <c r="C46" s="35">
        <v>800.1</v>
      </c>
      <c r="D46" s="35">
        <v>0.5121</v>
      </c>
      <c r="E46" s="35">
        <v>8.52</v>
      </c>
      <c r="F46" s="35">
        <v>7.73</v>
      </c>
      <c r="G46" s="35">
        <v>9.92</v>
      </c>
      <c r="H46" s="30" t="s">
        <v>170</v>
      </c>
      <c r="I46" s="35">
        <v>0.96</v>
      </c>
      <c r="J46" s="35">
        <v>53</v>
      </c>
      <c r="K46" s="67">
        <v>340</v>
      </c>
    </row>
    <row r="47" spans="1:14" x14ac:dyDescent="0.35">
      <c r="A47" s="45">
        <v>36453</v>
      </c>
      <c r="B47" s="35">
        <v>101438</v>
      </c>
      <c r="C47" s="35">
        <v>833</v>
      </c>
      <c r="D47" s="35">
        <v>0.53310000000000002</v>
      </c>
      <c r="E47" s="35">
        <v>8.9</v>
      </c>
      <c r="F47" s="35">
        <v>7.76</v>
      </c>
      <c r="G47" s="35">
        <v>9.59</v>
      </c>
      <c r="H47" s="30" t="s">
        <v>170</v>
      </c>
      <c r="I47" s="35">
        <v>1.03</v>
      </c>
      <c r="J47" s="35">
        <v>66</v>
      </c>
      <c r="K47" s="35">
        <v>140</v>
      </c>
    </row>
    <row r="48" spans="1:14" x14ac:dyDescent="0.35">
      <c r="A48" s="45">
        <v>36459</v>
      </c>
      <c r="B48" s="35">
        <v>102222</v>
      </c>
      <c r="C48" s="35">
        <v>1001</v>
      </c>
      <c r="D48" s="35">
        <v>0.64030000000000009</v>
      </c>
      <c r="E48" s="35">
        <v>8.4600000000000009</v>
      </c>
      <c r="F48" s="35">
        <v>7.77</v>
      </c>
      <c r="G48" s="35">
        <v>9.1199999999999992</v>
      </c>
      <c r="H48" s="30" t="s">
        <v>170</v>
      </c>
      <c r="I48" s="35">
        <v>0.9</v>
      </c>
      <c r="J48" s="35">
        <v>56</v>
      </c>
      <c r="K48" s="67">
        <v>280</v>
      </c>
      <c r="L48" s="33">
        <f>AVERAGE(K44:K48)</f>
        <v>252</v>
      </c>
      <c r="M48" s="31">
        <f>GEOMEAN(K44:K48)</f>
        <v>221.49554475211551</v>
      </c>
      <c r="N48" s="28" t="s">
        <v>180</v>
      </c>
    </row>
    <row r="49" spans="1:14" x14ac:dyDescent="0.35">
      <c r="A49" s="45">
        <v>36466</v>
      </c>
      <c r="B49" s="35">
        <v>110503</v>
      </c>
      <c r="C49" s="35">
        <v>1116</v>
      </c>
      <c r="D49" s="35">
        <v>0.71409999999999996</v>
      </c>
      <c r="E49" s="35">
        <v>5.54</v>
      </c>
      <c r="F49" s="35">
        <v>7.62</v>
      </c>
      <c r="G49" s="35">
        <v>10.61</v>
      </c>
      <c r="H49" s="30" t="s">
        <v>170</v>
      </c>
      <c r="I49" s="35">
        <v>0.57999999999999996</v>
      </c>
      <c r="J49" s="35">
        <v>56.8</v>
      </c>
      <c r="K49" s="67">
        <v>770</v>
      </c>
    </row>
    <row r="50" spans="1:14" x14ac:dyDescent="0.35">
      <c r="A50" s="45">
        <v>36473</v>
      </c>
      <c r="B50" s="35">
        <v>102008</v>
      </c>
      <c r="C50" s="35">
        <v>1009</v>
      </c>
      <c r="D50" s="35">
        <v>0.64579999999999993</v>
      </c>
      <c r="E50" s="35">
        <v>5.67</v>
      </c>
      <c r="F50" s="35">
        <v>7.59</v>
      </c>
      <c r="G50" s="35">
        <v>12</v>
      </c>
      <c r="H50" s="30" t="s">
        <v>170</v>
      </c>
      <c r="I50" s="35">
        <v>0.73</v>
      </c>
      <c r="J50" s="35">
        <v>57.2</v>
      </c>
      <c r="K50" s="35">
        <v>160</v>
      </c>
    </row>
    <row r="51" spans="1:14" x14ac:dyDescent="0.35">
      <c r="A51" s="45">
        <v>36480</v>
      </c>
      <c r="B51" s="35">
        <v>104859</v>
      </c>
      <c r="C51" s="35">
        <v>1053</v>
      </c>
      <c r="D51" s="35">
        <v>0.67379999999999995</v>
      </c>
      <c r="E51" s="35">
        <v>7.54</v>
      </c>
      <c r="F51" s="35">
        <v>7.63</v>
      </c>
      <c r="G51" s="35">
        <v>6.01</v>
      </c>
      <c r="H51" s="30" t="s">
        <v>170</v>
      </c>
      <c r="I51" s="35">
        <v>1.05</v>
      </c>
      <c r="J51" s="35">
        <v>52.2</v>
      </c>
      <c r="K51" s="35">
        <v>80</v>
      </c>
    </row>
    <row r="52" spans="1:14" x14ac:dyDescent="0.35">
      <c r="A52" s="45">
        <v>36487</v>
      </c>
      <c r="B52" s="35">
        <v>103539</v>
      </c>
      <c r="C52" s="35">
        <v>755.6</v>
      </c>
      <c r="D52" s="35">
        <v>0.48360000000000003</v>
      </c>
      <c r="E52" s="35">
        <v>6.78</v>
      </c>
      <c r="F52" s="35">
        <v>7.64</v>
      </c>
      <c r="G52" s="35">
        <v>11.82</v>
      </c>
      <c r="H52" s="30" t="s">
        <v>170</v>
      </c>
      <c r="I52" s="35">
        <v>0.85</v>
      </c>
      <c r="J52" s="35">
        <v>56.3</v>
      </c>
      <c r="K52" s="67">
        <v>260</v>
      </c>
    </row>
    <row r="53" spans="1:14" x14ac:dyDescent="0.35">
      <c r="A53" s="45">
        <v>36494</v>
      </c>
      <c r="B53" s="35">
        <v>110208</v>
      </c>
      <c r="C53" s="35">
        <v>702.9</v>
      </c>
      <c r="D53" s="35">
        <v>0.44990000000000002</v>
      </c>
      <c r="E53" s="35">
        <v>11.33</v>
      </c>
      <c r="F53" s="35">
        <v>7.65</v>
      </c>
      <c r="G53" s="35">
        <v>2.13</v>
      </c>
      <c r="H53" s="30" t="s">
        <v>170</v>
      </c>
      <c r="I53" s="35">
        <v>1.35</v>
      </c>
      <c r="J53" s="35">
        <v>51.8</v>
      </c>
      <c r="K53" s="35">
        <v>210</v>
      </c>
      <c r="L53" s="33">
        <f>AVERAGE(K49:K53)</f>
        <v>296</v>
      </c>
      <c r="M53" s="31">
        <f>GEOMEAN(K49:K53)</f>
        <v>221.91091671871661</v>
      </c>
      <c r="N53" s="28" t="s">
        <v>181</v>
      </c>
    </row>
    <row r="54" spans="1:14" x14ac:dyDescent="0.35">
      <c r="A54" s="45">
        <v>36495</v>
      </c>
      <c r="B54" s="35">
        <v>105842</v>
      </c>
      <c r="C54" s="35">
        <v>787</v>
      </c>
      <c r="D54" s="35">
        <v>0.50370000000000004</v>
      </c>
      <c r="E54" s="35">
        <v>11.69</v>
      </c>
      <c r="F54" s="35">
        <v>7.72</v>
      </c>
      <c r="G54" s="35">
        <v>1.23</v>
      </c>
      <c r="H54" s="30" t="s">
        <v>170</v>
      </c>
      <c r="I54" s="35">
        <v>0.59</v>
      </c>
      <c r="J54" s="35">
        <v>58.8</v>
      </c>
      <c r="K54" s="67">
        <v>270</v>
      </c>
    </row>
    <row r="55" spans="1:14" x14ac:dyDescent="0.35">
      <c r="A55" s="45">
        <v>36501</v>
      </c>
      <c r="B55" s="35">
        <v>103322</v>
      </c>
      <c r="C55" s="35">
        <v>677.4</v>
      </c>
      <c r="D55" s="35">
        <v>0.43360000000000004</v>
      </c>
      <c r="E55" s="35">
        <v>9.84</v>
      </c>
      <c r="F55" s="35">
        <v>7.72</v>
      </c>
      <c r="G55" s="35">
        <v>3.86</v>
      </c>
      <c r="H55" s="30" t="s">
        <v>170</v>
      </c>
      <c r="I55" s="35">
        <v>1.38</v>
      </c>
      <c r="J55" s="35">
        <v>25.3</v>
      </c>
      <c r="K55" s="67">
        <v>8000</v>
      </c>
    </row>
    <row r="56" spans="1:14" x14ac:dyDescent="0.35">
      <c r="A56" s="45">
        <v>36508</v>
      </c>
      <c r="B56" s="35">
        <v>91840</v>
      </c>
      <c r="C56" s="35">
        <v>446.3</v>
      </c>
      <c r="D56" s="35">
        <v>0.28570000000000001</v>
      </c>
      <c r="E56" s="35">
        <v>9.39</v>
      </c>
      <c r="F56" s="35">
        <v>7.81</v>
      </c>
      <c r="G56" s="35">
        <v>5.77</v>
      </c>
      <c r="H56" s="30" t="s">
        <v>170</v>
      </c>
      <c r="I56" s="35">
        <v>0.8</v>
      </c>
      <c r="J56" s="35">
        <v>65</v>
      </c>
      <c r="K56" s="67">
        <v>750</v>
      </c>
    </row>
    <row r="57" spans="1:14" x14ac:dyDescent="0.35">
      <c r="A57" s="45">
        <v>36515</v>
      </c>
      <c r="B57" s="35">
        <v>105148</v>
      </c>
      <c r="C57" s="35">
        <v>946.6</v>
      </c>
      <c r="D57" s="35">
        <v>0.60580000000000001</v>
      </c>
      <c r="E57" s="35">
        <v>12.38</v>
      </c>
      <c r="F57" s="35">
        <v>7.83</v>
      </c>
      <c r="G57" s="35">
        <v>0.14000000000000001</v>
      </c>
      <c r="H57" s="30" t="s">
        <v>170</v>
      </c>
      <c r="I57" s="35">
        <v>1.62</v>
      </c>
      <c r="J57" s="35">
        <v>48.3</v>
      </c>
      <c r="K57" s="35">
        <v>10</v>
      </c>
    </row>
    <row r="58" spans="1:14" x14ac:dyDescent="0.35">
      <c r="A58" s="45">
        <v>36522</v>
      </c>
      <c r="B58" s="35">
        <v>112214</v>
      </c>
      <c r="C58" s="35">
        <v>1178</v>
      </c>
      <c r="D58" s="35">
        <v>0.75419999999999998</v>
      </c>
      <c r="E58" s="35">
        <v>10.93</v>
      </c>
      <c r="F58" s="35">
        <v>7.87</v>
      </c>
      <c r="G58" s="35">
        <v>-0.13</v>
      </c>
      <c r="H58" s="30" t="s">
        <v>170</v>
      </c>
      <c r="I58" s="35">
        <v>0.9</v>
      </c>
      <c r="J58" s="35">
        <v>78.7</v>
      </c>
      <c r="K58" s="35">
        <v>80</v>
      </c>
      <c r="L58" s="33">
        <f>AVERAGE(K54:K58)</f>
        <v>1822</v>
      </c>
      <c r="M58" s="31">
        <f>GEOMEAN(K54:K58)</f>
        <v>264.55806186651614</v>
      </c>
      <c r="N58" s="28" t="s">
        <v>182</v>
      </c>
    </row>
    <row r="59" spans="1:14" x14ac:dyDescent="0.35">
      <c r="A59" s="45">
        <v>36529</v>
      </c>
      <c r="B59" s="35">
        <v>104944</v>
      </c>
      <c r="C59" s="35">
        <v>683.5</v>
      </c>
      <c r="D59" s="35">
        <v>0.4375</v>
      </c>
      <c r="E59" s="35">
        <v>10.51</v>
      </c>
      <c r="F59" s="35">
        <v>7.94</v>
      </c>
      <c r="G59" s="35">
        <v>5.36</v>
      </c>
      <c r="H59" s="30" t="s">
        <v>170</v>
      </c>
      <c r="I59" s="35">
        <v>1.44</v>
      </c>
      <c r="J59" s="35">
        <v>90.1</v>
      </c>
      <c r="K59" s="67">
        <v>800</v>
      </c>
    </row>
    <row r="60" spans="1:14" x14ac:dyDescent="0.35">
      <c r="A60" s="45">
        <v>36536</v>
      </c>
      <c r="B60" s="35">
        <v>101848</v>
      </c>
      <c r="C60" s="35">
        <v>956.1</v>
      </c>
      <c r="D60" s="35">
        <v>0.6119</v>
      </c>
      <c r="E60" s="35">
        <v>11.76</v>
      </c>
      <c r="F60" s="35">
        <v>7.93</v>
      </c>
      <c r="G60" s="35">
        <v>2.34</v>
      </c>
      <c r="H60" s="30" t="s">
        <v>170</v>
      </c>
      <c r="I60" s="35">
        <v>1.1599999999999999</v>
      </c>
      <c r="J60" s="35">
        <v>95.1</v>
      </c>
      <c r="K60" s="67">
        <v>300</v>
      </c>
    </row>
    <row r="61" spans="1:14" x14ac:dyDescent="0.35">
      <c r="A61" s="45">
        <v>36537</v>
      </c>
      <c r="B61" s="35">
        <v>102906</v>
      </c>
      <c r="C61" s="35">
        <v>1056</v>
      </c>
      <c r="D61" s="35">
        <v>0.67559999999999998</v>
      </c>
      <c r="E61" s="35">
        <v>12.29</v>
      </c>
      <c r="F61" s="35">
        <v>8.08</v>
      </c>
      <c r="G61" s="35">
        <v>0.35</v>
      </c>
      <c r="H61" s="30" t="s">
        <v>170</v>
      </c>
      <c r="I61" s="35">
        <v>1.62</v>
      </c>
      <c r="J61" s="35">
        <v>56.2</v>
      </c>
      <c r="K61" s="35">
        <v>100</v>
      </c>
    </row>
    <row r="62" spans="1:14" x14ac:dyDescent="0.35">
      <c r="A62" s="45">
        <v>36544</v>
      </c>
      <c r="G62" s="35" t="s">
        <v>183</v>
      </c>
    </row>
    <row r="63" spans="1:14" x14ac:dyDescent="0.35">
      <c r="A63" s="45">
        <v>36550</v>
      </c>
      <c r="G63" s="35" t="s">
        <v>183</v>
      </c>
      <c r="L63" s="33">
        <f>AVERAGE(K57:K61)</f>
        <v>258</v>
      </c>
      <c r="M63" s="31">
        <f>GEOMEAN(K57:K61)</f>
        <v>113.93581040567024</v>
      </c>
      <c r="N63" s="28" t="s">
        <v>184</v>
      </c>
    </row>
    <row r="64" spans="1:14" x14ac:dyDescent="0.35">
      <c r="A64" s="45">
        <v>36557</v>
      </c>
      <c r="G64" s="35" t="s">
        <v>183</v>
      </c>
    </row>
    <row r="65" spans="1:14" x14ac:dyDescent="0.35">
      <c r="A65" s="45">
        <v>36564</v>
      </c>
      <c r="G65" s="35" t="s">
        <v>183</v>
      </c>
    </row>
    <row r="66" spans="1:14" x14ac:dyDescent="0.35">
      <c r="A66" s="45">
        <v>36571</v>
      </c>
      <c r="B66" s="35">
        <v>94918</v>
      </c>
      <c r="C66" s="35">
        <v>1391</v>
      </c>
      <c r="D66" s="35">
        <v>0.89</v>
      </c>
      <c r="E66" s="35">
        <v>13.72</v>
      </c>
      <c r="F66" s="35">
        <v>7.81</v>
      </c>
      <c r="G66" s="35">
        <v>0.08</v>
      </c>
      <c r="H66" s="30" t="s">
        <v>170</v>
      </c>
      <c r="I66" s="35">
        <v>1.85</v>
      </c>
      <c r="J66" s="35">
        <v>57</v>
      </c>
      <c r="K66" s="35">
        <v>10</v>
      </c>
    </row>
    <row r="67" spans="1:14" x14ac:dyDescent="0.35">
      <c r="A67" s="45">
        <v>36578</v>
      </c>
      <c r="B67" s="35">
        <v>103343</v>
      </c>
      <c r="C67" s="35">
        <v>1149</v>
      </c>
      <c r="D67" s="35">
        <v>0.73499999999999999</v>
      </c>
      <c r="E67" s="35">
        <v>11.07</v>
      </c>
      <c r="F67" s="35">
        <v>7.83</v>
      </c>
      <c r="G67" s="35">
        <v>5.58</v>
      </c>
      <c r="H67" s="30" t="s">
        <v>170</v>
      </c>
      <c r="I67" s="35">
        <v>1.7</v>
      </c>
      <c r="J67" s="35">
        <v>50.1</v>
      </c>
      <c r="K67" s="35">
        <v>140</v>
      </c>
    </row>
    <row r="68" spans="1:14" x14ac:dyDescent="0.35">
      <c r="A68" s="45">
        <v>36585</v>
      </c>
      <c r="B68" s="35">
        <v>105057</v>
      </c>
      <c r="C68" s="35">
        <v>1206</v>
      </c>
      <c r="D68" s="35">
        <v>0.77200000000000002</v>
      </c>
      <c r="E68" s="35">
        <v>14.36</v>
      </c>
      <c r="F68" s="35">
        <v>8.0299999999999994</v>
      </c>
      <c r="G68" s="35">
        <v>6.98</v>
      </c>
      <c r="H68" s="30" t="s">
        <v>170</v>
      </c>
      <c r="I68" s="35">
        <v>1.3</v>
      </c>
      <c r="J68" s="35">
        <v>48.5</v>
      </c>
      <c r="K68" s="35">
        <v>10</v>
      </c>
      <c r="L68" s="33">
        <f>AVERAGE(K64:K68)</f>
        <v>53.333333333333336</v>
      </c>
      <c r="M68" s="31">
        <f>GEOMEAN(K66:K70)</f>
        <v>25.694703142468786</v>
      </c>
      <c r="N68" s="28" t="s">
        <v>185</v>
      </c>
    </row>
    <row r="69" spans="1:14" x14ac:dyDescent="0.35">
      <c r="A69" s="45">
        <v>36592</v>
      </c>
      <c r="B69" s="35">
        <v>95106</v>
      </c>
      <c r="C69" s="35">
        <v>1115</v>
      </c>
      <c r="D69" s="35">
        <v>0.71350000000000002</v>
      </c>
      <c r="E69" s="35">
        <v>15.18</v>
      </c>
      <c r="F69" s="35">
        <v>8.02</v>
      </c>
      <c r="G69" s="35">
        <v>9.51</v>
      </c>
      <c r="H69" s="30" t="s">
        <v>170</v>
      </c>
      <c r="I69" s="35">
        <v>1.05</v>
      </c>
      <c r="J69" s="35">
        <v>68.2</v>
      </c>
      <c r="K69" s="35">
        <v>20</v>
      </c>
    </row>
    <row r="70" spans="1:14" x14ac:dyDescent="0.35">
      <c r="A70" s="45">
        <v>36599</v>
      </c>
      <c r="B70" s="35">
        <v>103528</v>
      </c>
      <c r="C70" s="35">
        <v>2602</v>
      </c>
      <c r="D70" s="35">
        <v>1.665</v>
      </c>
      <c r="E70" s="35">
        <v>14.03</v>
      </c>
      <c r="F70" s="35">
        <v>7.97</v>
      </c>
      <c r="G70" s="35">
        <v>5.7</v>
      </c>
      <c r="H70" s="30" t="s">
        <v>170</v>
      </c>
      <c r="I70" s="35">
        <v>1.42</v>
      </c>
      <c r="J70" s="35">
        <v>79.400000000000006</v>
      </c>
      <c r="K70" s="35">
        <v>40</v>
      </c>
    </row>
    <row r="71" spans="1:14" x14ac:dyDescent="0.35">
      <c r="A71" s="45">
        <v>36606</v>
      </c>
      <c r="B71" s="35">
        <v>103215</v>
      </c>
      <c r="C71" s="35">
        <v>975</v>
      </c>
      <c r="D71" s="35">
        <v>0.624</v>
      </c>
      <c r="E71" s="35">
        <v>11.91</v>
      </c>
      <c r="F71" s="35">
        <v>7.96</v>
      </c>
      <c r="G71" s="35">
        <v>8.59</v>
      </c>
      <c r="H71" s="30" t="s">
        <v>170</v>
      </c>
      <c r="I71" s="35">
        <v>1.64</v>
      </c>
      <c r="J71" s="35">
        <v>84.8</v>
      </c>
      <c r="K71" s="35">
        <v>190</v>
      </c>
    </row>
    <row r="72" spans="1:14" x14ac:dyDescent="0.35">
      <c r="A72" s="45">
        <v>36607</v>
      </c>
      <c r="B72" s="35">
        <v>113527</v>
      </c>
      <c r="C72" s="35">
        <v>1223</v>
      </c>
      <c r="D72" s="35">
        <v>0.78239999999999998</v>
      </c>
      <c r="E72" s="35">
        <v>13.7</v>
      </c>
      <c r="F72" s="35">
        <v>7.94</v>
      </c>
      <c r="G72" s="35">
        <v>10.37</v>
      </c>
      <c r="H72" s="30" t="s">
        <v>170</v>
      </c>
      <c r="I72" s="35">
        <v>1.54</v>
      </c>
      <c r="J72" s="35">
        <v>60.4</v>
      </c>
      <c r="K72" s="35">
        <v>30</v>
      </c>
    </row>
    <row r="73" spans="1:14" x14ac:dyDescent="0.35">
      <c r="A73" s="45">
        <v>36613</v>
      </c>
      <c r="B73" s="35">
        <v>104953</v>
      </c>
      <c r="C73" s="35">
        <v>1197</v>
      </c>
      <c r="D73" s="35">
        <v>0.76600000000000001</v>
      </c>
      <c r="E73" s="35">
        <v>15.07</v>
      </c>
      <c r="F73" s="35">
        <v>8.0500000000000007</v>
      </c>
      <c r="G73" s="35">
        <v>8.75</v>
      </c>
      <c r="H73" s="30" t="s">
        <v>170</v>
      </c>
      <c r="I73" s="35">
        <v>0.45</v>
      </c>
      <c r="J73" s="35">
        <v>76.5</v>
      </c>
      <c r="K73" s="35">
        <v>20</v>
      </c>
      <c r="L73" s="33">
        <f>AVERAGE(K69:K73)</f>
        <v>60</v>
      </c>
      <c r="M73" s="31">
        <f>GEOMEAN(K69:K73)</f>
        <v>39.083996674999788</v>
      </c>
      <c r="N73" s="28" t="s">
        <v>186</v>
      </c>
    </row>
    <row r="74" spans="1:14" x14ac:dyDescent="0.35">
      <c r="A74" s="45">
        <v>36623</v>
      </c>
      <c r="B74" s="35">
        <v>111142</v>
      </c>
      <c r="C74" s="35">
        <v>582.6</v>
      </c>
      <c r="D74" s="35">
        <v>0.37280000000000002</v>
      </c>
      <c r="E74" s="35">
        <v>9.31</v>
      </c>
      <c r="F74" s="35">
        <v>7.98</v>
      </c>
      <c r="G74" s="35">
        <v>11.19</v>
      </c>
      <c r="H74" s="30" t="s">
        <v>170</v>
      </c>
      <c r="I74" s="35">
        <v>0.69</v>
      </c>
      <c r="J74" s="35">
        <v>77.3</v>
      </c>
      <c r="K74" s="67">
        <v>1200</v>
      </c>
    </row>
    <row r="75" spans="1:14" x14ac:dyDescent="0.35">
      <c r="A75" s="45">
        <v>36627</v>
      </c>
      <c r="B75" s="35">
        <v>113026</v>
      </c>
      <c r="C75" s="35">
        <v>1087</v>
      </c>
      <c r="D75" s="35">
        <v>0.6956</v>
      </c>
      <c r="E75" s="35">
        <v>10.84</v>
      </c>
      <c r="F75" s="35">
        <v>8.0299999999999994</v>
      </c>
      <c r="G75" s="35">
        <v>9.75</v>
      </c>
      <c r="H75" s="30" t="s">
        <v>170</v>
      </c>
      <c r="I75" s="35">
        <v>0.72</v>
      </c>
      <c r="J75" s="35">
        <v>94.7</v>
      </c>
      <c r="K75" s="35">
        <v>100</v>
      </c>
    </row>
    <row r="76" spans="1:14" x14ac:dyDescent="0.35">
      <c r="A76" s="45">
        <v>36634</v>
      </c>
      <c r="B76" s="35">
        <v>103745</v>
      </c>
      <c r="C76" s="35">
        <v>853.5</v>
      </c>
      <c r="D76" s="35">
        <v>0.54620000000000002</v>
      </c>
      <c r="E76" s="35">
        <v>12.95</v>
      </c>
      <c r="F76" s="35">
        <v>8.0299999999999994</v>
      </c>
      <c r="G76" s="35">
        <v>12.11</v>
      </c>
      <c r="H76" s="30" t="s">
        <v>170</v>
      </c>
      <c r="I76" s="35">
        <v>0.75</v>
      </c>
      <c r="J76" s="35">
        <v>89.3</v>
      </c>
      <c r="K76" s="67">
        <v>500</v>
      </c>
    </row>
    <row r="77" spans="1:14" x14ac:dyDescent="0.35">
      <c r="A77" s="45">
        <v>36635</v>
      </c>
      <c r="B77" s="35">
        <v>110448</v>
      </c>
      <c r="C77" s="35">
        <v>920.1</v>
      </c>
      <c r="D77" s="35">
        <v>0.58879999999999999</v>
      </c>
      <c r="E77" s="35">
        <v>11.57</v>
      </c>
      <c r="F77" s="35">
        <v>8.1</v>
      </c>
      <c r="G77" s="35">
        <v>14.03</v>
      </c>
      <c r="H77" s="30" t="s">
        <v>170</v>
      </c>
      <c r="I77" s="35">
        <v>0.63</v>
      </c>
      <c r="J77" s="35">
        <v>69.7</v>
      </c>
      <c r="K77" s="67">
        <v>500</v>
      </c>
    </row>
    <row r="78" spans="1:14" x14ac:dyDescent="0.35">
      <c r="A78" s="45">
        <v>36641</v>
      </c>
      <c r="B78" s="35">
        <v>103216</v>
      </c>
      <c r="C78" s="35">
        <v>997.8</v>
      </c>
      <c r="D78" s="35">
        <v>0.63860000000000006</v>
      </c>
      <c r="E78" s="35">
        <v>11.07</v>
      </c>
      <c r="F78" s="35">
        <v>7.94</v>
      </c>
      <c r="G78" s="35">
        <v>12.7</v>
      </c>
      <c r="H78" s="30" t="s">
        <v>170</v>
      </c>
      <c r="I78" s="35">
        <v>0.34</v>
      </c>
      <c r="J78" s="35">
        <v>68.900000000000006</v>
      </c>
      <c r="K78" s="35">
        <v>200</v>
      </c>
      <c r="L78" s="33">
        <f>AVERAGE(K74:K78)</f>
        <v>500</v>
      </c>
      <c r="M78" s="31">
        <f>GEOMEAN(K74:K78)</f>
        <v>359.4431818738023</v>
      </c>
      <c r="N78" s="28" t="s">
        <v>187</v>
      </c>
    </row>
    <row r="79" spans="1:14" x14ac:dyDescent="0.35">
      <c r="A79" s="45">
        <v>36648</v>
      </c>
      <c r="B79" s="35">
        <v>111009</v>
      </c>
      <c r="C79" s="35">
        <v>503</v>
      </c>
      <c r="D79" s="35">
        <v>0.32200000000000001</v>
      </c>
      <c r="E79" s="35">
        <v>9.51</v>
      </c>
      <c r="F79" s="35">
        <v>7.89</v>
      </c>
      <c r="G79" s="35">
        <v>16.05</v>
      </c>
      <c r="H79" s="30" t="s">
        <v>170</v>
      </c>
      <c r="I79" s="35">
        <v>1</v>
      </c>
      <c r="J79" s="35">
        <v>52.2</v>
      </c>
      <c r="K79" s="67">
        <v>2700</v>
      </c>
    </row>
    <row r="80" spans="1:14" x14ac:dyDescent="0.35">
      <c r="A80" s="45">
        <v>36655</v>
      </c>
      <c r="B80" s="35">
        <v>110637</v>
      </c>
      <c r="C80" s="35">
        <v>1058</v>
      </c>
      <c r="D80" s="35">
        <v>0.67699999999999994</v>
      </c>
      <c r="E80" s="35">
        <v>9.07</v>
      </c>
      <c r="F80" s="35">
        <v>7.94</v>
      </c>
      <c r="G80" s="35">
        <v>23.49</v>
      </c>
      <c r="H80" s="30" t="s">
        <v>170</v>
      </c>
      <c r="I80" s="35">
        <v>1.3</v>
      </c>
      <c r="J80" s="35">
        <v>90.2</v>
      </c>
      <c r="K80" s="67">
        <v>2280</v>
      </c>
    </row>
    <row r="81" spans="1:14" x14ac:dyDescent="0.35">
      <c r="A81" s="45">
        <v>36662</v>
      </c>
      <c r="B81" s="35">
        <v>110138</v>
      </c>
      <c r="C81" s="35">
        <v>967.2</v>
      </c>
      <c r="D81" s="35">
        <v>0.61899999999999999</v>
      </c>
      <c r="E81" s="35">
        <v>9.9499999999999993</v>
      </c>
      <c r="F81" s="35">
        <v>7.76</v>
      </c>
      <c r="G81" s="35">
        <v>14.52</v>
      </c>
      <c r="H81" s="30" t="s">
        <v>170</v>
      </c>
      <c r="I81" s="35">
        <v>0.04</v>
      </c>
      <c r="J81" s="35">
        <v>87</v>
      </c>
      <c r="K81" s="67">
        <v>390</v>
      </c>
    </row>
    <row r="82" spans="1:14" x14ac:dyDescent="0.35">
      <c r="A82" s="45">
        <v>36669</v>
      </c>
      <c r="B82" s="35">
        <v>112626</v>
      </c>
      <c r="C82" s="35">
        <v>502.8</v>
      </c>
      <c r="D82" s="35">
        <v>0.32179999999999997</v>
      </c>
      <c r="E82" s="35">
        <v>8.77</v>
      </c>
      <c r="F82" s="35">
        <v>7.84</v>
      </c>
      <c r="G82" s="35">
        <v>18.54</v>
      </c>
      <c r="H82" s="30" t="s">
        <v>170</v>
      </c>
      <c r="I82" s="35">
        <v>0.32</v>
      </c>
      <c r="J82" s="35">
        <v>76.400000000000006</v>
      </c>
      <c r="K82" s="67">
        <v>3200</v>
      </c>
    </row>
    <row r="83" spans="1:14" x14ac:dyDescent="0.35">
      <c r="A83" s="45">
        <v>36677</v>
      </c>
      <c r="B83" s="35">
        <v>112326</v>
      </c>
      <c r="C83" s="35">
        <v>922</v>
      </c>
      <c r="D83" s="35">
        <v>0.59</v>
      </c>
      <c r="E83" s="35">
        <v>8.7799999999999994</v>
      </c>
      <c r="F83" s="35">
        <v>8.0500000000000007</v>
      </c>
      <c r="G83" s="35">
        <v>20.67</v>
      </c>
      <c r="H83" s="30" t="s">
        <v>170</v>
      </c>
      <c r="I83" s="35">
        <v>0.7</v>
      </c>
      <c r="J83" s="35">
        <v>60.9</v>
      </c>
      <c r="K83" s="67">
        <v>430</v>
      </c>
      <c r="L83" s="33">
        <f>AVERAGE(K79:K83)</f>
        <v>1800</v>
      </c>
      <c r="M83" s="31">
        <f>GEOMEAN(K78,K80:K83)</f>
        <v>754.62219876365202</v>
      </c>
      <c r="N83" s="28" t="s">
        <v>188</v>
      </c>
    </row>
    <row r="84" spans="1:14" x14ac:dyDescent="0.35">
      <c r="A84" s="45">
        <v>36683</v>
      </c>
      <c r="B84" s="35">
        <v>120641</v>
      </c>
      <c r="C84" s="35">
        <v>939.7</v>
      </c>
      <c r="D84" s="35">
        <v>0.60139999999999993</v>
      </c>
      <c r="E84" s="35">
        <v>10.27</v>
      </c>
      <c r="F84" s="35">
        <v>7.8</v>
      </c>
      <c r="G84" s="35">
        <v>17.940000000000001</v>
      </c>
      <c r="H84" s="30" t="s">
        <v>170</v>
      </c>
      <c r="I84" s="35">
        <v>0.49</v>
      </c>
      <c r="J84" s="35">
        <v>82.3</v>
      </c>
      <c r="K84" s="67">
        <v>1700</v>
      </c>
    </row>
    <row r="85" spans="1:14" x14ac:dyDescent="0.35">
      <c r="A85" s="45">
        <v>36690</v>
      </c>
      <c r="B85" s="35">
        <v>115628</v>
      </c>
      <c r="C85" s="35">
        <v>1056</v>
      </c>
      <c r="D85" s="35">
        <v>0.67620000000000002</v>
      </c>
      <c r="E85" s="35">
        <v>10.94</v>
      </c>
      <c r="F85" s="35">
        <v>7.76</v>
      </c>
      <c r="G85" s="35">
        <v>26.56</v>
      </c>
      <c r="H85" s="30" t="s">
        <v>170</v>
      </c>
      <c r="I85" s="35">
        <v>0.41</v>
      </c>
      <c r="J85" s="35">
        <v>85.6</v>
      </c>
      <c r="K85" s="67">
        <v>430</v>
      </c>
    </row>
    <row r="86" spans="1:14" x14ac:dyDescent="0.35">
      <c r="A86" s="45">
        <v>36691</v>
      </c>
      <c r="B86" s="35">
        <v>113011</v>
      </c>
      <c r="C86" s="35">
        <v>1028</v>
      </c>
      <c r="D86" s="35">
        <v>0.65799999999999992</v>
      </c>
      <c r="E86" s="35">
        <v>9.92</v>
      </c>
      <c r="F86" s="35">
        <v>8.09</v>
      </c>
      <c r="G86" s="35">
        <v>27.37</v>
      </c>
      <c r="H86" s="30" t="s">
        <v>170</v>
      </c>
      <c r="I86" s="35">
        <v>0.4</v>
      </c>
      <c r="J86" s="35">
        <v>82</v>
      </c>
      <c r="K86" s="67">
        <v>400</v>
      </c>
    </row>
    <row r="87" spans="1:14" x14ac:dyDescent="0.35">
      <c r="A87" s="45">
        <v>36697</v>
      </c>
      <c r="B87" s="35">
        <v>115846</v>
      </c>
      <c r="C87" s="35">
        <v>812</v>
      </c>
      <c r="D87" s="35">
        <v>0.51970000000000005</v>
      </c>
      <c r="E87" s="35">
        <v>8.9</v>
      </c>
      <c r="F87" s="35">
        <v>7.79</v>
      </c>
      <c r="G87" s="35">
        <v>21.48</v>
      </c>
      <c r="H87" s="30" t="s">
        <v>170</v>
      </c>
      <c r="I87" s="35">
        <v>0.31</v>
      </c>
      <c r="J87" s="35">
        <v>74.5</v>
      </c>
      <c r="K87" s="67">
        <v>540</v>
      </c>
    </row>
    <row r="88" spans="1:14" x14ac:dyDescent="0.35">
      <c r="A88" s="45">
        <v>36704</v>
      </c>
      <c r="B88" s="35">
        <v>112447</v>
      </c>
      <c r="C88" s="35">
        <v>868.8</v>
      </c>
      <c r="D88" s="35">
        <v>0.55599999999999994</v>
      </c>
      <c r="E88" s="35">
        <v>10.28</v>
      </c>
      <c r="F88" s="35">
        <v>7.76</v>
      </c>
      <c r="G88" s="35">
        <v>23.48</v>
      </c>
      <c r="H88" s="30" t="s">
        <v>170</v>
      </c>
      <c r="I88" s="35">
        <v>0.33</v>
      </c>
      <c r="J88" s="35">
        <v>66.2</v>
      </c>
      <c r="K88" s="67">
        <v>670</v>
      </c>
      <c r="L88" s="33">
        <f>AVERAGE(K84:K88)</f>
        <v>748</v>
      </c>
      <c r="M88" s="31">
        <f>GEOMEAN(K84:K88)</f>
        <v>638.10064874533396</v>
      </c>
      <c r="N88" s="28" t="s">
        <v>189</v>
      </c>
    </row>
    <row r="89" spans="1:14" x14ac:dyDescent="0.35">
      <c r="A89" s="45">
        <v>36712</v>
      </c>
      <c r="B89" s="35">
        <v>111228</v>
      </c>
      <c r="C89" s="35">
        <v>432.7</v>
      </c>
      <c r="D89" s="35">
        <v>0.27689999999999998</v>
      </c>
      <c r="E89" s="35">
        <v>7.03</v>
      </c>
      <c r="F89" s="35">
        <v>7.74</v>
      </c>
      <c r="G89" s="35">
        <v>24.1</v>
      </c>
      <c r="H89" s="30" t="s">
        <v>170</v>
      </c>
      <c r="I89" s="35">
        <v>0.52</v>
      </c>
      <c r="J89" s="35">
        <v>62.6</v>
      </c>
      <c r="K89" s="67">
        <v>8000</v>
      </c>
    </row>
    <row r="90" spans="1:14" x14ac:dyDescent="0.35">
      <c r="A90" s="45">
        <v>36718</v>
      </c>
      <c r="B90" s="35">
        <v>111915</v>
      </c>
      <c r="C90" s="35">
        <v>1109</v>
      </c>
      <c r="D90" s="35">
        <v>0.70989999999999998</v>
      </c>
      <c r="E90" s="35">
        <v>9.09</v>
      </c>
      <c r="F90" s="35">
        <v>8.11</v>
      </c>
      <c r="G90" s="35">
        <v>24.78</v>
      </c>
      <c r="H90" s="30" t="s">
        <v>170</v>
      </c>
      <c r="I90" s="35">
        <v>0.31</v>
      </c>
      <c r="J90" s="35">
        <v>90.2</v>
      </c>
      <c r="K90" s="67">
        <v>1300</v>
      </c>
    </row>
    <row r="91" spans="1:14" x14ac:dyDescent="0.35">
      <c r="A91" s="45">
        <v>36725</v>
      </c>
      <c r="B91" s="35">
        <v>101106</v>
      </c>
      <c r="C91" s="35">
        <v>1165</v>
      </c>
      <c r="D91" s="35">
        <v>0.74560000000000004</v>
      </c>
      <c r="E91" s="35">
        <v>8.77</v>
      </c>
      <c r="F91" s="35">
        <v>8.02</v>
      </c>
      <c r="G91" s="35">
        <v>23.92</v>
      </c>
      <c r="H91" s="30" t="s">
        <v>170</v>
      </c>
      <c r="I91" s="35">
        <v>0.32</v>
      </c>
      <c r="J91" s="35">
        <v>73.400000000000006</v>
      </c>
      <c r="K91" s="67">
        <v>900</v>
      </c>
    </row>
    <row r="92" spans="1:14" x14ac:dyDescent="0.35">
      <c r="A92" s="45">
        <v>36726</v>
      </c>
      <c r="B92" s="35">
        <v>104119</v>
      </c>
      <c r="C92" s="35">
        <v>1130</v>
      </c>
      <c r="D92" s="35">
        <v>0.72300000000000009</v>
      </c>
      <c r="E92" s="35">
        <v>8.5</v>
      </c>
      <c r="F92" s="35">
        <v>7.96</v>
      </c>
      <c r="G92" s="35">
        <v>20.54</v>
      </c>
      <c r="H92" s="30" t="s">
        <v>170</v>
      </c>
      <c r="I92" s="35">
        <v>0.48</v>
      </c>
      <c r="J92" s="35">
        <v>58.8</v>
      </c>
      <c r="K92" s="67">
        <v>2300</v>
      </c>
    </row>
    <row r="93" spans="1:14" x14ac:dyDescent="0.35">
      <c r="A93" s="45">
        <v>36732</v>
      </c>
      <c r="B93" s="35">
        <v>104837</v>
      </c>
      <c r="C93" s="35">
        <v>1109</v>
      </c>
      <c r="D93" s="35">
        <v>0.7108000000000001</v>
      </c>
      <c r="E93" s="35">
        <v>11.8</v>
      </c>
      <c r="F93" s="35">
        <v>8.02</v>
      </c>
      <c r="G93" s="35">
        <v>22.81</v>
      </c>
      <c r="H93" s="30" t="s">
        <v>170</v>
      </c>
      <c r="I93" s="35">
        <v>0.39</v>
      </c>
      <c r="J93" s="35">
        <v>74.3</v>
      </c>
      <c r="K93" s="67">
        <v>310</v>
      </c>
      <c r="L93" s="33">
        <f>AVERAGE(K89:K93)</f>
        <v>2562</v>
      </c>
      <c r="M93" s="31">
        <f>GEOMEAN(K89:K93)</f>
        <v>1461.7499098256526</v>
      </c>
      <c r="N93" s="28" t="s">
        <v>190</v>
      </c>
    </row>
    <row r="94" spans="1:14" x14ac:dyDescent="0.35">
      <c r="A94" s="45">
        <v>36739</v>
      </c>
      <c r="B94" s="35">
        <v>110146</v>
      </c>
      <c r="C94" s="35">
        <v>666.5</v>
      </c>
      <c r="D94" s="35">
        <v>0.42659999999999998</v>
      </c>
      <c r="E94" s="35">
        <v>6.81</v>
      </c>
      <c r="F94" s="35">
        <v>7.98</v>
      </c>
      <c r="G94" s="35">
        <v>23.98</v>
      </c>
      <c r="H94" s="30" t="s">
        <v>170</v>
      </c>
      <c r="I94" s="35">
        <v>0.55000000000000004</v>
      </c>
      <c r="J94" s="35">
        <v>77.599999999999994</v>
      </c>
      <c r="K94" s="67">
        <v>2500</v>
      </c>
    </row>
    <row r="95" spans="1:14" x14ac:dyDescent="0.35">
      <c r="A95" s="45">
        <v>36746</v>
      </c>
      <c r="B95" s="35">
        <v>104235</v>
      </c>
      <c r="C95" s="35">
        <v>575.20000000000005</v>
      </c>
      <c r="D95" s="35">
        <v>0.36810000000000004</v>
      </c>
      <c r="E95" s="35">
        <v>7.73</v>
      </c>
      <c r="F95" s="35">
        <v>7.76</v>
      </c>
      <c r="G95" s="35">
        <v>23.14</v>
      </c>
      <c r="H95" s="30" t="s">
        <v>170</v>
      </c>
      <c r="I95" s="35">
        <v>0.59</v>
      </c>
      <c r="J95" s="35">
        <v>95</v>
      </c>
      <c r="K95" s="67">
        <v>1900</v>
      </c>
    </row>
    <row r="96" spans="1:14" x14ac:dyDescent="0.35">
      <c r="A96" s="45">
        <v>36753</v>
      </c>
      <c r="B96" s="35">
        <v>105635</v>
      </c>
      <c r="C96" s="35">
        <v>1358</v>
      </c>
      <c r="D96" s="35">
        <v>0.86899999999999999</v>
      </c>
      <c r="E96" s="35">
        <v>15.25</v>
      </c>
      <c r="F96" s="35">
        <v>8.43</v>
      </c>
      <c r="G96" s="35">
        <v>27.61</v>
      </c>
      <c r="H96" s="30" t="s">
        <v>170</v>
      </c>
      <c r="I96" s="35">
        <v>0.3</v>
      </c>
      <c r="J96" s="35">
        <v>49.7</v>
      </c>
      <c r="K96" s="35">
        <v>210</v>
      </c>
    </row>
    <row r="97" spans="1:14" x14ac:dyDescent="0.35">
      <c r="A97" s="45">
        <v>36760</v>
      </c>
      <c r="B97" s="35">
        <v>102235</v>
      </c>
      <c r="C97" s="35">
        <v>772</v>
      </c>
      <c r="D97" s="35">
        <v>0.49399999999999999</v>
      </c>
      <c r="E97" s="35">
        <v>13.2</v>
      </c>
      <c r="F97" s="35">
        <v>14</v>
      </c>
      <c r="G97" s="35">
        <v>22.39</v>
      </c>
      <c r="H97" s="30" t="s">
        <v>170</v>
      </c>
      <c r="I97" s="35">
        <v>0.6</v>
      </c>
      <c r="J97" s="35">
        <v>56.7</v>
      </c>
      <c r="K97" s="67">
        <v>2700</v>
      </c>
    </row>
    <row r="98" spans="1:14" x14ac:dyDescent="0.35">
      <c r="A98" s="45">
        <v>36767</v>
      </c>
      <c r="B98" s="35">
        <v>111339</v>
      </c>
      <c r="C98" s="35">
        <v>844</v>
      </c>
      <c r="D98" s="35">
        <v>0.54</v>
      </c>
      <c r="E98" s="35">
        <v>12.55</v>
      </c>
      <c r="F98" s="35">
        <v>8.19</v>
      </c>
      <c r="G98" s="35">
        <v>24.98</v>
      </c>
      <c r="H98" s="30" t="s">
        <v>170</v>
      </c>
      <c r="I98" s="35">
        <v>0.1</v>
      </c>
      <c r="J98" s="35">
        <v>59.2</v>
      </c>
      <c r="K98" s="67">
        <v>3300</v>
      </c>
      <c r="L98" s="33">
        <f>AVERAGE(K94:K98)</f>
        <v>2122</v>
      </c>
      <c r="M98" s="31">
        <f>GEOMEAN(K94:K98)</f>
        <v>1547.9542527641606</v>
      </c>
      <c r="N98" s="28" t="s">
        <v>191</v>
      </c>
    </row>
    <row r="99" spans="1:14" x14ac:dyDescent="0.35">
      <c r="A99" s="45">
        <v>36774</v>
      </c>
      <c r="B99" s="35">
        <v>111121</v>
      </c>
      <c r="C99" s="35">
        <v>533</v>
      </c>
      <c r="D99" s="35">
        <v>0.34099999999999997</v>
      </c>
      <c r="E99" s="35">
        <v>10.09</v>
      </c>
      <c r="F99" s="35">
        <v>7.85</v>
      </c>
      <c r="G99" s="35">
        <v>19.27</v>
      </c>
      <c r="H99" s="30" t="s">
        <v>170</v>
      </c>
      <c r="I99" s="35">
        <v>0.7</v>
      </c>
      <c r="J99" s="35">
        <v>75.2</v>
      </c>
      <c r="K99" s="67">
        <v>3680</v>
      </c>
    </row>
    <row r="100" spans="1:14" x14ac:dyDescent="0.35">
      <c r="A100" s="45">
        <v>36781</v>
      </c>
      <c r="B100" s="35">
        <v>110735</v>
      </c>
      <c r="C100" s="35">
        <v>584</v>
      </c>
      <c r="D100" s="35">
        <v>0.374</v>
      </c>
      <c r="E100" s="35">
        <v>7.33</v>
      </c>
      <c r="F100" s="35">
        <v>8</v>
      </c>
      <c r="G100" s="35">
        <v>21.33</v>
      </c>
      <c r="H100" s="30" t="s">
        <v>170</v>
      </c>
      <c r="I100" s="35">
        <v>0.1</v>
      </c>
      <c r="J100" s="35">
        <v>43.3</v>
      </c>
      <c r="K100" s="67">
        <v>4130</v>
      </c>
    </row>
    <row r="101" spans="1:14" x14ac:dyDescent="0.35">
      <c r="A101" s="45">
        <v>36788</v>
      </c>
      <c r="B101" s="35">
        <v>102031</v>
      </c>
      <c r="C101" s="35">
        <v>875</v>
      </c>
      <c r="D101" s="35">
        <v>0.56000000000000005</v>
      </c>
      <c r="E101" s="35">
        <v>11.18</v>
      </c>
      <c r="F101" s="35">
        <v>8.2200000000000006</v>
      </c>
      <c r="G101" s="35">
        <v>18.309999999999999</v>
      </c>
      <c r="H101" s="30" t="s">
        <v>170</v>
      </c>
      <c r="I101" s="35">
        <v>0.6</v>
      </c>
      <c r="J101" s="35">
        <v>0</v>
      </c>
      <c r="K101" s="67">
        <v>840</v>
      </c>
    </row>
    <row r="102" spans="1:14" x14ac:dyDescent="0.35">
      <c r="A102" s="45">
        <v>36795</v>
      </c>
      <c r="B102" s="35">
        <v>102149</v>
      </c>
      <c r="C102" s="35">
        <v>464</v>
      </c>
      <c r="D102" s="35">
        <v>0.29699999999999999</v>
      </c>
      <c r="E102" s="35">
        <v>10.91</v>
      </c>
      <c r="F102" s="35">
        <v>7.82</v>
      </c>
      <c r="G102" s="35">
        <v>12.35</v>
      </c>
      <c r="H102" s="30" t="s">
        <v>170</v>
      </c>
      <c r="I102" s="35">
        <v>1.3</v>
      </c>
      <c r="J102" s="35">
        <v>56</v>
      </c>
      <c r="K102" s="67">
        <v>5040</v>
      </c>
    </row>
    <row r="103" spans="1:14" x14ac:dyDescent="0.35">
      <c r="A103" s="45">
        <v>36796</v>
      </c>
      <c r="B103" s="35">
        <v>114014</v>
      </c>
      <c r="C103" s="35">
        <v>611</v>
      </c>
      <c r="D103" s="35">
        <v>0.39100000000000001</v>
      </c>
      <c r="E103" s="35">
        <v>10.33</v>
      </c>
      <c r="F103" s="35">
        <v>7.99</v>
      </c>
      <c r="G103" s="35">
        <v>14.6</v>
      </c>
      <c r="H103" s="30" t="s">
        <v>170</v>
      </c>
      <c r="I103" s="35">
        <v>1.2</v>
      </c>
      <c r="J103" s="35">
        <v>51.5</v>
      </c>
      <c r="K103" s="67">
        <v>1990</v>
      </c>
      <c r="L103" s="33">
        <f>AVERAGE(K99:K103)</f>
        <v>3136</v>
      </c>
      <c r="M103" s="31">
        <f>GEOMEAN(K99:K103)</f>
        <v>2639.1990964264924</v>
      </c>
      <c r="N103" s="28" t="s">
        <v>192</v>
      </c>
    </row>
    <row r="104" spans="1:14" x14ac:dyDescent="0.35">
      <c r="A104" s="45">
        <v>36802</v>
      </c>
      <c r="B104" s="35">
        <v>102853</v>
      </c>
      <c r="C104" s="35">
        <v>856.9</v>
      </c>
      <c r="D104" s="35">
        <v>0.5484</v>
      </c>
      <c r="E104" s="35">
        <v>12.08</v>
      </c>
      <c r="F104" s="35">
        <v>8.26</v>
      </c>
      <c r="G104" s="35">
        <v>19.7</v>
      </c>
      <c r="H104" s="30" t="s">
        <v>170</v>
      </c>
      <c r="I104" s="35">
        <v>0.19</v>
      </c>
      <c r="J104" s="35">
        <v>73.599999999999994</v>
      </c>
      <c r="K104" s="67">
        <v>850</v>
      </c>
    </row>
    <row r="105" spans="1:14" x14ac:dyDescent="0.35">
      <c r="A105" s="45">
        <v>36809</v>
      </c>
      <c r="B105" s="35">
        <v>102806</v>
      </c>
      <c r="C105" s="35">
        <v>750.5</v>
      </c>
      <c r="D105" s="35">
        <v>0.48030000000000006</v>
      </c>
      <c r="E105" s="35">
        <v>10.71</v>
      </c>
      <c r="F105" s="35">
        <v>8.19</v>
      </c>
      <c r="G105" s="35">
        <v>8.89</v>
      </c>
      <c r="H105" s="30" t="s">
        <v>170</v>
      </c>
      <c r="I105" s="35">
        <v>0.36</v>
      </c>
      <c r="J105" s="35">
        <v>62.5</v>
      </c>
      <c r="K105" s="67">
        <v>410</v>
      </c>
    </row>
    <row r="106" spans="1:14" x14ac:dyDescent="0.35">
      <c r="A106" s="45">
        <v>36816</v>
      </c>
      <c r="B106" s="35">
        <v>103841</v>
      </c>
      <c r="C106" s="35">
        <v>855.8</v>
      </c>
      <c r="D106" s="35">
        <v>0.54769999999999996</v>
      </c>
      <c r="E106" s="35">
        <v>8.4499999999999993</v>
      </c>
      <c r="F106" s="35">
        <v>7.9</v>
      </c>
      <c r="G106" s="35">
        <v>14.94</v>
      </c>
      <c r="H106" s="30" t="s">
        <v>170</v>
      </c>
      <c r="I106" s="35">
        <v>0.05</v>
      </c>
      <c r="J106" s="35">
        <v>78.3</v>
      </c>
      <c r="K106" s="67">
        <v>4500</v>
      </c>
    </row>
    <row r="107" spans="1:14" x14ac:dyDescent="0.35">
      <c r="A107" s="45">
        <v>36823</v>
      </c>
      <c r="B107" s="35">
        <v>110140</v>
      </c>
      <c r="C107" s="35">
        <v>928.2</v>
      </c>
      <c r="D107" s="35">
        <v>0.59409999999999996</v>
      </c>
      <c r="E107" s="35">
        <v>6</v>
      </c>
      <c r="F107" s="35">
        <v>7.75</v>
      </c>
      <c r="G107" s="35">
        <v>17.899999999999999</v>
      </c>
      <c r="H107" s="30" t="s">
        <v>170</v>
      </c>
      <c r="I107" s="35">
        <v>0.06</v>
      </c>
      <c r="J107" s="35">
        <v>61</v>
      </c>
      <c r="K107" s="67">
        <v>92080</v>
      </c>
    </row>
    <row r="108" spans="1:14" x14ac:dyDescent="0.35">
      <c r="A108" s="45">
        <v>36831</v>
      </c>
      <c r="B108" s="35">
        <v>103010</v>
      </c>
      <c r="C108" s="35">
        <v>1017</v>
      </c>
      <c r="D108" s="35">
        <v>0.6512</v>
      </c>
      <c r="E108" s="35">
        <v>9.61</v>
      </c>
      <c r="F108" s="35">
        <v>7.91</v>
      </c>
      <c r="G108" s="35">
        <v>12.28</v>
      </c>
      <c r="H108" s="30" t="s">
        <v>170</v>
      </c>
      <c r="I108" s="35">
        <v>0.06</v>
      </c>
      <c r="J108" s="35">
        <v>67.8</v>
      </c>
      <c r="K108" s="67">
        <v>520</v>
      </c>
      <c r="L108" s="33">
        <f>AVERAGE(K104:K108)</f>
        <v>19672</v>
      </c>
      <c r="M108" s="31">
        <f>GEOMEAN(K104:K108)</f>
        <v>2372.0114991633131</v>
      </c>
      <c r="N108" s="28" t="s">
        <v>193</v>
      </c>
    </row>
    <row r="109" spans="1:14" x14ac:dyDescent="0.35">
      <c r="A109" s="45">
        <v>36837</v>
      </c>
      <c r="B109" s="35">
        <v>94639</v>
      </c>
      <c r="C109" s="35">
        <v>783</v>
      </c>
      <c r="D109" s="35">
        <v>0.50109999999999999</v>
      </c>
      <c r="E109" s="35">
        <v>9.23</v>
      </c>
      <c r="F109" s="35">
        <v>7.76</v>
      </c>
      <c r="G109" s="35">
        <v>11.56</v>
      </c>
      <c r="H109" s="30" t="s">
        <v>170</v>
      </c>
      <c r="I109" s="35">
        <v>0.05</v>
      </c>
      <c r="J109" s="35">
        <v>76.2</v>
      </c>
      <c r="K109" s="67">
        <v>630</v>
      </c>
    </row>
    <row r="110" spans="1:14" x14ac:dyDescent="0.35">
      <c r="A110" s="45">
        <v>36838</v>
      </c>
      <c r="B110" s="35">
        <v>103404</v>
      </c>
      <c r="C110" s="35">
        <v>766.6</v>
      </c>
      <c r="D110" s="35">
        <v>0.49059999999999998</v>
      </c>
      <c r="E110" s="35">
        <v>9.61</v>
      </c>
      <c r="F110" s="35">
        <v>7.73</v>
      </c>
      <c r="G110" s="35">
        <v>11</v>
      </c>
      <c r="H110" s="30" t="s">
        <v>170</v>
      </c>
      <c r="I110" s="35">
        <v>0.28000000000000003</v>
      </c>
      <c r="J110" s="35">
        <v>85.6</v>
      </c>
      <c r="K110" s="67">
        <v>1850</v>
      </c>
    </row>
    <row r="111" spans="1:14" x14ac:dyDescent="0.35">
      <c r="A111" s="45">
        <v>36844</v>
      </c>
      <c r="B111" s="35">
        <v>102952</v>
      </c>
      <c r="C111" s="35">
        <v>593</v>
      </c>
      <c r="D111" s="35">
        <v>0.37949999999999995</v>
      </c>
      <c r="E111" s="35">
        <v>13.83</v>
      </c>
      <c r="F111" s="35">
        <v>7.97</v>
      </c>
      <c r="G111" s="35">
        <v>5.35</v>
      </c>
      <c r="H111" s="30" t="s">
        <v>170</v>
      </c>
      <c r="I111" s="35">
        <v>0.45</v>
      </c>
      <c r="J111" s="35">
        <v>74</v>
      </c>
      <c r="K111" s="67">
        <v>1090</v>
      </c>
    </row>
    <row r="112" spans="1:14" x14ac:dyDescent="0.35">
      <c r="A112" s="45">
        <v>36851</v>
      </c>
      <c r="B112" s="35">
        <v>103014</v>
      </c>
      <c r="C112" s="35">
        <v>921.5</v>
      </c>
      <c r="D112" s="35">
        <v>0.58979999999999999</v>
      </c>
      <c r="E112" s="35">
        <v>20</v>
      </c>
      <c r="F112" s="35">
        <v>7.83</v>
      </c>
      <c r="G112" s="35">
        <v>0.13</v>
      </c>
      <c r="H112" s="30" t="s">
        <v>170</v>
      </c>
      <c r="I112" s="35">
        <v>0.35</v>
      </c>
      <c r="J112" s="35">
        <v>100</v>
      </c>
      <c r="K112" s="35">
        <v>200</v>
      </c>
    </row>
    <row r="113" spans="1:14" x14ac:dyDescent="0.35">
      <c r="A113" s="45">
        <v>36858</v>
      </c>
      <c r="B113" s="35">
        <v>104615</v>
      </c>
      <c r="C113" s="35">
        <v>814.1</v>
      </c>
      <c r="D113" s="35">
        <v>0.52100000000000002</v>
      </c>
      <c r="E113" s="35">
        <v>18.18</v>
      </c>
      <c r="F113" s="35">
        <v>7.87</v>
      </c>
      <c r="G113" s="35">
        <v>2.42</v>
      </c>
      <c r="H113" s="30" t="s">
        <v>170</v>
      </c>
      <c r="I113" s="35">
        <v>0.39</v>
      </c>
      <c r="J113" s="35">
        <v>73</v>
      </c>
      <c r="K113" s="67">
        <v>850</v>
      </c>
      <c r="L113" s="33">
        <f>AVERAGE(K109:K113)</f>
        <v>924</v>
      </c>
      <c r="M113" s="31">
        <f>GEOMEAN(K109:K113)</f>
        <v>735.99953412232719</v>
      </c>
      <c r="N113" s="28" t="s">
        <v>194</v>
      </c>
    </row>
    <row r="114" spans="1:14" x14ac:dyDescent="0.35">
      <c r="A114" s="45">
        <v>36865</v>
      </c>
      <c r="B114" s="35">
        <v>100429</v>
      </c>
      <c r="C114" s="35">
        <v>987.6</v>
      </c>
      <c r="D114" s="35">
        <v>0.6321</v>
      </c>
      <c r="E114" s="35">
        <v>15.7</v>
      </c>
      <c r="F114" s="35">
        <v>8.02</v>
      </c>
      <c r="G114" s="35">
        <v>-0.1</v>
      </c>
      <c r="H114" s="30" t="s">
        <v>170</v>
      </c>
      <c r="I114" s="35">
        <v>0.28000000000000003</v>
      </c>
      <c r="J114" s="35">
        <v>46.7</v>
      </c>
      <c r="K114" s="35">
        <v>100</v>
      </c>
    </row>
    <row r="115" spans="1:14" x14ac:dyDescent="0.35">
      <c r="A115" s="45">
        <v>36872</v>
      </c>
      <c r="B115" s="35">
        <v>95951</v>
      </c>
      <c r="C115" s="35">
        <v>546.1</v>
      </c>
      <c r="D115" s="35">
        <v>0.34950000000000003</v>
      </c>
      <c r="E115" s="35">
        <v>14.24</v>
      </c>
      <c r="F115" s="35">
        <v>7.78</v>
      </c>
      <c r="G115" s="35">
        <v>0.23</v>
      </c>
      <c r="H115" s="30" t="s">
        <v>170</v>
      </c>
      <c r="I115" s="35">
        <v>0.45</v>
      </c>
      <c r="J115" s="35">
        <v>64.900000000000006</v>
      </c>
      <c r="K115" s="67">
        <v>2030</v>
      </c>
    </row>
    <row r="116" spans="1:14" x14ac:dyDescent="0.35">
      <c r="A116" s="45">
        <v>36873</v>
      </c>
      <c r="B116" s="35">
        <v>104511</v>
      </c>
      <c r="C116" s="35">
        <v>713.8</v>
      </c>
      <c r="D116" s="35">
        <v>0.45679999999999998</v>
      </c>
      <c r="E116" s="35">
        <v>13.73</v>
      </c>
      <c r="F116" s="35">
        <v>7.6</v>
      </c>
      <c r="G116" s="35">
        <v>-0.14000000000000001</v>
      </c>
      <c r="H116" s="30" t="s">
        <v>170</v>
      </c>
      <c r="I116" s="35">
        <v>0.08</v>
      </c>
      <c r="J116" s="35">
        <v>50</v>
      </c>
      <c r="K116" s="35">
        <v>410</v>
      </c>
    </row>
    <row r="117" spans="1:14" x14ac:dyDescent="0.35">
      <c r="A117" s="45">
        <v>36880</v>
      </c>
      <c r="H117" s="35" t="s">
        <v>195</v>
      </c>
    </row>
    <row r="118" spans="1:14" x14ac:dyDescent="0.35">
      <c r="A118" s="45">
        <v>36887</v>
      </c>
      <c r="B118" s="35">
        <v>104100</v>
      </c>
      <c r="F118" s="35" t="s">
        <v>199</v>
      </c>
      <c r="K118" s="35">
        <v>200</v>
      </c>
      <c r="L118" s="33">
        <f>AVERAGE(K114:K118)</f>
        <v>685</v>
      </c>
      <c r="M118" s="31">
        <f>GEOMEAN(K114:K118)</f>
        <v>359.19267585719189</v>
      </c>
      <c r="N118" s="28" t="s">
        <v>196</v>
      </c>
    </row>
    <row r="119" spans="1:14" x14ac:dyDescent="0.35">
      <c r="A119" s="63">
        <v>36894</v>
      </c>
      <c r="B119" s="35">
        <v>104600</v>
      </c>
      <c r="H119" s="35" t="s">
        <v>195</v>
      </c>
    </row>
    <row r="120" spans="1:14" x14ac:dyDescent="0.35">
      <c r="A120" s="63">
        <v>36901</v>
      </c>
      <c r="B120" s="35">
        <v>101500</v>
      </c>
      <c r="H120" s="35" t="s">
        <v>195</v>
      </c>
    </row>
    <row r="121" spans="1:14" x14ac:dyDescent="0.35">
      <c r="A121" s="63">
        <v>36908</v>
      </c>
      <c r="B121" s="35">
        <v>110240</v>
      </c>
      <c r="C121" s="35">
        <v>1549</v>
      </c>
      <c r="D121" s="35">
        <v>0.99110000000000009</v>
      </c>
      <c r="E121" s="35">
        <v>13.1</v>
      </c>
      <c r="F121" s="30" t="s">
        <v>197</v>
      </c>
      <c r="G121" s="35">
        <v>-0.08</v>
      </c>
      <c r="H121" s="30" t="s">
        <v>170</v>
      </c>
      <c r="I121" s="35">
        <v>0.64</v>
      </c>
      <c r="J121" s="35">
        <v>38</v>
      </c>
      <c r="K121" s="35">
        <v>100</v>
      </c>
    </row>
    <row r="122" spans="1:14" x14ac:dyDescent="0.35">
      <c r="A122" s="63">
        <v>36915</v>
      </c>
      <c r="B122" s="35">
        <v>103544</v>
      </c>
      <c r="C122" s="35">
        <v>1288</v>
      </c>
      <c r="D122" s="35">
        <v>0.82430000000000003</v>
      </c>
      <c r="E122" s="35">
        <v>13.77</v>
      </c>
      <c r="F122" s="30" t="s">
        <v>197</v>
      </c>
      <c r="G122" s="35">
        <v>-0.21</v>
      </c>
      <c r="H122" s="30" t="s">
        <v>170</v>
      </c>
      <c r="I122" s="35">
        <v>0.18</v>
      </c>
      <c r="J122" s="35">
        <v>37.6</v>
      </c>
      <c r="K122" s="35">
        <v>100</v>
      </c>
    </row>
    <row r="123" spans="1:14" x14ac:dyDescent="0.35">
      <c r="A123" s="63">
        <v>36922</v>
      </c>
      <c r="B123" s="35">
        <v>105523</v>
      </c>
      <c r="C123" s="35">
        <v>1377</v>
      </c>
      <c r="D123" s="35">
        <v>0.88200000000000001</v>
      </c>
      <c r="E123" s="35">
        <v>17.27</v>
      </c>
      <c r="F123" s="35">
        <v>7.6</v>
      </c>
      <c r="G123" s="35">
        <v>1.66</v>
      </c>
      <c r="H123" s="30" t="s">
        <v>170</v>
      </c>
      <c r="I123" s="35">
        <v>0.6</v>
      </c>
      <c r="J123" s="35">
        <v>38</v>
      </c>
      <c r="K123" s="67">
        <v>1480</v>
      </c>
      <c r="L123" s="33">
        <f>AVERAGE(K119:K123)</f>
        <v>560</v>
      </c>
      <c r="M123" s="31">
        <f>GEOMEAN(K119:K123)</f>
        <v>245.5202052384297</v>
      </c>
      <c r="N123" s="28" t="s">
        <v>198</v>
      </c>
    </row>
    <row r="124" spans="1:14" x14ac:dyDescent="0.35">
      <c r="A124" s="63">
        <v>36928</v>
      </c>
      <c r="B124" s="35">
        <v>101354</v>
      </c>
      <c r="C124" s="35">
        <v>1352</v>
      </c>
      <c r="D124" s="35">
        <v>0.86499999999999999</v>
      </c>
      <c r="E124" s="35">
        <v>16.2</v>
      </c>
      <c r="F124" s="35">
        <v>7.77</v>
      </c>
      <c r="G124" s="35">
        <v>0.83</v>
      </c>
      <c r="H124" s="30" t="s">
        <v>170</v>
      </c>
      <c r="I124" s="35">
        <v>1.2</v>
      </c>
      <c r="J124" s="35">
        <v>0</v>
      </c>
      <c r="K124" s="67">
        <v>410</v>
      </c>
    </row>
    <row r="125" spans="1:14" x14ac:dyDescent="0.35">
      <c r="A125" s="63">
        <v>36936</v>
      </c>
      <c r="B125" s="35">
        <v>102741</v>
      </c>
      <c r="C125" s="35">
        <v>1086</v>
      </c>
      <c r="D125" s="35">
        <v>0.69499999999999995</v>
      </c>
      <c r="E125" s="35">
        <v>10.98</v>
      </c>
      <c r="F125" s="35">
        <v>8.07</v>
      </c>
      <c r="G125" s="35">
        <v>6.31</v>
      </c>
      <c r="H125" s="30" t="s">
        <v>170</v>
      </c>
      <c r="I125" s="35">
        <v>1</v>
      </c>
      <c r="J125" s="35">
        <v>0</v>
      </c>
      <c r="K125" s="35">
        <v>300</v>
      </c>
    </row>
    <row r="126" spans="1:14" x14ac:dyDescent="0.35">
      <c r="A126" s="63">
        <v>36941</v>
      </c>
      <c r="B126" s="35">
        <v>103230</v>
      </c>
      <c r="C126" s="35">
        <v>1209</v>
      </c>
      <c r="D126" s="35">
        <v>0.77400000000000002</v>
      </c>
      <c r="E126" s="35">
        <v>16.71</v>
      </c>
      <c r="F126" s="35">
        <v>7.51</v>
      </c>
      <c r="G126" s="35">
        <v>0.11</v>
      </c>
      <c r="H126" s="30" t="s">
        <v>170</v>
      </c>
      <c r="I126" s="35">
        <v>1.3</v>
      </c>
      <c r="J126" s="35">
        <v>37</v>
      </c>
      <c r="K126" s="35">
        <v>100</v>
      </c>
    </row>
    <row r="127" spans="1:14" x14ac:dyDescent="0.35">
      <c r="A127" s="63">
        <v>36943</v>
      </c>
      <c r="B127" s="62"/>
      <c r="C127" s="62">
        <v>0</v>
      </c>
      <c r="D127" s="62">
        <v>0</v>
      </c>
      <c r="F127" s="62" t="s">
        <v>199</v>
      </c>
      <c r="G127" s="62"/>
      <c r="K127" s="35">
        <v>100</v>
      </c>
    </row>
    <row r="128" spans="1:14" x14ac:dyDescent="0.35">
      <c r="A128" s="63">
        <v>36950</v>
      </c>
      <c r="B128" s="35">
        <v>110125</v>
      </c>
      <c r="C128" s="35">
        <v>950</v>
      </c>
      <c r="D128" s="35">
        <v>0.60799999999999998</v>
      </c>
      <c r="E128" s="35">
        <v>19.3</v>
      </c>
      <c r="F128" s="35">
        <v>8.1199999999999992</v>
      </c>
      <c r="G128" s="35">
        <v>2.11</v>
      </c>
      <c r="H128" s="30" t="s">
        <v>170</v>
      </c>
      <c r="I128" s="35">
        <v>0.6</v>
      </c>
      <c r="J128" s="35">
        <v>0</v>
      </c>
      <c r="K128" s="67">
        <v>410</v>
      </c>
      <c r="L128" s="33">
        <f>AVERAGE(K124:K128)</f>
        <v>264</v>
      </c>
      <c r="M128" s="70">
        <f>GEOMEAN(K124:K128)</f>
        <v>219.04724413743762</v>
      </c>
      <c r="N128" s="28" t="s">
        <v>200</v>
      </c>
    </row>
    <row r="129" spans="1:14" x14ac:dyDescent="0.35">
      <c r="A129" s="63">
        <v>36956</v>
      </c>
      <c r="B129" s="35">
        <v>105258</v>
      </c>
      <c r="C129" s="35">
        <v>1054</v>
      </c>
      <c r="D129" s="35">
        <v>0.67500000000000004</v>
      </c>
      <c r="E129" s="35">
        <v>17.79</v>
      </c>
      <c r="F129" s="35">
        <v>7.68</v>
      </c>
      <c r="G129" s="35">
        <v>0.38</v>
      </c>
      <c r="H129" s="30" t="s">
        <v>170</v>
      </c>
      <c r="I129" s="35">
        <v>1.5</v>
      </c>
      <c r="J129" s="35">
        <v>43.4</v>
      </c>
      <c r="K129" s="35">
        <v>100</v>
      </c>
    </row>
    <row r="130" spans="1:14" x14ac:dyDescent="0.35">
      <c r="A130" s="63">
        <v>36964</v>
      </c>
      <c r="B130" s="35">
        <v>105810</v>
      </c>
      <c r="C130" s="35">
        <v>1133</v>
      </c>
      <c r="D130" s="35">
        <v>0.72499999999999998</v>
      </c>
      <c r="E130" s="35">
        <v>12.41</v>
      </c>
      <c r="F130" s="35">
        <v>8.18</v>
      </c>
      <c r="G130" s="35">
        <v>5.9</v>
      </c>
      <c r="H130" s="30" t="s">
        <v>170</v>
      </c>
      <c r="I130" s="35">
        <v>0.78</v>
      </c>
      <c r="J130" s="35">
        <v>70.3</v>
      </c>
      <c r="K130" s="67">
        <v>410</v>
      </c>
    </row>
    <row r="131" spans="1:14" x14ac:dyDescent="0.35">
      <c r="A131" s="63">
        <v>36969</v>
      </c>
      <c r="B131" s="35">
        <v>103359</v>
      </c>
      <c r="C131" s="35">
        <v>1020</v>
      </c>
      <c r="D131" s="35">
        <v>0.65280000000000005</v>
      </c>
      <c r="E131" s="35">
        <v>14.55</v>
      </c>
      <c r="F131" s="35">
        <v>7.99</v>
      </c>
      <c r="G131" s="35">
        <v>4.25</v>
      </c>
      <c r="H131" s="30" t="s">
        <v>170</v>
      </c>
      <c r="I131" s="35">
        <v>0.13</v>
      </c>
      <c r="J131" s="35">
        <v>48</v>
      </c>
      <c r="K131" s="35">
        <v>3130</v>
      </c>
    </row>
    <row r="132" spans="1:14" x14ac:dyDescent="0.35">
      <c r="A132" s="63">
        <v>36971</v>
      </c>
      <c r="B132" s="35">
        <v>111313</v>
      </c>
      <c r="C132" s="35">
        <v>1091</v>
      </c>
      <c r="D132" s="35">
        <v>0.69809999999999994</v>
      </c>
      <c r="E132" s="35">
        <v>13.6</v>
      </c>
      <c r="F132" s="35">
        <v>8.06</v>
      </c>
      <c r="G132" s="35">
        <v>9.31</v>
      </c>
      <c r="H132" s="30" t="s">
        <v>170</v>
      </c>
      <c r="I132" s="35">
        <v>0.35</v>
      </c>
      <c r="J132" s="35">
        <v>14.5</v>
      </c>
      <c r="K132" s="35">
        <v>100</v>
      </c>
    </row>
    <row r="133" spans="1:14" x14ac:dyDescent="0.35">
      <c r="A133" s="63">
        <v>36977</v>
      </c>
      <c r="B133" s="35">
        <v>104830</v>
      </c>
      <c r="C133" s="35">
        <v>1175</v>
      </c>
      <c r="D133" s="35">
        <v>0.75190000000000001</v>
      </c>
      <c r="E133" s="35">
        <v>12.59</v>
      </c>
      <c r="F133" s="35">
        <v>7.91</v>
      </c>
      <c r="G133" s="35">
        <v>3.07</v>
      </c>
      <c r="H133" s="30" t="s">
        <v>170</v>
      </c>
      <c r="I133" s="35">
        <v>0.24</v>
      </c>
      <c r="J133" s="35">
        <v>61.8</v>
      </c>
      <c r="K133" s="35">
        <v>100</v>
      </c>
      <c r="L133" s="33">
        <f>AVERAGE(K129:K133)</f>
        <v>768</v>
      </c>
      <c r="M133" s="70">
        <f>GEOMEAN(K129:K133)</f>
        <v>264.03751629798029</v>
      </c>
      <c r="N133" s="28" t="s">
        <v>201</v>
      </c>
    </row>
    <row r="134" spans="1:14" x14ac:dyDescent="0.35">
      <c r="A134" s="63">
        <v>36984</v>
      </c>
      <c r="B134" s="35">
        <v>110559</v>
      </c>
      <c r="C134" s="35">
        <v>1088</v>
      </c>
      <c r="D134" s="35">
        <v>0.69650000000000001</v>
      </c>
      <c r="E134" s="35">
        <v>12.66</v>
      </c>
      <c r="F134" s="35">
        <v>7.97</v>
      </c>
      <c r="G134" s="35">
        <v>10.88</v>
      </c>
      <c r="H134" s="30" t="s">
        <v>170</v>
      </c>
      <c r="I134" s="35">
        <v>0.09</v>
      </c>
      <c r="J134" s="35">
        <v>18.399999999999999</v>
      </c>
      <c r="K134" s="35">
        <v>100</v>
      </c>
    </row>
    <row r="135" spans="1:14" x14ac:dyDescent="0.35">
      <c r="A135" s="63">
        <v>36991</v>
      </c>
      <c r="B135" s="35">
        <v>110010</v>
      </c>
      <c r="C135" s="35">
        <v>1172</v>
      </c>
      <c r="D135" s="35">
        <v>0.75019999999999998</v>
      </c>
      <c r="E135" s="35">
        <v>7.69</v>
      </c>
      <c r="F135" s="35">
        <v>7.99</v>
      </c>
      <c r="G135" s="35">
        <v>18.77</v>
      </c>
      <c r="H135" s="30" t="s">
        <v>170</v>
      </c>
      <c r="I135" s="35">
        <v>0.17</v>
      </c>
      <c r="J135" s="35">
        <v>62.7</v>
      </c>
      <c r="K135" s="35">
        <v>100</v>
      </c>
    </row>
    <row r="136" spans="1:14" x14ac:dyDescent="0.35">
      <c r="A136" s="63">
        <v>36997</v>
      </c>
      <c r="B136" s="62">
        <v>102319</v>
      </c>
      <c r="C136" s="62">
        <v>885.4</v>
      </c>
      <c r="D136" s="62">
        <v>0.56659999999999999</v>
      </c>
      <c r="E136" s="62">
        <v>11.34</v>
      </c>
      <c r="F136" s="62">
        <v>7.99</v>
      </c>
      <c r="G136" s="62">
        <v>11.21</v>
      </c>
      <c r="H136" s="64" t="s">
        <v>170</v>
      </c>
      <c r="I136" s="62">
        <v>0.18</v>
      </c>
      <c r="J136" s="62">
        <v>19.399999999999999</v>
      </c>
      <c r="K136" s="67">
        <v>860</v>
      </c>
    </row>
    <row r="137" spans="1:14" x14ac:dyDescent="0.35">
      <c r="A137" s="63">
        <v>36999</v>
      </c>
      <c r="B137" s="35">
        <v>100714</v>
      </c>
      <c r="C137" s="35">
        <v>991.2</v>
      </c>
      <c r="D137" s="35">
        <v>0.63439999999999996</v>
      </c>
      <c r="E137" s="35">
        <v>11.66</v>
      </c>
      <c r="F137" s="35">
        <v>8.0399999999999991</v>
      </c>
      <c r="G137" s="35">
        <v>7.14</v>
      </c>
      <c r="H137" s="64" t="s">
        <v>170</v>
      </c>
      <c r="I137" s="35">
        <v>0.03</v>
      </c>
      <c r="J137" s="35">
        <v>21.1</v>
      </c>
      <c r="K137" s="35">
        <v>520</v>
      </c>
    </row>
    <row r="138" spans="1:14" x14ac:dyDescent="0.35">
      <c r="A138" s="68">
        <v>37005</v>
      </c>
      <c r="B138" s="35">
        <v>95011</v>
      </c>
      <c r="C138" s="35">
        <v>1078</v>
      </c>
      <c r="D138" s="35">
        <v>0.68979999999999997</v>
      </c>
      <c r="E138" s="35">
        <v>11.02</v>
      </c>
      <c r="F138" s="35">
        <v>8.02</v>
      </c>
      <c r="G138" s="35">
        <v>13.43</v>
      </c>
      <c r="H138" s="64" t="s">
        <v>170</v>
      </c>
      <c r="I138" s="35">
        <v>0.17</v>
      </c>
      <c r="J138" s="35">
        <v>46.8</v>
      </c>
      <c r="K138" s="67">
        <v>1830</v>
      </c>
      <c r="L138" s="33">
        <f>AVERAGE(K134:K138)</f>
        <v>682</v>
      </c>
      <c r="M138" s="70">
        <f>GEOMEAN(K134:K138)</f>
        <v>382.46401244413465</v>
      </c>
      <c r="N138" s="28" t="s">
        <v>202</v>
      </c>
    </row>
    <row r="139" spans="1:14" x14ac:dyDescent="0.35">
      <c r="A139" s="68">
        <v>37012</v>
      </c>
      <c r="B139" s="35">
        <v>101503</v>
      </c>
      <c r="C139" s="35">
        <v>1181</v>
      </c>
      <c r="D139" s="35">
        <v>0.75609999999999999</v>
      </c>
      <c r="E139" s="35">
        <v>9.76</v>
      </c>
      <c r="F139" s="35">
        <v>8.2200000000000006</v>
      </c>
      <c r="G139" s="35">
        <v>19.84</v>
      </c>
      <c r="H139" s="64" t="s">
        <v>170</v>
      </c>
      <c r="I139" s="35">
        <v>0.03</v>
      </c>
      <c r="J139" s="35">
        <v>49.3</v>
      </c>
      <c r="K139" s="35">
        <v>200</v>
      </c>
    </row>
    <row r="140" spans="1:14" x14ac:dyDescent="0.35">
      <c r="A140" s="68">
        <v>37020</v>
      </c>
      <c r="B140" s="35">
        <v>105658</v>
      </c>
      <c r="C140" s="35">
        <v>517.79999999999995</v>
      </c>
      <c r="D140" s="35">
        <v>0.33140000000000003</v>
      </c>
      <c r="E140" s="35">
        <v>7.36</v>
      </c>
      <c r="F140" s="35">
        <v>7.69</v>
      </c>
      <c r="G140" s="35">
        <v>19.11</v>
      </c>
      <c r="H140" s="64" t="s">
        <v>170</v>
      </c>
      <c r="I140" s="35">
        <v>0.86</v>
      </c>
      <c r="J140" s="35">
        <v>21.9</v>
      </c>
      <c r="K140" s="67">
        <v>9320</v>
      </c>
    </row>
    <row r="141" spans="1:14" x14ac:dyDescent="0.35">
      <c r="A141" s="68">
        <v>37026</v>
      </c>
      <c r="B141" s="35">
        <v>111409</v>
      </c>
      <c r="C141" s="35">
        <v>1018</v>
      </c>
      <c r="D141" s="35">
        <v>0.65170000000000006</v>
      </c>
      <c r="E141" s="35">
        <v>11.79</v>
      </c>
      <c r="F141" s="35">
        <v>8.15</v>
      </c>
      <c r="G141" s="35">
        <v>20.38</v>
      </c>
      <c r="H141" s="64" t="s">
        <v>170</v>
      </c>
      <c r="I141" s="35">
        <v>0.18</v>
      </c>
      <c r="J141" s="35">
        <v>47.3</v>
      </c>
      <c r="K141" s="35">
        <v>2030</v>
      </c>
    </row>
    <row r="142" spans="1:14" x14ac:dyDescent="0.35">
      <c r="A142" s="68">
        <v>37033</v>
      </c>
      <c r="B142" s="35">
        <v>112847</v>
      </c>
      <c r="C142" s="35">
        <v>784</v>
      </c>
      <c r="D142" s="35">
        <v>0.502</v>
      </c>
      <c r="E142" s="35">
        <v>9.48</v>
      </c>
      <c r="F142" s="35">
        <v>8.73</v>
      </c>
      <c r="G142" s="35">
        <v>18.18</v>
      </c>
      <c r="H142" s="64" t="s">
        <v>170</v>
      </c>
      <c r="I142" s="35">
        <v>0.6</v>
      </c>
      <c r="J142" s="35">
        <v>0</v>
      </c>
      <c r="K142" s="35">
        <v>410</v>
      </c>
    </row>
    <row r="143" spans="1:14" x14ac:dyDescent="0.35">
      <c r="A143" s="68">
        <v>37041</v>
      </c>
      <c r="B143" s="35">
        <v>112114</v>
      </c>
      <c r="C143" s="35">
        <v>751</v>
      </c>
      <c r="D143" s="35">
        <v>0.48099999999999998</v>
      </c>
      <c r="E143" s="35">
        <v>10.15</v>
      </c>
      <c r="F143" s="35">
        <v>8.23</v>
      </c>
      <c r="G143" s="35">
        <v>17.72</v>
      </c>
      <c r="H143" s="64" t="s">
        <v>170</v>
      </c>
      <c r="I143" s="35">
        <v>1</v>
      </c>
      <c r="J143" s="35">
        <v>37.299999999999997</v>
      </c>
      <c r="K143" s="35">
        <v>310</v>
      </c>
      <c r="L143" s="33">
        <f>AVERAGE(K139:K143)</f>
        <v>2454</v>
      </c>
      <c r="M143" s="70">
        <f>GEOMEAN(K139:K143)</f>
        <v>863.80855180193043</v>
      </c>
      <c r="N143" s="71" t="s">
        <v>203</v>
      </c>
    </row>
    <row r="144" spans="1:14" x14ac:dyDescent="0.35">
      <c r="A144" s="68">
        <v>37047</v>
      </c>
      <c r="B144" s="35">
        <v>110851</v>
      </c>
      <c r="C144" s="35">
        <v>664.6</v>
      </c>
      <c r="D144" s="35">
        <v>0.42530000000000001</v>
      </c>
      <c r="E144" s="35">
        <v>9.3000000000000007</v>
      </c>
      <c r="F144" s="35">
        <v>7.84</v>
      </c>
      <c r="G144" s="35">
        <v>15.76</v>
      </c>
      <c r="H144" s="64" t="s">
        <v>170</v>
      </c>
      <c r="I144" s="35">
        <v>0.25</v>
      </c>
      <c r="J144" s="35">
        <v>64.8</v>
      </c>
      <c r="K144" s="35">
        <v>2430</v>
      </c>
    </row>
    <row r="145" spans="1:14" x14ac:dyDescent="0.35">
      <c r="A145" s="68">
        <v>37054</v>
      </c>
      <c r="B145" s="35">
        <v>110612</v>
      </c>
      <c r="C145" s="35">
        <v>847.5</v>
      </c>
      <c r="D145" s="35">
        <v>0.54239999999999999</v>
      </c>
      <c r="E145" s="35">
        <v>11.23</v>
      </c>
      <c r="F145" s="35">
        <v>8.09</v>
      </c>
      <c r="G145" s="35">
        <v>23.99</v>
      </c>
      <c r="H145" s="64" t="s">
        <v>170</v>
      </c>
      <c r="I145" s="35">
        <v>0.31</v>
      </c>
      <c r="J145" s="35">
        <v>50</v>
      </c>
      <c r="K145" s="35">
        <v>1460</v>
      </c>
    </row>
    <row r="146" spans="1:14" x14ac:dyDescent="0.35">
      <c r="A146" s="68">
        <v>37061</v>
      </c>
      <c r="B146" s="35">
        <v>113305</v>
      </c>
      <c r="C146" s="35">
        <v>718</v>
      </c>
      <c r="D146" s="35">
        <v>0.46</v>
      </c>
      <c r="E146" s="35">
        <v>8.19</v>
      </c>
      <c r="F146" s="35">
        <v>8.02</v>
      </c>
      <c r="G146" s="35">
        <v>25.26</v>
      </c>
      <c r="H146" s="64" t="s">
        <v>170</v>
      </c>
      <c r="I146" s="35">
        <v>0.3</v>
      </c>
      <c r="J146" s="35">
        <v>0</v>
      </c>
      <c r="K146" s="35">
        <v>1100</v>
      </c>
    </row>
    <row r="147" spans="1:14" x14ac:dyDescent="0.35">
      <c r="A147" s="68">
        <v>37062</v>
      </c>
      <c r="B147" s="35">
        <v>111745</v>
      </c>
      <c r="C147" s="35">
        <v>757</v>
      </c>
      <c r="D147" s="35">
        <v>0.48449999999999999</v>
      </c>
      <c r="E147" s="35">
        <v>5.57</v>
      </c>
      <c r="F147" s="35">
        <v>7.81</v>
      </c>
      <c r="G147" s="35">
        <v>22.23</v>
      </c>
      <c r="H147" s="64" t="s">
        <v>170</v>
      </c>
      <c r="I147" s="35">
        <v>0.23</v>
      </c>
      <c r="J147" s="35">
        <v>54.4</v>
      </c>
      <c r="K147" s="35">
        <v>3820</v>
      </c>
    </row>
    <row r="148" spans="1:14" x14ac:dyDescent="0.35">
      <c r="A148" s="68">
        <v>37068</v>
      </c>
      <c r="B148" s="35">
        <v>115103</v>
      </c>
      <c r="C148" s="35">
        <v>833.5</v>
      </c>
      <c r="D148" s="35">
        <v>0.53349999999999997</v>
      </c>
      <c r="E148" s="35">
        <v>10.210000000000001</v>
      </c>
      <c r="F148" s="35">
        <v>8.25</v>
      </c>
      <c r="G148" s="35">
        <v>23.32</v>
      </c>
      <c r="H148" s="64" t="s">
        <v>170</v>
      </c>
      <c r="I148" s="35">
        <v>0.15</v>
      </c>
      <c r="J148" s="35">
        <v>49.8</v>
      </c>
      <c r="K148" s="35">
        <v>2030</v>
      </c>
      <c r="L148" s="33">
        <f>AVERAGE(K144:K147)</f>
        <v>2202.5</v>
      </c>
      <c r="M148" s="70">
        <f>GEOMEAN(K144:K147)</f>
        <v>1964.9603635057276</v>
      </c>
      <c r="N148" s="71" t="s">
        <v>204</v>
      </c>
    </row>
    <row r="149" spans="1:14" x14ac:dyDescent="0.35">
      <c r="A149" s="68">
        <v>37075</v>
      </c>
      <c r="B149" s="35">
        <v>122639</v>
      </c>
      <c r="C149" s="35">
        <v>567.29999999999995</v>
      </c>
      <c r="D149" s="35">
        <v>0.36299999999999999</v>
      </c>
      <c r="E149" s="35">
        <v>7.33</v>
      </c>
      <c r="F149" s="35">
        <v>7.94</v>
      </c>
      <c r="G149" s="35">
        <v>20.47</v>
      </c>
      <c r="H149" s="64" t="s">
        <v>170</v>
      </c>
      <c r="I149" s="35">
        <v>0.69</v>
      </c>
      <c r="J149" s="35">
        <v>13</v>
      </c>
      <c r="K149" s="35">
        <v>79150</v>
      </c>
    </row>
    <row r="150" spans="1:14" x14ac:dyDescent="0.35">
      <c r="A150" s="68">
        <v>37082</v>
      </c>
      <c r="B150" s="35">
        <v>103852</v>
      </c>
      <c r="C150" s="35">
        <v>530.1</v>
      </c>
      <c r="D150" s="35">
        <v>0.33930000000000005</v>
      </c>
      <c r="E150" s="35">
        <v>7.16</v>
      </c>
      <c r="F150" s="35">
        <v>7.92</v>
      </c>
      <c r="G150" s="35">
        <v>25.45</v>
      </c>
      <c r="H150" s="64" t="s">
        <v>170</v>
      </c>
      <c r="I150" s="35">
        <v>0.44</v>
      </c>
      <c r="J150" s="35">
        <v>82.7</v>
      </c>
      <c r="K150" s="67">
        <v>1810</v>
      </c>
    </row>
    <row r="151" spans="1:14" x14ac:dyDescent="0.35">
      <c r="A151" s="68">
        <v>37089</v>
      </c>
      <c r="B151" s="35">
        <v>103114</v>
      </c>
      <c r="C151" s="35">
        <v>809.2</v>
      </c>
      <c r="D151" s="35">
        <v>0.51790000000000003</v>
      </c>
      <c r="E151" s="35">
        <v>8.49</v>
      </c>
      <c r="F151" s="35">
        <v>8.08</v>
      </c>
      <c r="G151" s="35">
        <v>24.44</v>
      </c>
      <c r="H151" s="64" t="s">
        <v>170</v>
      </c>
      <c r="I151" s="35">
        <v>0.25</v>
      </c>
      <c r="J151" s="35">
        <v>82.4</v>
      </c>
      <c r="K151" s="35">
        <v>2230</v>
      </c>
    </row>
    <row r="152" spans="1:14" x14ac:dyDescent="0.35">
      <c r="A152" s="68">
        <v>37096</v>
      </c>
      <c r="B152" s="35">
        <v>103349</v>
      </c>
      <c r="C152" s="35">
        <v>778.2</v>
      </c>
      <c r="D152" s="35">
        <v>0.49809999999999999</v>
      </c>
      <c r="E152" s="35">
        <v>9.86</v>
      </c>
      <c r="F152" s="35">
        <v>8.2799999999999994</v>
      </c>
      <c r="G152" s="35">
        <v>29.33</v>
      </c>
      <c r="H152" s="64" t="s">
        <v>170</v>
      </c>
      <c r="I152" s="35">
        <v>0.48</v>
      </c>
      <c r="J152" s="35">
        <v>68.8</v>
      </c>
      <c r="K152" s="35">
        <v>620</v>
      </c>
    </row>
    <row r="153" spans="1:14" x14ac:dyDescent="0.35">
      <c r="A153" s="68">
        <v>37103</v>
      </c>
      <c r="B153" s="35">
        <v>101759</v>
      </c>
      <c r="C153" s="35">
        <v>694.6</v>
      </c>
      <c r="D153" s="35">
        <v>0.4446</v>
      </c>
      <c r="E153" s="35">
        <v>8.86</v>
      </c>
      <c r="F153" s="35">
        <v>8</v>
      </c>
      <c r="G153" s="35">
        <v>25.31</v>
      </c>
      <c r="H153" s="64" t="s">
        <v>170</v>
      </c>
      <c r="I153" s="35">
        <v>0.2</v>
      </c>
      <c r="J153" s="35">
        <v>70.5</v>
      </c>
      <c r="K153" s="67">
        <v>520</v>
      </c>
      <c r="L153" s="33">
        <f>AVERAGE(K149:K153)</f>
        <v>16866</v>
      </c>
      <c r="M153" s="70">
        <f>GEOMEAN(K149:K153)</f>
        <v>2526.7709664843819</v>
      </c>
      <c r="N153" s="71" t="s">
        <v>205</v>
      </c>
    </row>
    <row r="154" spans="1:14" x14ac:dyDescent="0.35">
      <c r="A154" s="68">
        <v>37104</v>
      </c>
      <c r="B154" s="35">
        <v>111914</v>
      </c>
      <c r="C154" s="35">
        <v>913.6</v>
      </c>
      <c r="D154" s="35">
        <v>0.5847</v>
      </c>
      <c r="E154" s="35">
        <v>9.5500000000000007</v>
      </c>
      <c r="F154" s="35">
        <v>7.9</v>
      </c>
      <c r="G154" s="35">
        <v>26.46</v>
      </c>
      <c r="H154" s="64" t="s">
        <v>170</v>
      </c>
      <c r="I154" s="35">
        <v>0.12</v>
      </c>
      <c r="J154" s="35">
        <v>49.8</v>
      </c>
      <c r="K154" s="35">
        <v>1100</v>
      </c>
    </row>
    <row r="155" spans="1:14" x14ac:dyDescent="0.35">
      <c r="A155" s="68">
        <v>37110</v>
      </c>
      <c r="B155" s="35">
        <v>105618</v>
      </c>
      <c r="C155" s="35">
        <v>1.6</v>
      </c>
      <c r="D155" s="35">
        <v>0.69479999999999997</v>
      </c>
      <c r="E155" s="35">
        <v>15.66</v>
      </c>
      <c r="F155" s="35">
        <v>7.99</v>
      </c>
      <c r="G155" s="35">
        <v>30.17</v>
      </c>
      <c r="H155" s="64" t="s">
        <v>170</v>
      </c>
      <c r="I155" s="35">
        <v>0.12</v>
      </c>
      <c r="J155" s="35">
        <v>45.2</v>
      </c>
      <c r="K155" s="35">
        <v>300</v>
      </c>
    </row>
    <row r="156" spans="1:14" x14ac:dyDescent="0.35">
      <c r="A156" s="68">
        <v>37117</v>
      </c>
      <c r="B156" s="35">
        <v>104436</v>
      </c>
      <c r="C156" s="35">
        <v>989.1</v>
      </c>
      <c r="D156" s="35">
        <v>0.63300000000000001</v>
      </c>
      <c r="E156" s="35">
        <v>14.09</v>
      </c>
      <c r="F156" s="35">
        <v>8.11</v>
      </c>
      <c r="G156" s="35">
        <v>25.67</v>
      </c>
      <c r="H156" s="64" t="s">
        <v>170</v>
      </c>
      <c r="I156" s="35">
        <v>0.08</v>
      </c>
      <c r="J156" s="35">
        <v>69.400000000000006</v>
      </c>
      <c r="K156" s="67">
        <v>14140</v>
      </c>
    </row>
    <row r="157" spans="1:14" x14ac:dyDescent="0.35">
      <c r="A157" s="68">
        <v>37124</v>
      </c>
      <c r="B157" s="35">
        <v>102953</v>
      </c>
      <c r="C157" s="35">
        <v>890.4</v>
      </c>
      <c r="D157" s="35">
        <v>0.57069999999999999</v>
      </c>
      <c r="E157" s="35">
        <v>10.37</v>
      </c>
      <c r="F157" s="35">
        <v>8.1999999999999993</v>
      </c>
      <c r="G157" s="35">
        <v>20.260000000000002</v>
      </c>
      <c r="H157" s="64" t="s">
        <v>170</v>
      </c>
      <c r="I157" s="35">
        <v>0.43</v>
      </c>
      <c r="J157" s="35">
        <v>78.5</v>
      </c>
      <c r="K157" s="35">
        <v>5120</v>
      </c>
    </row>
    <row r="158" spans="1:14" x14ac:dyDescent="0.35">
      <c r="A158" s="68">
        <v>37131</v>
      </c>
      <c r="B158" s="35">
        <v>114254</v>
      </c>
      <c r="C158" s="35">
        <v>638.70000000000005</v>
      </c>
      <c r="D158" s="35">
        <v>0.4088</v>
      </c>
      <c r="E158" s="35">
        <v>11.5</v>
      </c>
      <c r="F158" s="35">
        <v>8.36</v>
      </c>
      <c r="G158" s="35">
        <v>23.76</v>
      </c>
      <c r="H158" s="64" t="s">
        <v>170</v>
      </c>
      <c r="I158" s="35">
        <v>0.06</v>
      </c>
      <c r="J158" s="35">
        <v>77.5</v>
      </c>
      <c r="K158" s="67">
        <v>410</v>
      </c>
      <c r="L158" s="33">
        <f>AVERAGE(K154:K158)</f>
        <v>4214</v>
      </c>
      <c r="M158" s="70">
        <f>GEOMEAN(K154:K158)</f>
        <v>1578.3504317839336</v>
      </c>
      <c r="N158" s="72" t="s">
        <v>206</v>
      </c>
    </row>
    <row r="159" spans="1:14" x14ac:dyDescent="0.35">
      <c r="A159" s="68">
        <v>37139</v>
      </c>
      <c r="B159" s="35">
        <v>114619</v>
      </c>
      <c r="C159" s="35">
        <v>484</v>
      </c>
      <c r="D159" s="35">
        <v>0.31</v>
      </c>
      <c r="E159" s="35">
        <v>10</v>
      </c>
      <c r="F159" s="35">
        <v>8.2899999999999991</v>
      </c>
      <c r="G159" s="35">
        <v>22.42</v>
      </c>
      <c r="H159" s="64" t="s">
        <v>170</v>
      </c>
      <c r="I159" s="35">
        <v>0.9</v>
      </c>
      <c r="J159" s="35">
        <v>0</v>
      </c>
      <c r="K159" s="35">
        <v>740</v>
      </c>
    </row>
    <row r="160" spans="1:14" x14ac:dyDescent="0.35">
      <c r="A160" s="63">
        <v>37145</v>
      </c>
      <c r="B160" s="62">
        <v>110720</v>
      </c>
      <c r="C160" s="62">
        <v>468.4</v>
      </c>
      <c r="D160" s="62">
        <v>0.29980000000000001</v>
      </c>
      <c r="E160" s="62">
        <v>8.3699999999999992</v>
      </c>
      <c r="F160" s="62">
        <v>7.89</v>
      </c>
      <c r="G160" s="62">
        <v>21</v>
      </c>
      <c r="H160" s="64" t="s">
        <v>170</v>
      </c>
      <c r="I160" s="62">
        <v>0.62</v>
      </c>
      <c r="J160" s="62">
        <v>24.6</v>
      </c>
      <c r="K160" s="35">
        <v>1090</v>
      </c>
    </row>
    <row r="161" spans="1:14" x14ac:dyDescent="0.35">
      <c r="A161" s="63">
        <v>37152</v>
      </c>
      <c r="B161" s="35">
        <v>113129</v>
      </c>
      <c r="C161" s="35">
        <v>1137</v>
      </c>
      <c r="D161" s="35">
        <v>0.72799999999999998</v>
      </c>
      <c r="E161" s="35">
        <v>7.68</v>
      </c>
      <c r="F161" s="35">
        <v>7.86</v>
      </c>
      <c r="G161" s="35">
        <v>19.239999999999998</v>
      </c>
      <c r="H161" s="64" t="s">
        <v>170</v>
      </c>
      <c r="I161" s="35">
        <v>0.6</v>
      </c>
      <c r="J161" s="35">
        <v>26.9</v>
      </c>
      <c r="K161" s="35">
        <v>61310</v>
      </c>
    </row>
    <row r="162" spans="1:14" x14ac:dyDescent="0.35">
      <c r="A162" s="63">
        <v>37159</v>
      </c>
      <c r="B162" s="35">
        <v>103458</v>
      </c>
      <c r="C162" s="35">
        <v>482.3</v>
      </c>
      <c r="D162" s="35">
        <v>0.30870000000000003</v>
      </c>
      <c r="E162" s="35">
        <v>8.58</v>
      </c>
      <c r="F162" s="35">
        <v>7.94</v>
      </c>
      <c r="G162" s="35">
        <v>14.13</v>
      </c>
      <c r="H162" s="64" t="s">
        <v>170</v>
      </c>
      <c r="I162" s="35">
        <v>0.7</v>
      </c>
      <c r="J162" s="35">
        <v>50.5</v>
      </c>
      <c r="K162" s="35">
        <v>4370</v>
      </c>
    </row>
    <row r="163" spans="1:14" x14ac:dyDescent="0.35">
      <c r="A163" s="63">
        <v>37160</v>
      </c>
      <c r="B163" s="35">
        <v>104255</v>
      </c>
      <c r="C163" s="35">
        <v>10</v>
      </c>
      <c r="D163" s="35">
        <v>5.0000000000000001E-3</v>
      </c>
      <c r="E163" s="35">
        <v>11.66</v>
      </c>
      <c r="F163" s="35">
        <v>8.02</v>
      </c>
      <c r="G163" s="35">
        <v>12.95</v>
      </c>
      <c r="H163" s="64" t="s">
        <v>170</v>
      </c>
      <c r="I163" s="35">
        <v>0.76</v>
      </c>
      <c r="J163" s="35">
        <v>70.2</v>
      </c>
      <c r="K163" s="35">
        <v>1610</v>
      </c>
      <c r="L163" s="33">
        <f>AVERAGE(K159:K163)</f>
        <v>13824</v>
      </c>
      <c r="M163" s="70">
        <f>GEOMEAN(K159:K163)</f>
        <v>3223.2899149068112</v>
      </c>
      <c r="N163" s="72" t="s">
        <v>207</v>
      </c>
    </row>
    <row r="164" spans="1:14" x14ac:dyDescent="0.35">
      <c r="A164" s="63">
        <v>37166</v>
      </c>
      <c r="B164" s="35">
        <v>105738</v>
      </c>
      <c r="C164" s="35">
        <v>12</v>
      </c>
      <c r="D164" s="35">
        <v>8.0000000000000002E-3</v>
      </c>
      <c r="E164" s="35">
        <v>11.98</v>
      </c>
      <c r="F164" s="35">
        <v>8.2100000000000009</v>
      </c>
      <c r="G164" s="35">
        <v>18.350000000000001</v>
      </c>
      <c r="H164" s="64" t="s">
        <v>170</v>
      </c>
      <c r="I164" s="35">
        <v>0.46</v>
      </c>
      <c r="J164" s="35">
        <v>37.9</v>
      </c>
      <c r="K164" s="35">
        <v>1850</v>
      </c>
    </row>
    <row r="165" spans="1:14" x14ac:dyDescent="0.35">
      <c r="A165" s="63">
        <v>37173</v>
      </c>
      <c r="B165" s="35">
        <v>104629</v>
      </c>
      <c r="C165" s="35">
        <v>649</v>
      </c>
      <c r="D165" s="35">
        <v>0.41539999999999999</v>
      </c>
      <c r="E165" s="35">
        <v>9.93</v>
      </c>
      <c r="F165" s="35">
        <v>8.3000000000000007</v>
      </c>
      <c r="G165" s="35">
        <v>12.82</v>
      </c>
      <c r="H165" s="64" t="s">
        <v>170</v>
      </c>
      <c r="I165" s="35">
        <v>1.33</v>
      </c>
      <c r="J165" s="35">
        <v>51.5</v>
      </c>
      <c r="K165" s="35">
        <v>740</v>
      </c>
    </row>
    <row r="166" spans="1:14" x14ac:dyDescent="0.35">
      <c r="A166" s="63">
        <v>37180</v>
      </c>
      <c r="B166" s="35">
        <v>103848</v>
      </c>
      <c r="C166" s="35">
        <v>614.1</v>
      </c>
      <c r="D166" s="35">
        <v>0.39300000000000002</v>
      </c>
      <c r="E166" s="35">
        <v>12.74</v>
      </c>
      <c r="F166" s="35">
        <v>8.02</v>
      </c>
      <c r="G166" s="35">
        <v>11.37</v>
      </c>
      <c r="H166" s="64" t="s">
        <v>170</v>
      </c>
      <c r="I166" s="35">
        <v>0.11</v>
      </c>
      <c r="J166" s="35">
        <v>52.2</v>
      </c>
      <c r="K166" s="35">
        <v>1870</v>
      </c>
    </row>
    <row r="167" spans="1:14" x14ac:dyDescent="0.35">
      <c r="A167" s="63">
        <v>37187</v>
      </c>
      <c r="B167" s="35">
        <v>101636</v>
      </c>
      <c r="C167" s="35">
        <v>16</v>
      </c>
      <c r="D167" s="35">
        <v>0.01</v>
      </c>
      <c r="E167" s="35">
        <v>7.4</v>
      </c>
      <c r="F167" s="35">
        <v>7.91</v>
      </c>
      <c r="G167" s="35">
        <v>16.48</v>
      </c>
      <c r="H167" s="64" t="s">
        <v>170</v>
      </c>
      <c r="I167" s="35">
        <v>0.42</v>
      </c>
      <c r="J167" s="35">
        <v>45.2</v>
      </c>
      <c r="K167" s="35">
        <v>47860</v>
      </c>
    </row>
    <row r="168" spans="1:14" x14ac:dyDescent="0.35">
      <c r="A168" s="63">
        <v>37194</v>
      </c>
      <c r="B168" s="35">
        <v>110535</v>
      </c>
      <c r="C168" s="35">
        <v>1021</v>
      </c>
      <c r="D168" s="35">
        <v>0.6532</v>
      </c>
      <c r="E168" s="35">
        <v>10.71</v>
      </c>
      <c r="F168" s="35">
        <v>8.18</v>
      </c>
      <c r="G168" s="35">
        <v>10.34</v>
      </c>
      <c r="H168" s="64" t="s">
        <v>170</v>
      </c>
      <c r="I168" s="35">
        <v>0.44</v>
      </c>
      <c r="J168" s="35">
        <v>67.599999999999994</v>
      </c>
      <c r="K168" s="35">
        <v>410</v>
      </c>
      <c r="L168" s="33">
        <f>AVERAGE(K164:K168)</f>
        <v>10546</v>
      </c>
      <c r="M168" s="70">
        <f>GEOMEAN(K164:K168)</f>
        <v>2188.7709758896676</v>
      </c>
      <c r="N168" s="72" t="s">
        <v>208</v>
      </c>
    </row>
    <row r="169" spans="1:14" x14ac:dyDescent="0.35">
      <c r="A169" s="63">
        <v>37201</v>
      </c>
      <c r="B169" s="35">
        <v>110441</v>
      </c>
      <c r="C169" s="35">
        <v>936.7</v>
      </c>
      <c r="D169" s="35">
        <v>0.59950000000000003</v>
      </c>
      <c r="E169" s="35">
        <v>11.63</v>
      </c>
      <c r="F169" s="35">
        <v>8.11</v>
      </c>
      <c r="G169" s="35">
        <v>7.88</v>
      </c>
      <c r="H169" s="64" t="s">
        <v>170</v>
      </c>
      <c r="I169" s="35">
        <v>0.17</v>
      </c>
      <c r="J169" s="35">
        <v>65.3</v>
      </c>
      <c r="K169" s="35">
        <v>100</v>
      </c>
    </row>
    <row r="170" spans="1:14" x14ac:dyDescent="0.35">
      <c r="A170" s="63">
        <v>37208</v>
      </c>
      <c r="B170" s="35">
        <v>103028</v>
      </c>
      <c r="C170" s="35">
        <v>1094</v>
      </c>
      <c r="D170" s="35">
        <v>0.70019999999999993</v>
      </c>
      <c r="E170" s="35">
        <v>12.58</v>
      </c>
      <c r="F170" s="35">
        <v>7.96</v>
      </c>
      <c r="G170" s="35">
        <v>6.27</v>
      </c>
      <c r="H170" s="64" t="s">
        <v>170</v>
      </c>
      <c r="I170" s="35">
        <v>1.17</v>
      </c>
      <c r="J170" s="35">
        <v>63.7</v>
      </c>
      <c r="K170" s="35">
        <v>520</v>
      </c>
    </row>
    <row r="171" spans="1:14" x14ac:dyDescent="0.35">
      <c r="A171" s="63">
        <v>37215</v>
      </c>
      <c r="B171" s="35">
        <v>112748</v>
      </c>
      <c r="C171" s="35">
        <v>1165</v>
      </c>
      <c r="D171" s="35">
        <v>0.74550000000000005</v>
      </c>
      <c r="E171" s="35">
        <v>12.13</v>
      </c>
      <c r="F171" s="35">
        <v>8.3000000000000007</v>
      </c>
      <c r="G171" s="35">
        <v>5.85</v>
      </c>
      <c r="H171" s="64" t="s">
        <v>170</v>
      </c>
      <c r="I171" s="35">
        <v>0.18</v>
      </c>
      <c r="J171" s="35">
        <v>56.9</v>
      </c>
      <c r="K171" s="35">
        <v>410</v>
      </c>
    </row>
    <row r="172" spans="1:14" x14ac:dyDescent="0.35">
      <c r="A172" s="63">
        <v>37221</v>
      </c>
      <c r="B172" s="35">
        <v>104128</v>
      </c>
      <c r="C172" s="35">
        <v>1002</v>
      </c>
      <c r="D172" s="35">
        <v>0.64119999999999999</v>
      </c>
      <c r="E172" s="35">
        <v>11.72</v>
      </c>
      <c r="F172" s="35">
        <v>8.1300000000000008</v>
      </c>
      <c r="G172" s="35">
        <v>7.53</v>
      </c>
      <c r="H172" s="64" t="s">
        <v>170</v>
      </c>
      <c r="I172" s="35">
        <v>0.08</v>
      </c>
      <c r="J172" s="35">
        <v>86.6</v>
      </c>
      <c r="K172" s="35">
        <v>1560</v>
      </c>
    </row>
    <row r="173" spans="1:14" x14ac:dyDescent="0.35">
      <c r="A173" s="63">
        <v>37223</v>
      </c>
      <c r="B173" s="35">
        <v>112757</v>
      </c>
      <c r="C173" s="35">
        <v>681.1</v>
      </c>
      <c r="D173" s="35">
        <v>0.43589999999999995</v>
      </c>
      <c r="E173" s="35">
        <v>9.92</v>
      </c>
      <c r="F173" s="35">
        <v>7.94</v>
      </c>
      <c r="G173" s="35">
        <v>7.66</v>
      </c>
      <c r="H173" s="64" t="s">
        <v>170</v>
      </c>
      <c r="I173" s="35">
        <v>0.47</v>
      </c>
      <c r="J173" s="35">
        <v>66.5</v>
      </c>
      <c r="K173" s="35">
        <v>2820</v>
      </c>
      <c r="L173" s="33">
        <f>AVERAGE(K169:K173)</f>
        <v>1082</v>
      </c>
      <c r="M173" s="70">
        <f>GEOMEAN(K169:K173)</f>
        <v>622.91986586066707</v>
      </c>
      <c r="N173" s="72" t="s">
        <v>209</v>
      </c>
    </row>
    <row r="174" spans="1:14" x14ac:dyDescent="0.35">
      <c r="A174" s="63">
        <v>37228</v>
      </c>
      <c r="B174" s="35">
        <v>112043</v>
      </c>
      <c r="C174" s="35">
        <v>750.3</v>
      </c>
      <c r="D174" s="35">
        <v>0.48020000000000002</v>
      </c>
      <c r="E174" s="35">
        <v>10.64</v>
      </c>
      <c r="F174" s="35">
        <v>8.2899999999999991</v>
      </c>
      <c r="G174" s="35">
        <v>7.59</v>
      </c>
      <c r="H174" s="64" t="s">
        <v>170</v>
      </c>
      <c r="I174" s="35">
        <v>0.04</v>
      </c>
      <c r="J174" s="35">
        <v>54.1</v>
      </c>
      <c r="K174" s="35">
        <v>410</v>
      </c>
    </row>
    <row r="175" spans="1:14" x14ac:dyDescent="0.35">
      <c r="A175" s="63">
        <v>37231</v>
      </c>
      <c r="B175" s="35">
        <v>101425</v>
      </c>
      <c r="C175" s="35">
        <v>826</v>
      </c>
      <c r="D175" s="35">
        <v>0.52869999999999995</v>
      </c>
      <c r="E175" s="35">
        <v>8.91</v>
      </c>
      <c r="F175" s="35">
        <v>8.1</v>
      </c>
      <c r="G175" s="35">
        <v>10.25</v>
      </c>
      <c r="H175" s="64" t="s">
        <v>170</v>
      </c>
      <c r="I175" s="35">
        <v>0.02</v>
      </c>
      <c r="J175" s="35">
        <v>60.5</v>
      </c>
      <c r="K175" s="35">
        <v>1660</v>
      </c>
    </row>
    <row r="176" spans="1:14" x14ac:dyDescent="0.35">
      <c r="A176" s="63">
        <v>37236</v>
      </c>
      <c r="B176" s="30">
        <v>105510</v>
      </c>
      <c r="C176" s="30">
        <v>1063</v>
      </c>
      <c r="D176" s="30">
        <v>0.68019999999999992</v>
      </c>
      <c r="E176" s="30">
        <v>17.84</v>
      </c>
      <c r="F176" s="30">
        <v>8.15</v>
      </c>
      <c r="G176" s="30">
        <v>2.73</v>
      </c>
      <c r="H176" s="64" t="s">
        <v>170</v>
      </c>
      <c r="I176" s="30">
        <v>0.47</v>
      </c>
      <c r="J176" s="30">
        <v>45.3</v>
      </c>
      <c r="K176" s="30">
        <v>100</v>
      </c>
    </row>
    <row r="177" spans="1:14" x14ac:dyDescent="0.35">
      <c r="A177" s="63">
        <v>37242</v>
      </c>
      <c r="B177" s="35">
        <v>112608</v>
      </c>
      <c r="C177" s="35">
        <v>534.9</v>
      </c>
      <c r="D177" s="35">
        <v>0.34229999999999994</v>
      </c>
      <c r="E177" s="35">
        <v>11.71</v>
      </c>
      <c r="F177" s="30" t="s">
        <v>197</v>
      </c>
      <c r="G177" s="35">
        <v>8.59</v>
      </c>
      <c r="H177" s="64" t="s">
        <v>170</v>
      </c>
      <c r="I177" s="35">
        <v>0.13</v>
      </c>
      <c r="J177" s="35">
        <v>32.5</v>
      </c>
      <c r="K177" s="35">
        <v>10760</v>
      </c>
    </row>
    <row r="178" spans="1:14" x14ac:dyDescent="0.35">
      <c r="A178" s="63">
        <v>37244</v>
      </c>
      <c r="B178" s="35">
        <v>103953</v>
      </c>
      <c r="C178" s="35">
        <v>674.8</v>
      </c>
      <c r="D178" s="35">
        <v>0.43190000000000001</v>
      </c>
      <c r="E178" s="35">
        <v>10.53</v>
      </c>
      <c r="F178" s="35">
        <v>7.35</v>
      </c>
      <c r="G178" s="35">
        <v>6.97</v>
      </c>
      <c r="H178" s="64" t="s">
        <v>170</v>
      </c>
      <c r="I178" s="35">
        <v>1.36</v>
      </c>
      <c r="J178" s="35">
        <v>44.7</v>
      </c>
      <c r="K178" s="35">
        <v>1210</v>
      </c>
      <c r="L178" s="33">
        <f>AVERAGE(K174:K178)</f>
        <v>2828</v>
      </c>
      <c r="M178" s="70">
        <f>GEOMEAN(K174:K178)</f>
        <v>976.10810135888073</v>
      </c>
      <c r="N178" s="72" t="s">
        <v>210</v>
      </c>
    </row>
    <row r="179" spans="1:14" x14ac:dyDescent="0.35">
      <c r="A179" s="63">
        <v>37264</v>
      </c>
      <c r="B179" s="35">
        <v>104152</v>
      </c>
      <c r="C179" s="35">
        <v>1338</v>
      </c>
      <c r="D179" s="35">
        <v>0.85620000000000007</v>
      </c>
      <c r="E179" s="35">
        <v>13.56</v>
      </c>
      <c r="F179" s="30" t="s">
        <v>197</v>
      </c>
      <c r="G179" s="35">
        <v>-0.19</v>
      </c>
      <c r="H179" s="64" t="s">
        <v>170</v>
      </c>
      <c r="I179" s="35">
        <v>1.33</v>
      </c>
      <c r="J179" s="35">
        <v>15.5</v>
      </c>
      <c r="K179" s="35">
        <v>100</v>
      </c>
    </row>
    <row r="180" spans="1:14" x14ac:dyDescent="0.35">
      <c r="A180" s="63">
        <v>37270</v>
      </c>
      <c r="B180" s="35">
        <v>112447</v>
      </c>
      <c r="C180" s="35">
        <v>1602</v>
      </c>
      <c r="D180" s="35">
        <v>0.10249999999999999</v>
      </c>
      <c r="E180" s="35">
        <v>11.88</v>
      </c>
      <c r="F180" s="30" t="s">
        <v>197</v>
      </c>
      <c r="G180" s="35">
        <v>2.4300000000000002</v>
      </c>
      <c r="H180" s="64" t="s">
        <v>170</v>
      </c>
      <c r="I180" s="35">
        <v>1.75</v>
      </c>
      <c r="J180" s="35">
        <v>28</v>
      </c>
      <c r="K180" s="35">
        <v>100</v>
      </c>
    </row>
    <row r="181" spans="1:14" x14ac:dyDescent="0.35">
      <c r="A181" s="63">
        <v>37272</v>
      </c>
      <c r="B181" s="35">
        <v>95016</v>
      </c>
      <c r="C181" s="30" t="s">
        <v>197</v>
      </c>
      <c r="D181" s="30" t="s">
        <v>197</v>
      </c>
      <c r="E181" s="30" t="s">
        <v>197</v>
      </c>
      <c r="F181" s="30" t="s">
        <v>197</v>
      </c>
      <c r="G181" s="30" t="s">
        <v>197</v>
      </c>
      <c r="H181" s="64" t="s">
        <v>170</v>
      </c>
      <c r="I181" s="30" t="s">
        <v>197</v>
      </c>
      <c r="J181" s="30" t="s">
        <v>197</v>
      </c>
      <c r="K181" s="35">
        <v>100</v>
      </c>
    </row>
    <row r="182" spans="1:14" x14ac:dyDescent="0.35">
      <c r="A182" s="63">
        <v>37278</v>
      </c>
      <c r="B182" s="35">
        <v>140632</v>
      </c>
      <c r="C182" s="35">
        <v>40</v>
      </c>
      <c r="D182" s="35">
        <v>0.03</v>
      </c>
      <c r="E182" s="35">
        <v>16.2</v>
      </c>
      <c r="F182" s="35">
        <v>7.97</v>
      </c>
      <c r="G182" s="35">
        <v>3.43</v>
      </c>
      <c r="H182" s="64" t="s">
        <v>170</v>
      </c>
      <c r="I182" s="35">
        <v>0.6</v>
      </c>
      <c r="J182" s="35">
        <v>16.8</v>
      </c>
      <c r="K182" s="35">
        <v>100</v>
      </c>
    </row>
    <row r="183" spans="1:14" x14ac:dyDescent="0.35">
      <c r="A183" s="63">
        <v>37285</v>
      </c>
      <c r="B183" s="35">
        <v>110134</v>
      </c>
      <c r="C183" s="35">
        <v>1467</v>
      </c>
      <c r="D183" s="35">
        <v>0.93899999999999995</v>
      </c>
      <c r="E183" s="35">
        <v>11.68</v>
      </c>
      <c r="F183" s="35">
        <v>8.18</v>
      </c>
      <c r="G183" s="35">
        <v>9.5</v>
      </c>
      <c r="H183" s="64" t="s">
        <v>170</v>
      </c>
      <c r="I183" s="35">
        <v>0.3</v>
      </c>
      <c r="J183" s="30" t="s">
        <v>197</v>
      </c>
      <c r="K183" s="35">
        <v>100</v>
      </c>
      <c r="L183" s="33">
        <f>AVERAGE(K179:K183)</f>
        <v>100</v>
      </c>
      <c r="M183" s="31">
        <f>GEOMEAN(K179:K183)</f>
        <v>100</v>
      </c>
      <c r="N183" s="72" t="s">
        <v>211</v>
      </c>
    </row>
    <row r="184" spans="1:14" x14ac:dyDescent="0.35">
      <c r="A184" s="63">
        <v>37292</v>
      </c>
      <c r="B184" s="35">
        <v>95700</v>
      </c>
      <c r="C184" s="30" t="s">
        <v>197</v>
      </c>
      <c r="D184" s="30" t="s">
        <v>197</v>
      </c>
      <c r="E184" s="30" t="s">
        <v>197</v>
      </c>
      <c r="F184" s="30" t="s">
        <v>197</v>
      </c>
      <c r="G184" s="30" t="s">
        <v>197</v>
      </c>
      <c r="H184" s="64" t="s">
        <v>170</v>
      </c>
      <c r="I184" s="30" t="s">
        <v>197</v>
      </c>
      <c r="J184" s="30" t="s">
        <v>197</v>
      </c>
      <c r="K184" s="35">
        <v>100</v>
      </c>
    </row>
    <row r="185" spans="1:14" x14ac:dyDescent="0.35">
      <c r="A185" s="63">
        <v>37298</v>
      </c>
      <c r="C185" s="30" t="s">
        <v>197</v>
      </c>
      <c r="D185" s="30" t="s">
        <v>197</v>
      </c>
      <c r="E185" s="30" t="s">
        <v>197</v>
      </c>
      <c r="F185" s="30" t="s">
        <v>197</v>
      </c>
      <c r="G185" s="30" t="s">
        <v>197</v>
      </c>
      <c r="H185" s="64" t="s">
        <v>170</v>
      </c>
      <c r="I185" s="30" t="s">
        <v>197</v>
      </c>
      <c r="J185" s="30" t="s">
        <v>197</v>
      </c>
      <c r="K185" s="35">
        <v>100</v>
      </c>
    </row>
    <row r="186" spans="1:14" x14ac:dyDescent="0.35">
      <c r="A186" s="63">
        <v>37300</v>
      </c>
      <c r="B186" s="35">
        <v>95500</v>
      </c>
      <c r="C186" s="30" t="s">
        <v>197</v>
      </c>
      <c r="D186" s="30" t="s">
        <v>197</v>
      </c>
      <c r="E186" s="30" t="s">
        <v>197</v>
      </c>
      <c r="F186" s="30" t="s">
        <v>197</v>
      </c>
      <c r="G186" s="30" t="s">
        <v>197</v>
      </c>
      <c r="H186" s="64" t="s">
        <v>170</v>
      </c>
      <c r="I186" s="30" t="s">
        <v>197</v>
      </c>
      <c r="J186" s="30" t="s">
        <v>197</v>
      </c>
      <c r="K186" s="35">
        <v>100</v>
      </c>
    </row>
    <row r="187" spans="1:14" x14ac:dyDescent="0.35">
      <c r="A187" s="63">
        <v>37305</v>
      </c>
      <c r="B187" s="35">
        <v>110800</v>
      </c>
      <c r="C187" s="30" t="s">
        <v>197</v>
      </c>
      <c r="D187" s="30" t="s">
        <v>197</v>
      </c>
      <c r="E187" s="30" t="s">
        <v>197</v>
      </c>
      <c r="F187" s="30" t="s">
        <v>197</v>
      </c>
      <c r="G187" s="30" t="s">
        <v>197</v>
      </c>
      <c r="H187" s="64" t="s">
        <v>170</v>
      </c>
      <c r="I187" s="30" t="s">
        <v>197</v>
      </c>
      <c r="J187" s="30" t="s">
        <v>197</v>
      </c>
      <c r="K187" s="35">
        <v>100</v>
      </c>
    </row>
    <row r="188" spans="1:14" x14ac:dyDescent="0.35">
      <c r="A188" s="63">
        <v>37313</v>
      </c>
      <c r="B188" s="35">
        <v>95555</v>
      </c>
      <c r="C188" s="35">
        <v>995.7</v>
      </c>
      <c r="D188" s="35">
        <v>0.63719999999999999</v>
      </c>
      <c r="E188" s="35">
        <v>12.2</v>
      </c>
      <c r="F188" s="35">
        <v>7.94</v>
      </c>
      <c r="G188" s="35">
        <v>4.76</v>
      </c>
      <c r="H188" s="64" t="s">
        <v>170</v>
      </c>
      <c r="I188" s="35">
        <v>0.05</v>
      </c>
      <c r="J188" s="35">
        <v>100</v>
      </c>
      <c r="K188" s="35">
        <v>410</v>
      </c>
      <c r="L188" s="33">
        <f>AVERAGE(K184:K188)</f>
        <v>162</v>
      </c>
      <c r="M188" s="70">
        <f>GEOMEAN(K184:K188)</f>
        <v>132.60404475662165</v>
      </c>
      <c r="N188" s="72" t="s">
        <v>212</v>
      </c>
    </row>
    <row r="189" spans="1:14" x14ac:dyDescent="0.35">
      <c r="A189" s="63">
        <v>37320</v>
      </c>
      <c r="B189" s="35">
        <v>102631</v>
      </c>
      <c r="C189" s="35">
        <v>1139</v>
      </c>
      <c r="D189" s="35">
        <v>0.72919999999999996</v>
      </c>
      <c r="E189" s="30" t="s">
        <v>471</v>
      </c>
      <c r="F189" s="35">
        <v>7.39</v>
      </c>
      <c r="G189" s="35">
        <v>0.09</v>
      </c>
      <c r="H189" s="64" t="s">
        <v>170</v>
      </c>
      <c r="I189" s="35">
        <v>0.89</v>
      </c>
      <c r="J189" s="35">
        <v>84</v>
      </c>
      <c r="K189" s="35">
        <v>310</v>
      </c>
    </row>
    <row r="190" spans="1:14" x14ac:dyDescent="0.35">
      <c r="A190" s="63">
        <v>37326</v>
      </c>
      <c r="B190" s="35">
        <v>112218</v>
      </c>
      <c r="C190" s="35">
        <v>12540</v>
      </c>
      <c r="D190" s="35">
        <v>8.0299999999999994</v>
      </c>
      <c r="E190" s="35">
        <v>13.28</v>
      </c>
      <c r="F190" s="35">
        <v>7.92</v>
      </c>
      <c r="G190" s="35">
        <v>4.01</v>
      </c>
      <c r="H190" s="64" t="s">
        <v>170</v>
      </c>
      <c r="I190" s="35">
        <v>0.2</v>
      </c>
      <c r="J190" s="35">
        <v>42.6</v>
      </c>
      <c r="K190" s="35">
        <v>410</v>
      </c>
    </row>
    <row r="191" spans="1:14" x14ac:dyDescent="0.35">
      <c r="A191" s="63">
        <v>37328</v>
      </c>
      <c r="B191" s="35">
        <v>103229</v>
      </c>
      <c r="C191" s="35">
        <v>1312</v>
      </c>
      <c r="D191" s="35">
        <v>0.84</v>
      </c>
      <c r="E191" s="35">
        <v>12.75</v>
      </c>
      <c r="F191" s="35">
        <v>8.16</v>
      </c>
      <c r="G191" s="35">
        <v>7.91</v>
      </c>
      <c r="H191" s="64" t="s">
        <v>170</v>
      </c>
      <c r="I191" s="35">
        <v>0.55000000000000004</v>
      </c>
      <c r="J191" s="35">
        <v>90.2</v>
      </c>
      <c r="K191" s="35">
        <v>100</v>
      </c>
    </row>
    <row r="192" spans="1:14" x14ac:dyDescent="0.35">
      <c r="A192" s="63">
        <v>37334</v>
      </c>
      <c r="B192" s="35">
        <v>104038</v>
      </c>
      <c r="C192" s="35">
        <v>1226</v>
      </c>
      <c r="D192" s="35">
        <v>0.78500000000000003</v>
      </c>
      <c r="E192" s="35">
        <v>13.34</v>
      </c>
      <c r="F192" s="35">
        <v>6.6</v>
      </c>
      <c r="G192" s="35">
        <v>8.27</v>
      </c>
      <c r="H192" s="64" t="s">
        <v>170</v>
      </c>
      <c r="I192" s="35">
        <v>0.2</v>
      </c>
      <c r="J192" s="35">
        <v>29.6</v>
      </c>
      <c r="K192" s="35">
        <v>200</v>
      </c>
    </row>
    <row r="193" spans="1:14" x14ac:dyDescent="0.35">
      <c r="A193" s="63">
        <v>37340</v>
      </c>
      <c r="B193" s="35">
        <v>100638</v>
      </c>
      <c r="C193" s="35">
        <v>868.2</v>
      </c>
      <c r="D193" s="35">
        <v>0.55569999999999997</v>
      </c>
      <c r="E193" s="35">
        <v>19.07</v>
      </c>
      <c r="F193" s="35">
        <v>7.76</v>
      </c>
      <c r="G193" s="35">
        <v>3.43</v>
      </c>
      <c r="H193" s="64" t="s">
        <v>170</v>
      </c>
      <c r="I193" s="35">
        <v>0.89</v>
      </c>
      <c r="J193" s="35">
        <v>71.400000000000006</v>
      </c>
      <c r="K193" s="35">
        <v>2280</v>
      </c>
      <c r="L193" s="33">
        <f>AVERAGE(K189:K193)</f>
        <v>660</v>
      </c>
      <c r="M193" s="70">
        <f>GEOMEAN(K189:K193)</f>
        <v>356.96207595982139</v>
      </c>
      <c r="N193" s="72" t="s">
        <v>213</v>
      </c>
    </row>
    <row r="194" spans="1:14" x14ac:dyDescent="0.35">
      <c r="A194" s="63">
        <v>37348</v>
      </c>
      <c r="B194" s="35">
        <v>101811</v>
      </c>
      <c r="C194" s="35">
        <v>1424</v>
      </c>
      <c r="D194" s="35">
        <v>0.91100000000000003</v>
      </c>
      <c r="E194" s="35">
        <v>19.04</v>
      </c>
      <c r="F194" s="35">
        <v>8.2799999999999994</v>
      </c>
      <c r="G194" s="35">
        <v>10.97</v>
      </c>
      <c r="H194" s="64" t="s">
        <v>170</v>
      </c>
      <c r="I194" s="35">
        <v>0.4</v>
      </c>
      <c r="J194" s="35">
        <v>50.3</v>
      </c>
      <c r="K194" s="35">
        <v>10</v>
      </c>
    </row>
    <row r="195" spans="1:14" x14ac:dyDescent="0.35">
      <c r="A195" s="63">
        <v>37354</v>
      </c>
      <c r="B195" s="35">
        <v>105757</v>
      </c>
      <c r="C195" s="35">
        <v>1215</v>
      </c>
      <c r="D195" s="35">
        <v>0.77700000000000002</v>
      </c>
      <c r="E195" s="35">
        <v>12.46</v>
      </c>
      <c r="F195" s="35">
        <v>7.89</v>
      </c>
      <c r="G195" s="35">
        <v>10.73</v>
      </c>
      <c r="H195" s="64" t="s">
        <v>170</v>
      </c>
      <c r="I195" s="35">
        <v>0.1</v>
      </c>
      <c r="J195" s="35">
        <v>84.3</v>
      </c>
      <c r="K195" s="35">
        <v>84</v>
      </c>
    </row>
    <row r="196" spans="1:14" x14ac:dyDescent="0.35">
      <c r="A196" s="63">
        <v>37356</v>
      </c>
      <c r="B196" s="35">
        <v>110011</v>
      </c>
      <c r="C196" s="35">
        <v>1088</v>
      </c>
      <c r="D196" s="35">
        <v>0.6966</v>
      </c>
      <c r="E196" s="35">
        <v>14.62</v>
      </c>
      <c r="F196" s="35">
        <v>8.41</v>
      </c>
      <c r="G196" s="35">
        <v>11.67</v>
      </c>
      <c r="H196" s="64" t="s">
        <v>170</v>
      </c>
      <c r="I196" s="35">
        <v>0.28999999999999998</v>
      </c>
      <c r="J196" s="35">
        <v>75.7</v>
      </c>
      <c r="K196" s="35">
        <v>238</v>
      </c>
    </row>
    <row r="197" spans="1:14" x14ac:dyDescent="0.35">
      <c r="A197" s="63">
        <v>37362</v>
      </c>
      <c r="B197" s="35">
        <v>101000</v>
      </c>
      <c r="C197" s="30" t="e">
        <v>#VALUE!</v>
      </c>
      <c r="D197" s="30" t="e">
        <v>#VALUE!</v>
      </c>
      <c r="E197" s="30" t="s">
        <v>197</v>
      </c>
      <c r="F197" s="30" t="s">
        <v>197</v>
      </c>
      <c r="G197" s="30" t="s">
        <v>197</v>
      </c>
      <c r="H197" s="64" t="s">
        <v>170</v>
      </c>
      <c r="I197" s="30" t="s">
        <v>197</v>
      </c>
      <c r="J197" s="30" t="s">
        <v>197</v>
      </c>
      <c r="K197" s="35">
        <v>243</v>
      </c>
    </row>
    <row r="198" spans="1:14" x14ac:dyDescent="0.35">
      <c r="A198" s="63">
        <v>37376</v>
      </c>
      <c r="B198" s="35">
        <v>101943</v>
      </c>
      <c r="C198" s="35">
        <v>916</v>
      </c>
      <c r="D198" s="35">
        <v>0.58599999999999997</v>
      </c>
      <c r="E198" s="35">
        <v>9.93</v>
      </c>
      <c r="F198" s="47">
        <v>7.77</v>
      </c>
      <c r="G198" s="35">
        <v>13.44</v>
      </c>
      <c r="H198" s="64" t="s">
        <v>170</v>
      </c>
      <c r="I198" s="35">
        <v>0.6</v>
      </c>
      <c r="J198" s="35">
        <v>50.5</v>
      </c>
      <c r="K198" s="35">
        <v>620</v>
      </c>
      <c r="L198" s="33">
        <f>AVERAGE(K194:K198)</f>
        <v>239</v>
      </c>
      <c r="M198" s="70">
        <f>GEOMEAN(K194:K198)</f>
        <v>124.67254965483711</v>
      </c>
      <c r="N198" s="72" t="s">
        <v>214</v>
      </c>
    </row>
    <row r="199" spans="1:14" x14ac:dyDescent="0.35">
      <c r="A199" s="63">
        <v>37382</v>
      </c>
      <c r="B199" s="35">
        <v>111619</v>
      </c>
      <c r="C199" s="35">
        <v>1124</v>
      </c>
      <c r="D199" s="35">
        <v>0.71960000000000002</v>
      </c>
      <c r="E199" s="35">
        <v>8.3000000000000007</v>
      </c>
      <c r="F199" s="35">
        <v>7.58</v>
      </c>
      <c r="G199" s="35">
        <v>16.23</v>
      </c>
      <c r="H199" s="64" t="s">
        <v>170</v>
      </c>
      <c r="I199" s="35">
        <v>0.65</v>
      </c>
      <c r="J199" s="35">
        <v>95.6</v>
      </c>
      <c r="K199" s="35">
        <v>17328</v>
      </c>
    </row>
    <row r="200" spans="1:14" x14ac:dyDescent="0.35">
      <c r="A200" s="63">
        <v>37389</v>
      </c>
      <c r="B200" s="35">
        <v>111215</v>
      </c>
      <c r="C200" s="35">
        <v>461</v>
      </c>
      <c r="D200" s="35">
        <v>0.29499999999999998</v>
      </c>
      <c r="E200" s="35">
        <v>9.3800000000000008</v>
      </c>
      <c r="F200" s="35">
        <v>9.07</v>
      </c>
      <c r="G200" s="35">
        <v>14.01</v>
      </c>
      <c r="H200" s="64" t="s">
        <v>170</v>
      </c>
      <c r="I200" s="35">
        <v>0.1</v>
      </c>
      <c r="J200" s="35">
        <v>65.400000000000006</v>
      </c>
      <c r="K200" s="35">
        <v>24192</v>
      </c>
    </row>
    <row r="201" spans="1:14" x14ac:dyDescent="0.35">
      <c r="A201" s="63">
        <v>37396</v>
      </c>
      <c r="B201" s="35">
        <v>103946</v>
      </c>
      <c r="C201" s="35">
        <v>1362</v>
      </c>
      <c r="D201" s="35">
        <v>0.872</v>
      </c>
      <c r="E201" s="35">
        <v>9.59</v>
      </c>
      <c r="F201" s="35">
        <v>8.0299999999999994</v>
      </c>
      <c r="G201" s="35">
        <v>12.39</v>
      </c>
      <c r="H201" s="64" t="s">
        <v>170</v>
      </c>
      <c r="I201" s="35">
        <v>1</v>
      </c>
      <c r="J201" s="35">
        <v>56.5</v>
      </c>
      <c r="K201" s="35">
        <v>331</v>
      </c>
    </row>
    <row r="202" spans="1:14" x14ac:dyDescent="0.35">
      <c r="A202" s="63">
        <v>37398</v>
      </c>
      <c r="B202" s="35">
        <v>102125</v>
      </c>
      <c r="C202" s="35">
        <v>1429</v>
      </c>
      <c r="D202" s="35">
        <v>0.91459999999999997</v>
      </c>
      <c r="E202" s="35">
        <v>11.2</v>
      </c>
      <c r="F202" s="35">
        <v>8.0299999999999994</v>
      </c>
      <c r="G202" s="35">
        <v>12.01</v>
      </c>
      <c r="H202" s="64" t="s">
        <v>170</v>
      </c>
      <c r="I202" s="35">
        <v>1.47</v>
      </c>
      <c r="J202" s="35">
        <v>91.9</v>
      </c>
      <c r="K202" s="35">
        <v>145</v>
      </c>
    </row>
    <row r="203" spans="1:14" x14ac:dyDescent="0.35">
      <c r="A203" s="63">
        <v>37405</v>
      </c>
      <c r="B203" s="35">
        <v>92417</v>
      </c>
      <c r="C203" s="35">
        <v>1413</v>
      </c>
      <c r="D203" s="35">
        <v>0.90459999999999996</v>
      </c>
      <c r="E203" s="35">
        <v>8.11</v>
      </c>
      <c r="F203" s="35">
        <v>7.92</v>
      </c>
      <c r="G203" s="35">
        <v>19.329999999999998</v>
      </c>
      <c r="H203" s="64" t="s">
        <v>170</v>
      </c>
      <c r="I203" s="35">
        <v>0.61</v>
      </c>
      <c r="J203" s="35">
        <v>100</v>
      </c>
      <c r="K203" s="35">
        <v>1989</v>
      </c>
      <c r="L203" s="33">
        <f>AVERAGE(K199:K203)</f>
        <v>8797</v>
      </c>
      <c r="M203" s="70">
        <f>GEOMEAN(K199:K203)</f>
        <v>2091.4630604457875</v>
      </c>
      <c r="N203" s="72" t="s">
        <v>215</v>
      </c>
    </row>
    <row r="204" spans="1:14" x14ac:dyDescent="0.35">
      <c r="A204" s="63">
        <v>37411</v>
      </c>
      <c r="B204" s="35">
        <v>94934</v>
      </c>
      <c r="C204" s="35">
        <v>1577</v>
      </c>
      <c r="D204" s="35">
        <v>1.0090000000000001</v>
      </c>
      <c r="E204" s="35">
        <v>7.38</v>
      </c>
      <c r="F204" s="35">
        <v>8.0299999999999994</v>
      </c>
      <c r="G204" s="35">
        <v>23.49</v>
      </c>
      <c r="H204" s="64" t="s">
        <v>170</v>
      </c>
      <c r="I204" s="35">
        <v>0.15</v>
      </c>
      <c r="J204" s="30" t="s">
        <v>197</v>
      </c>
      <c r="K204" s="35">
        <v>1421</v>
      </c>
    </row>
    <row r="205" spans="1:14" x14ac:dyDescent="0.35">
      <c r="A205" s="63">
        <v>37418</v>
      </c>
      <c r="B205" s="35">
        <v>95038</v>
      </c>
      <c r="C205" s="35">
        <v>1315</v>
      </c>
      <c r="D205" s="35">
        <v>0.8418000000000001</v>
      </c>
      <c r="E205" s="35">
        <v>5.29</v>
      </c>
      <c r="F205" s="35">
        <v>7.88</v>
      </c>
      <c r="G205" s="35">
        <v>23.82</v>
      </c>
      <c r="H205" s="64" t="s">
        <v>170</v>
      </c>
      <c r="I205" s="35">
        <v>0.23</v>
      </c>
      <c r="J205" s="35">
        <v>93.5</v>
      </c>
      <c r="K205" s="35">
        <v>865</v>
      </c>
    </row>
    <row r="206" spans="1:14" x14ac:dyDescent="0.35">
      <c r="A206" s="63">
        <v>37420</v>
      </c>
      <c r="B206" s="35">
        <v>101907</v>
      </c>
      <c r="C206" s="35">
        <v>28</v>
      </c>
      <c r="D206" s="35">
        <v>1.7999999999999999E-2</v>
      </c>
      <c r="E206" s="35">
        <v>6.49</v>
      </c>
      <c r="F206" s="35">
        <v>7.89</v>
      </c>
      <c r="G206" s="35">
        <v>20.93</v>
      </c>
      <c r="H206" s="64" t="s">
        <v>170</v>
      </c>
      <c r="I206" s="35">
        <v>7.0000000000000007E-2</v>
      </c>
      <c r="J206" s="35">
        <v>100</v>
      </c>
      <c r="K206" s="35">
        <v>5475</v>
      </c>
    </row>
    <row r="207" spans="1:14" x14ac:dyDescent="0.35">
      <c r="A207" s="63">
        <v>37425</v>
      </c>
      <c r="B207" s="35">
        <v>100236</v>
      </c>
      <c r="C207" s="35">
        <v>801</v>
      </c>
      <c r="D207" s="35">
        <v>0.51270000000000004</v>
      </c>
      <c r="E207" s="35">
        <v>8.26</v>
      </c>
      <c r="F207" s="35">
        <v>7.93</v>
      </c>
      <c r="G207" s="35">
        <v>20.43</v>
      </c>
      <c r="H207" s="64" t="s">
        <v>170</v>
      </c>
      <c r="I207" s="35">
        <v>0.44</v>
      </c>
      <c r="J207" s="35">
        <v>93.3</v>
      </c>
      <c r="K207" s="35">
        <v>1301</v>
      </c>
    </row>
    <row r="208" spans="1:14" x14ac:dyDescent="0.35">
      <c r="A208" s="63">
        <v>37432</v>
      </c>
      <c r="B208" s="35">
        <v>95718</v>
      </c>
      <c r="C208" s="35">
        <v>1438</v>
      </c>
      <c r="D208" s="35">
        <v>0.92009999999999992</v>
      </c>
      <c r="E208" s="35">
        <v>9.09</v>
      </c>
      <c r="F208" s="47">
        <v>8.08</v>
      </c>
      <c r="G208" s="35">
        <v>25.59</v>
      </c>
      <c r="H208" s="64" t="s">
        <v>170</v>
      </c>
      <c r="I208" s="35">
        <v>0.32</v>
      </c>
      <c r="J208" s="35">
        <v>0</v>
      </c>
      <c r="K208" s="35">
        <v>6867</v>
      </c>
      <c r="L208" s="33">
        <f>AVERAGE(K204:K208)</f>
        <v>3185.8</v>
      </c>
      <c r="M208" s="70">
        <f>GEOMEAN(K204:K208)</f>
        <v>2268.8601671765973</v>
      </c>
      <c r="N208" s="72" t="s">
        <v>216</v>
      </c>
    </row>
    <row r="209" spans="1:14" x14ac:dyDescent="0.35">
      <c r="A209" s="63">
        <v>37440</v>
      </c>
      <c r="B209" s="35">
        <v>94416</v>
      </c>
      <c r="C209" s="35">
        <v>1085</v>
      </c>
      <c r="D209" s="35">
        <v>0.6947000000000001</v>
      </c>
      <c r="E209" s="35">
        <v>8.49</v>
      </c>
      <c r="F209" s="35">
        <v>7.84</v>
      </c>
      <c r="G209" s="35">
        <v>25.86</v>
      </c>
      <c r="H209" s="64" t="s">
        <v>170</v>
      </c>
      <c r="I209" s="35">
        <v>0.35</v>
      </c>
      <c r="J209" s="35">
        <v>92.3</v>
      </c>
      <c r="K209" s="35">
        <v>2187</v>
      </c>
    </row>
    <row r="210" spans="1:14" x14ac:dyDescent="0.35">
      <c r="A210" s="63">
        <v>37446</v>
      </c>
      <c r="B210" s="35">
        <v>94732</v>
      </c>
      <c r="C210" s="35">
        <v>1029</v>
      </c>
      <c r="D210" s="35">
        <v>0.65879999999999994</v>
      </c>
      <c r="E210" s="35">
        <v>6.25</v>
      </c>
      <c r="F210" s="35">
        <v>7.67</v>
      </c>
      <c r="G210" s="35">
        <v>23.68</v>
      </c>
      <c r="H210" s="64" t="s">
        <v>170</v>
      </c>
      <c r="I210" s="35">
        <v>0.11</v>
      </c>
      <c r="J210" s="35">
        <v>0</v>
      </c>
      <c r="K210" s="35">
        <v>24192</v>
      </c>
    </row>
    <row r="211" spans="1:14" x14ac:dyDescent="0.35">
      <c r="A211" s="63">
        <v>37453</v>
      </c>
      <c r="B211" s="35">
        <v>103439</v>
      </c>
      <c r="C211" s="35">
        <v>1265</v>
      </c>
      <c r="D211" s="35">
        <v>0.80979999999999996</v>
      </c>
      <c r="E211" s="35">
        <v>10.34</v>
      </c>
      <c r="F211" s="35">
        <v>8.19</v>
      </c>
      <c r="G211" s="35">
        <v>25.41</v>
      </c>
      <c r="H211" s="64" t="s">
        <v>170</v>
      </c>
      <c r="I211" s="35">
        <v>0.19</v>
      </c>
      <c r="J211" s="35">
        <v>71.400000000000006</v>
      </c>
      <c r="K211" s="35">
        <v>4884</v>
      </c>
    </row>
    <row r="212" spans="1:14" x14ac:dyDescent="0.35">
      <c r="A212" s="63">
        <v>37460</v>
      </c>
      <c r="B212" s="35">
        <v>102329</v>
      </c>
      <c r="C212" s="35">
        <v>1092</v>
      </c>
      <c r="D212" s="35">
        <v>0.69879999999999998</v>
      </c>
      <c r="E212" s="35">
        <v>5.9</v>
      </c>
      <c r="F212" s="35">
        <v>7.93</v>
      </c>
      <c r="G212" s="35">
        <v>24.52</v>
      </c>
      <c r="H212" s="64" t="s">
        <v>170</v>
      </c>
      <c r="I212" s="35">
        <v>0</v>
      </c>
      <c r="J212" s="35">
        <v>0</v>
      </c>
      <c r="K212" s="35">
        <v>3076</v>
      </c>
    </row>
    <row r="213" spans="1:14" x14ac:dyDescent="0.35">
      <c r="A213" s="63">
        <v>37468</v>
      </c>
      <c r="B213" s="35">
        <v>93606</v>
      </c>
      <c r="C213" s="35">
        <v>1143</v>
      </c>
      <c r="D213" s="35">
        <v>0.73139999999999994</v>
      </c>
      <c r="E213" s="35">
        <v>6.86</v>
      </c>
      <c r="F213" s="35">
        <v>8.06</v>
      </c>
      <c r="G213" s="35">
        <v>25.08</v>
      </c>
      <c r="H213" s="64" t="s">
        <v>170</v>
      </c>
      <c r="I213" s="35">
        <v>0.18</v>
      </c>
      <c r="J213" s="35">
        <v>0</v>
      </c>
      <c r="K213" s="35">
        <v>3255</v>
      </c>
      <c r="L213" s="33">
        <f>AVERAGE(K209:K213)</f>
        <v>7518.8</v>
      </c>
      <c r="M213" s="70">
        <f>GEOMEAN(K209:K213)</f>
        <v>4814.6720124023477</v>
      </c>
      <c r="N213" s="72" t="s">
        <v>217</v>
      </c>
    </row>
    <row r="214" spans="1:14" x14ac:dyDescent="0.35">
      <c r="A214" s="63">
        <v>37475</v>
      </c>
      <c r="B214" s="35">
        <v>103354</v>
      </c>
      <c r="C214" s="35">
        <v>1374</v>
      </c>
      <c r="D214" s="35">
        <v>0.87919999999999998</v>
      </c>
      <c r="E214" s="35">
        <v>7.28</v>
      </c>
      <c r="F214" s="35">
        <v>8.18</v>
      </c>
      <c r="G214" s="35">
        <v>25.72</v>
      </c>
      <c r="H214" s="64" t="s">
        <v>170</v>
      </c>
      <c r="I214" s="35">
        <v>0.4</v>
      </c>
      <c r="J214" s="35">
        <v>74.2</v>
      </c>
      <c r="K214" s="35">
        <v>960</v>
      </c>
    </row>
    <row r="215" spans="1:14" x14ac:dyDescent="0.35">
      <c r="A215" s="63">
        <v>37483</v>
      </c>
      <c r="B215" s="35">
        <v>105436</v>
      </c>
      <c r="C215" s="35">
        <v>1802</v>
      </c>
      <c r="D215" s="35">
        <v>11.53</v>
      </c>
      <c r="E215" s="35">
        <v>6.78</v>
      </c>
      <c r="F215" s="35">
        <v>7.85</v>
      </c>
      <c r="G215" s="35">
        <v>24.48</v>
      </c>
      <c r="H215" s="64" t="s">
        <v>170</v>
      </c>
      <c r="I215" s="35">
        <v>0.09</v>
      </c>
      <c r="J215" s="35">
        <v>0</v>
      </c>
      <c r="K215" s="35">
        <v>6131</v>
      </c>
    </row>
    <row r="216" spans="1:14" x14ac:dyDescent="0.35">
      <c r="A216" s="63">
        <v>37488</v>
      </c>
      <c r="B216" s="35">
        <v>100845</v>
      </c>
      <c r="C216" s="35">
        <v>855.2</v>
      </c>
      <c r="D216" s="35">
        <v>0.54730000000000001</v>
      </c>
      <c r="E216" s="35">
        <v>8.76</v>
      </c>
      <c r="F216" s="35">
        <v>7.93</v>
      </c>
      <c r="G216" s="35">
        <v>22.23</v>
      </c>
      <c r="H216" s="64" t="s">
        <v>170</v>
      </c>
      <c r="I216" s="35">
        <v>0.12</v>
      </c>
      <c r="J216" s="35">
        <v>0</v>
      </c>
      <c r="K216" s="35">
        <v>8664</v>
      </c>
    </row>
    <row r="217" spans="1:14" x14ac:dyDescent="0.35">
      <c r="A217" s="63">
        <v>37495</v>
      </c>
      <c r="B217" s="35">
        <v>94610</v>
      </c>
      <c r="C217" s="35">
        <v>941.5</v>
      </c>
      <c r="D217" s="35">
        <v>0.60250000000000004</v>
      </c>
      <c r="E217" s="35">
        <v>8.2100000000000009</v>
      </c>
      <c r="F217" s="35">
        <v>7.99</v>
      </c>
      <c r="G217" s="35">
        <v>22.26</v>
      </c>
      <c r="H217" s="64" t="s">
        <v>170</v>
      </c>
      <c r="I217" s="35">
        <v>0.4</v>
      </c>
      <c r="J217" s="35">
        <v>0</v>
      </c>
      <c r="K217" s="35">
        <v>1396</v>
      </c>
    </row>
    <row r="218" spans="1:14" x14ac:dyDescent="0.35">
      <c r="A218" s="63">
        <v>37497</v>
      </c>
      <c r="B218" s="35">
        <v>94821</v>
      </c>
      <c r="C218" s="35">
        <v>1071</v>
      </c>
      <c r="D218" s="35">
        <v>0.68570000000000009</v>
      </c>
      <c r="E218" s="35">
        <v>5.18</v>
      </c>
      <c r="F218" s="35">
        <v>7.65</v>
      </c>
      <c r="G218" s="35">
        <v>22.19</v>
      </c>
      <c r="H218" s="64" t="s">
        <v>170</v>
      </c>
      <c r="I218" s="35">
        <v>0.08</v>
      </c>
      <c r="J218" s="35">
        <v>0</v>
      </c>
      <c r="K218" s="35">
        <v>5794</v>
      </c>
      <c r="L218" s="33">
        <f>AVERAGE(K214:K218)</f>
        <v>4589</v>
      </c>
      <c r="M218" s="70">
        <f>GEOMEAN(K214:K218)</f>
        <v>3334.8551913131482</v>
      </c>
      <c r="N218" s="72" t="s">
        <v>219</v>
      </c>
    </row>
    <row r="219" spans="1:14" x14ac:dyDescent="0.35">
      <c r="A219" s="63">
        <v>37502</v>
      </c>
      <c r="C219" s="35" t="e">
        <v>#VALUE!</v>
      </c>
      <c r="D219" s="30">
        <v>0</v>
      </c>
      <c r="E219" s="30"/>
      <c r="F219" s="30"/>
      <c r="G219" s="30"/>
      <c r="H219" s="64"/>
      <c r="I219" s="30"/>
      <c r="J219" s="30"/>
    </row>
    <row r="220" spans="1:14" x14ac:dyDescent="0.35">
      <c r="A220" s="63">
        <v>37509</v>
      </c>
      <c r="C220" s="35" t="e">
        <v>#VALUE!</v>
      </c>
      <c r="D220" s="35">
        <v>0</v>
      </c>
    </row>
    <row r="221" spans="1:14" x14ac:dyDescent="0.35">
      <c r="A221" s="63">
        <v>37516</v>
      </c>
      <c r="C221" s="35" t="e">
        <v>#VALUE!</v>
      </c>
      <c r="D221" s="35">
        <v>0</v>
      </c>
    </row>
    <row r="222" spans="1:14" x14ac:dyDescent="0.35">
      <c r="A222" s="63">
        <v>37523</v>
      </c>
      <c r="B222" s="35">
        <v>105240</v>
      </c>
      <c r="C222" s="35">
        <v>495.8</v>
      </c>
      <c r="D222" s="35">
        <v>0.31730000000000003</v>
      </c>
      <c r="E222" s="35">
        <v>8.65</v>
      </c>
      <c r="F222" s="35">
        <v>7.95</v>
      </c>
      <c r="G222" s="35">
        <v>15.64</v>
      </c>
      <c r="H222" s="64" t="s">
        <v>170</v>
      </c>
      <c r="I222" s="35">
        <v>0.18</v>
      </c>
      <c r="J222" s="35">
        <v>0</v>
      </c>
      <c r="K222" s="35">
        <v>480</v>
      </c>
    </row>
    <row r="223" spans="1:14" x14ac:dyDescent="0.35">
      <c r="A223" s="63">
        <v>37524</v>
      </c>
      <c r="B223" s="35">
        <v>102635</v>
      </c>
      <c r="C223" s="35">
        <v>562.1</v>
      </c>
      <c r="D223" s="35">
        <v>0.35970000000000002</v>
      </c>
      <c r="E223" s="35">
        <v>8.91</v>
      </c>
      <c r="F223" s="35">
        <v>8.06</v>
      </c>
      <c r="G223" s="35">
        <v>14.85</v>
      </c>
      <c r="H223" s="64" t="s">
        <v>170</v>
      </c>
      <c r="I223" s="35">
        <v>0.05</v>
      </c>
      <c r="J223" s="35">
        <v>74.2</v>
      </c>
      <c r="K223" s="35">
        <v>1119</v>
      </c>
      <c r="L223" s="33">
        <f>AVERAGE(K219:K223)</f>
        <v>799.5</v>
      </c>
      <c r="M223" s="70">
        <f>GEOMEAN(K219:K223)</f>
        <v>732.88471126091861</v>
      </c>
      <c r="N223" s="72" t="s">
        <v>220</v>
      </c>
    </row>
    <row r="224" spans="1:14" x14ac:dyDescent="0.35">
      <c r="A224" s="63">
        <v>37531</v>
      </c>
      <c r="B224" s="35">
        <v>95515</v>
      </c>
      <c r="C224" s="35">
        <v>614.5</v>
      </c>
      <c r="D224" s="35">
        <v>0.39329999999999998</v>
      </c>
      <c r="E224" s="35">
        <v>8.59</v>
      </c>
      <c r="F224" s="35">
        <v>8.09</v>
      </c>
      <c r="G224" s="35">
        <v>21.07</v>
      </c>
      <c r="H224" s="64" t="s">
        <v>170</v>
      </c>
      <c r="I224" s="35">
        <v>0.14000000000000001</v>
      </c>
      <c r="J224" s="35">
        <v>75.5</v>
      </c>
      <c r="K224" s="35">
        <v>520</v>
      </c>
      <c r="N224" s="35" t="s">
        <v>221</v>
      </c>
    </row>
    <row r="225" spans="1:14" x14ac:dyDescent="0.35">
      <c r="A225" s="63">
        <v>37537</v>
      </c>
      <c r="B225" s="35">
        <v>95104</v>
      </c>
      <c r="C225" s="35">
        <v>576.1</v>
      </c>
      <c r="D225" s="35">
        <v>0.36870000000000003</v>
      </c>
      <c r="E225" s="35">
        <v>10.9</v>
      </c>
      <c r="F225" s="35">
        <v>8.11</v>
      </c>
      <c r="G225" s="35">
        <v>12.13</v>
      </c>
      <c r="H225" s="64" t="s">
        <v>170</v>
      </c>
      <c r="I225" s="35">
        <v>0.39</v>
      </c>
      <c r="J225" s="35">
        <v>0</v>
      </c>
      <c r="K225" s="35">
        <v>148</v>
      </c>
    </row>
    <row r="226" spans="1:14" x14ac:dyDescent="0.35">
      <c r="A226" s="63">
        <v>37539</v>
      </c>
      <c r="B226" s="35">
        <v>94054</v>
      </c>
      <c r="C226" s="35">
        <v>673.1</v>
      </c>
      <c r="D226" s="35">
        <v>0.43080000000000002</v>
      </c>
      <c r="E226" s="35">
        <v>11.71</v>
      </c>
      <c r="F226" s="35">
        <v>8.08</v>
      </c>
      <c r="G226" s="35">
        <v>13.96</v>
      </c>
      <c r="H226" s="64" t="s">
        <v>170</v>
      </c>
      <c r="I226" s="35">
        <v>0.65</v>
      </c>
      <c r="J226" s="35">
        <v>62.3</v>
      </c>
      <c r="K226" s="35">
        <v>1012</v>
      </c>
    </row>
    <row r="227" spans="1:14" x14ac:dyDescent="0.35">
      <c r="A227" s="63">
        <v>37552</v>
      </c>
      <c r="B227" s="35">
        <v>101032</v>
      </c>
      <c r="C227" s="35">
        <v>746.3</v>
      </c>
      <c r="D227" s="35">
        <v>0.47759999999999997</v>
      </c>
      <c r="E227" s="35">
        <v>9.93</v>
      </c>
      <c r="F227" s="35">
        <v>7.98</v>
      </c>
      <c r="G227" s="35">
        <v>9.2899999999999991</v>
      </c>
      <c r="H227" s="64" t="s">
        <v>170</v>
      </c>
      <c r="I227" s="35">
        <v>0.48</v>
      </c>
      <c r="J227" s="35">
        <v>0</v>
      </c>
      <c r="K227" s="35">
        <v>218</v>
      </c>
    </row>
    <row r="228" spans="1:14" x14ac:dyDescent="0.35">
      <c r="A228" s="63">
        <v>37559</v>
      </c>
      <c r="B228" s="35">
        <v>94143</v>
      </c>
      <c r="C228" s="35">
        <v>504.4</v>
      </c>
      <c r="D228" s="35">
        <v>0.32280000000000003</v>
      </c>
      <c r="E228" s="35">
        <v>10.74</v>
      </c>
      <c r="F228" s="35">
        <v>7.91</v>
      </c>
      <c r="G228" s="35">
        <v>7.81</v>
      </c>
      <c r="H228" s="64" t="s">
        <v>170</v>
      </c>
      <c r="I228" s="35">
        <v>0.34</v>
      </c>
      <c r="J228" s="35">
        <v>0</v>
      </c>
      <c r="K228" s="35">
        <v>388</v>
      </c>
      <c r="L228" s="33">
        <f>AVERAGE(K224:K228)</f>
        <v>457.2</v>
      </c>
      <c r="M228" s="70">
        <f>GEOMEAN(K224:K228)</f>
        <v>366.22396318334921</v>
      </c>
      <c r="N228" s="72" t="s">
        <v>222</v>
      </c>
    </row>
    <row r="229" spans="1:14" x14ac:dyDescent="0.35">
      <c r="A229" s="63">
        <v>37565</v>
      </c>
      <c r="B229" s="35">
        <v>95415</v>
      </c>
      <c r="C229" s="35">
        <v>683.8</v>
      </c>
      <c r="D229" s="35">
        <v>0.43770000000000003</v>
      </c>
      <c r="E229" s="35">
        <v>11.66</v>
      </c>
      <c r="F229" s="35">
        <v>7.82</v>
      </c>
      <c r="G229" s="35">
        <v>6.65</v>
      </c>
      <c r="H229" s="64" t="s">
        <v>170</v>
      </c>
      <c r="I229" s="35">
        <v>0.09</v>
      </c>
      <c r="J229" s="35">
        <v>0</v>
      </c>
      <c r="K229" s="35">
        <v>288</v>
      </c>
    </row>
    <row r="230" spans="1:14" x14ac:dyDescent="0.35">
      <c r="A230" s="63">
        <v>37572</v>
      </c>
      <c r="B230" s="35">
        <v>103109</v>
      </c>
      <c r="C230" s="35">
        <v>384.2</v>
      </c>
      <c r="D230" s="35">
        <v>0.24590000000000001</v>
      </c>
      <c r="E230" s="35">
        <v>10.41</v>
      </c>
      <c r="F230" s="35">
        <v>7.9</v>
      </c>
      <c r="G230" s="35">
        <v>9.48</v>
      </c>
      <c r="H230" s="64" t="s">
        <v>170</v>
      </c>
      <c r="I230" s="35">
        <v>1.7</v>
      </c>
      <c r="J230" s="35">
        <v>82.4</v>
      </c>
      <c r="K230" s="35">
        <v>24191.7</v>
      </c>
    </row>
    <row r="231" spans="1:14" x14ac:dyDescent="0.35">
      <c r="A231" s="63">
        <v>37578</v>
      </c>
      <c r="B231" s="35">
        <v>95945</v>
      </c>
      <c r="C231" s="35">
        <v>691</v>
      </c>
      <c r="D231" s="35">
        <v>0.44220000000000004</v>
      </c>
      <c r="E231" s="35">
        <v>13.53</v>
      </c>
      <c r="F231" s="35">
        <v>7.88</v>
      </c>
      <c r="G231" s="35">
        <v>2.7</v>
      </c>
      <c r="H231" s="64" t="s">
        <v>170</v>
      </c>
      <c r="I231" s="35">
        <v>0.49</v>
      </c>
      <c r="J231" s="35">
        <v>0</v>
      </c>
      <c r="K231" s="35">
        <v>74</v>
      </c>
    </row>
    <row r="232" spans="1:14" x14ac:dyDescent="0.35">
      <c r="A232" s="63">
        <v>37580</v>
      </c>
      <c r="B232" s="35">
        <v>100057</v>
      </c>
      <c r="C232" s="35">
        <v>776</v>
      </c>
      <c r="D232" s="35">
        <v>0.49669999999999997</v>
      </c>
      <c r="E232" s="35">
        <v>11.95</v>
      </c>
      <c r="F232" s="35">
        <v>7.98</v>
      </c>
      <c r="G232" s="35">
        <v>5.63</v>
      </c>
      <c r="H232" s="64" t="s">
        <v>170</v>
      </c>
      <c r="I232" s="35">
        <v>1.62</v>
      </c>
      <c r="J232" s="35">
        <v>71.3</v>
      </c>
      <c r="K232" s="35">
        <v>97</v>
      </c>
    </row>
    <row r="233" spans="1:14" x14ac:dyDescent="0.35">
      <c r="A233" s="63">
        <v>37585</v>
      </c>
      <c r="B233" s="35">
        <v>101731</v>
      </c>
      <c r="C233" s="35">
        <v>830.5</v>
      </c>
      <c r="D233" s="35">
        <v>0.53150000000000008</v>
      </c>
      <c r="E233" s="35">
        <v>11.47</v>
      </c>
      <c r="F233" s="35">
        <v>7.83</v>
      </c>
      <c r="G233" s="35">
        <v>3.67</v>
      </c>
      <c r="H233" s="64" t="s">
        <v>170</v>
      </c>
      <c r="I233" s="35">
        <v>0.28999999999999998</v>
      </c>
      <c r="J233" s="35">
        <v>0</v>
      </c>
      <c r="K233" s="35">
        <v>41</v>
      </c>
      <c r="L233" s="33">
        <f>AVERAGE(K229:K233)</f>
        <v>4938.34</v>
      </c>
      <c r="M233" s="70">
        <f>GEOMEAN(K229:K233)</f>
        <v>289.98079577762155</v>
      </c>
      <c r="N233" s="72" t="s">
        <v>223</v>
      </c>
    </row>
    <row r="234" spans="1:14" x14ac:dyDescent="0.35">
      <c r="A234" s="63">
        <v>37593</v>
      </c>
      <c r="B234" s="35">
        <v>94805</v>
      </c>
      <c r="C234" s="35">
        <v>664.6</v>
      </c>
      <c r="D234" s="35">
        <v>0.4254</v>
      </c>
      <c r="E234" s="35">
        <v>15.89</v>
      </c>
      <c r="F234" s="35">
        <v>7.72</v>
      </c>
      <c r="G234" s="35">
        <v>-0.03</v>
      </c>
      <c r="H234" s="64" t="s">
        <v>170</v>
      </c>
      <c r="I234" s="35">
        <v>1.86</v>
      </c>
      <c r="J234" s="35">
        <v>78.599999999999994</v>
      </c>
      <c r="K234" s="35">
        <v>459</v>
      </c>
    </row>
    <row r="235" spans="1:14" x14ac:dyDescent="0.35">
      <c r="A235" s="63">
        <v>37595</v>
      </c>
      <c r="B235" s="35">
        <v>100457</v>
      </c>
      <c r="C235" s="35">
        <v>931.7</v>
      </c>
      <c r="D235" s="35">
        <v>0.59630000000000005</v>
      </c>
      <c r="E235" s="35">
        <v>15.04</v>
      </c>
      <c r="F235" s="35">
        <v>7.88</v>
      </c>
      <c r="G235" s="35">
        <v>-0.12</v>
      </c>
      <c r="H235" s="64" t="s">
        <v>170</v>
      </c>
      <c r="I235" s="35">
        <v>7.0000000000000007E-2</v>
      </c>
      <c r="J235" s="35">
        <v>0</v>
      </c>
      <c r="K235" s="35">
        <v>465</v>
      </c>
    </row>
    <row r="236" spans="1:14" x14ac:dyDescent="0.35">
      <c r="A236" s="63">
        <v>37600</v>
      </c>
      <c r="B236" s="35">
        <v>103815</v>
      </c>
      <c r="C236" s="35">
        <v>927.6</v>
      </c>
      <c r="D236" s="35">
        <v>0.59370000000000001</v>
      </c>
      <c r="E236" s="35">
        <v>14.67</v>
      </c>
      <c r="F236" s="35">
        <v>7.81</v>
      </c>
      <c r="G236" s="35">
        <v>-0.04</v>
      </c>
      <c r="H236" s="64" t="s">
        <v>170</v>
      </c>
      <c r="I236" s="35">
        <v>0.66</v>
      </c>
      <c r="J236" s="35">
        <v>0</v>
      </c>
      <c r="K236" s="35">
        <v>354</v>
      </c>
    </row>
    <row r="237" spans="1:14" x14ac:dyDescent="0.35">
      <c r="A237" s="63">
        <v>37602</v>
      </c>
      <c r="B237" s="35">
        <v>101229</v>
      </c>
      <c r="C237" s="35">
        <v>70</v>
      </c>
      <c r="D237" s="35">
        <v>4.4999999999999998E-2</v>
      </c>
      <c r="E237" s="35">
        <v>13.25</v>
      </c>
      <c r="F237" s="35">
        <v>7.84</v>
      </c>
      <c r="G237" s="35">
        <v>0.13</v>
      </c>
      <c r="H237" s="64" t="s">
        <v>170</v>
      </c>
      <c r="I237" s="35">
        <v>0.27</v>
      </c>
      <c r="J237" s="35">
        <v>0</v>
      </c>
      <c r="K237" s="35">
        <v>256</v>
      </c>
    </row>
    <row r="238" spans="1:14" x14ac:dyDescent="0.35">
      <c r="A238" s="63">
        <v>37609</v>
      </c>
      <c r="B238" s="35">
        <v>101320</v>
      </c>
      <c r="C238" s="35">
        <v>850.3</v>
      </c>
      <c r="D238" s="35">
        <v>0.54420000000000002</v>
      </c>
      <c r="E238" s="35">
        <v>11.21</v>
      </c>
      <c r="F238" s="35">
        <v>7.81</v>
      </c>
      <c r="G238" s="35">
        <v>6.89</v>
      </c>
      <c r="H238" s="64" t="s">
        <v>170</v>
      </c>
      <c r="I238" s="35">
        <v>0.41</v>
      </c>
      <c r="J238" s="35">
        <v>0</v>
      </c>
      <c r="K238" s="35">
        <v>624</v>
      </c>
      <c r="L238" s="33">
        <f>AVERAGE(K234:K238)</f>
        <v>431.6</v>
      </c>
      <c r="M238" s="31">
        <f>GEOMEAN(K234:K238)</f>
        <v>413.36974894072102</v>
      </c>
      <c r="N238" s="72" t="s">
        <v>224</v>
      </c>
    </row>
    <row r="239" spans="1:14" x14ac:dyDescent="0.35">
      <c r="A239" s="63">
        <v>37628</v>
      </c>
      <c r="B239" s="35">
        <v>100704</v>
      </c>
      <c r="C239" s="35">
        <v>1580</v>
      </c>
      <c r="D239" s="35">
        <v>1.0109999999999999</v>
      </c>
      <c r="E239" s="35">
        <v>14.29</v>
      </c>
      <c r="F239" s="35">
        <v>7.98</v>
      </c>
      <c r="G239" s="35">
        <v>0.48</v>
      </c>
      <c r="H239" s="64" t="s">
        <v>170</v>
      </c>
      <c r="I239" s="35">
        <v>0.2</v>
      </c>
      <c r="J239" s="35">
        <v>0</v>
      </c>
      <c r="K239" s="35">
        <v>63</v>
      </c>
    </row>
    <row r="240" spans="1:14" x14ac:dyDescent="0.35">
      <c r="A240" s="63">
        <v>37635</v>
      </c>
      <c r="B240" s="35">
        <v>101418</v>
      </c>
      <c r="C240" s="35">
        <v>1267</v>
      </c>
      <c r="D240" s="35">
        <v>0.81100000000000005</v>
      </c>
      <c r="E240" s="35">
        <v>14.45</v>
      </c>
      <c r="F240" s="35">
        <v>7.9</v>
      </c>
      <c r="G240" s="35">
        <v>-0.25</v>
      </c>
      <c r="H240" s="64" t="s">
        <v>170</v>
      </c>
      <c r="I240" s="35">
        <v>0.06</v>
      </c>
      <c r="J240" s="35">
        <v>0</v>
      </c>
      <c r="K240" s="35">
        <v>20</v>
      </c>
    </row>
    <row r="241" spans="1:31" x14ac:dyDescent="0.35">
      <c r="A241" s="63">
        <v>37643</v>
      </c>
      <c r="F241" s="35" t="s">
        <v>225</v>
      </c>
    </row>
    <row r="242" spans="1:31" x14ac:dyDescent="0.35">
      <c r="A242" s="63">
        <v>37649</v>
      </c>
      <c r="F242" s="35" t="s">
        <v>225</v>
      </c>
    </row>
    <row r="243" spans="1:31" x14ac:dyDescent="0.35">
      <c r="A243" s="63">
        <v>37650</v>
      </c>
      <c r="F243" s="35" t="s">
        <v>225</v>
      </c>
      <c r="L243" s="33">
        <f>AVERAGE(K239:K244)</f>
        <v>435.33333333333331</v>
      </c>
      <c r="M243" s="31">
        <f>GEOMEAN(K239:K243)</f>
        <v>35.496478698597699</v>
      </c>
      <c r="N243" s="72" t="s">
        <v>226</v>
      </c>
    </row>
    <row r="244" spans="1:31" x14ac:dyDescent="0.35">
      <c r="A244" s="63">
        <v>37656</v>
      </c>
      <c r="B244" s="35">
        <v>102511</v>
      </c>
      <c r="C244" s="35">
        <v>1746</v>
      </c>
      <c r="D244" s="35">
        <v>1.1179999999999999</v>
      </c>
      <c r="E244" s="35">
        <v>13.01</v>
      </c>
      <c r="F244" s="35">
        <v>7.36</v>
      </c>
      <c r="G244" s="35">
        <v>-0.19</v>
      </c>
      <c r="H244" s="64" t="s">
        <v>170</v>
      </c>
      <c r="I244" s="35">
        <v>1.01</v>
      </c>
      <c r="J244" s="35">
        <v>0</v>
      </c>
      <c r="K244" s="35">
        <v>1223</v>
      </c>
    </row>
    <row r="245" spans="1:31" x14ac:dyDescent="0.35">
      <c r="A245" s="63">
        <v>37663</v>
      </c>
      <c r="B245" s="35">
        <v>101058</v>
      </c>
      <c r="C245" s="35">
        <v>4234</v>
      </c>
      <c r="D245" s="35">
        <v>2.71</v>
      </c>
      <c r="E245" s="35">
        <v>14.22</v>
      </c>
      <c r="F245" s="35">
        <v>6.82</v>
      </c>
      <c r="G245" s="35">
        <v>-0.28000000000000003</v>
      </c>
      <c r="H245" s="64" t="s">
        <v>170</v>
      </c>
      <c r="I245" s="35">
        <v>0.85</v>
      </c>
      <c r="J245" s="35">
        <v>82.1</v>
      </c>
      <c r="K245" s="35">
        <v>1317</v>
      </c>
    </row>
    <row r="246" spans="1:31" x14ac:dyDescent="0.35">
      <c r="A246" s="63">
        <v>37670</v>
      </c>
      <c r="C246" s="35">
        <v>0</v>
      </c>
      <c r="D246" s="35">
        <v>0</v>
      </c>
      <c r="F246" s="35" t="s">
        <v>225</v>
      </c>
    </row>
    <row r="247" spans="1:31" x14ac:dyDescent="0.35">
      <c r="A247" s="63">
        <v>37677</v>
      </c>
      <c r="B247" s="35">
        <v>100844</v>
      </c>
      <c r="C247" s="35">
        <v>2119</v>
      </c>
      <c r="D247" s="35">
        <v>1.3559999999999999</v>
      </c>
      <c r="E247" s="35">
        <v>13.87</v>
      </c>
      <c r="F247" s="35">
        <v>7.59</v>
      </c>
      <c r="G247" s="35">
        <v>-0.31</v>
      </c>
      <c r="H247" s="64" t="s">
        <v>170</v>
      </c>
      <c r="I247" s="35">
        <v>1.26</v>
      </c>
      <c r="J247" s="35">
        <v>0</v>
      </c>
      <c r="K247" s="35">
        <v>259</v>
      </c>
    </row>
    <row r="248" spans="1:31" x14ac:dyDescent="0.35">
      <c r="A248" s="63">
        <v>37678</v>
      </c>
      <c r="B248" s="35">
        <v>95759</v>
      </c>
      <c r="C248" s="35">
        <v>3120</v>
      </c>
      <c r="D248" s="35">
        <v>1.9969999999999999</v>
      </c>
      <c r="E248" s="35">
        <v>13.71</v>
      </c>
      <c r="F248" s="35">
        <v>7.53</v>
      </c>
      <c r="G248" s="35">
        <v>-0.28999999999999998</v>
      </c>
      <c r="H248" s="64" t="s">
        <v>170</v>
      </c>
      <c r="I248" s="35">
        <v>0.1</v>
      </c>
      <c r="J248" s="35">
        <v>0</v>
      </c>
      <c r="K248" s="35">
        <v>240</v>
      </c>
      <c r="L248" s="33">
        <f>AVERAGE(K244:K248)</f>
        <v>759.75</v>
      </c>
      <c r="M248" s="31">
        <f>GEOMEAN(K244:K248)</f>
        <v>562.51072784322196</v>
      </c>
      <c r="N248" s="72" t="s">
        <v>227</v>
      </c>
    </row>
    <row r="249" spans="1:31" x14ac:dyDescent="0.35">
      <c r="A249" s="63">
        <v>37683</v>
      </c>
      <c r="B249" s="35">
        <v>102520</v>
      </c>
      <c r="C249" s="35">
        <v>2736</v>
      </c>
      <c r="D249" s="35">
        <v>0.10800000000000001</v>
      </c>
      <c r="E249" s="35">
        <v>15</v>
      </c>
      <c r="F249" s="35">
        <v>7.39</v>
      </c>
      <c r="G249" s="35">
        <v>-0.23</v>
      </c>
      <c r="H249" s="64" t="s">
        <v>170</v>
      </c>
      <c r="I249" s="35">
        <v>0.88</v>
      </c>
      <c r="J249" s="35">
        <v>0</v>
      </c>
      <c r="K249" s="35">
        <v>41</v>
      </c>
    </row>
    <row r="250" spans="1:31" x14ac:dyDescent="0.35">
      <c r="A250" s="63">
        <v>37685</v>
      </c>
      <c r="B250" s="35">
        <v>102201</v>
      </c>
      <c r="C250" s="35">
        <v>2226</v>
      </c>
      <c r="D250" s="35">
        <v>1.425</v>
      </c>
      <c r="E250" s="35">
        <v>13.25</v>
      </c>
      <c r="F250" s="35">
        <v>7.48</v>
      </c>
      <c r="G250" s="35">
        <v>1.37</v>
      </c>
      <c r="H250" s="64" t="s">
        <v>170</v>
      </c>
      <c r="I250" s="35">
        <v>1</v>
      </c>
      <c r="J250" s="35">
        <v>0</v>
      </c>
      <c r="K250" s="35">
        <v>487</v>
      </c>
      <c r="O250" s="30">
        <v>22.9</v>
      </c>
      <c r="P250" s="30">
        <v>94.3</v>
      </c>
      <c r="Q250" s="30" t="s">
        <v>107</v>
      </c>
      <c r="R250" s="30">
        <v>16.5</v>
      </c>
      <c r="S250" s="30" t="s">
        <v>107</v>
      </c>
      <c r="T250" s="30">
        <v>6.7</v>
      </c>
      <c r="U250" s="30" t="s">
        <v>107</v>
      </c>
      <c r="V250" s="30">
        <v>5.0999999999999996</v>
      </c>
      <c r="W250" s="30">
        <v>51.9</v>
      </c>
      <c r="X250" s="30">
        <v>596</v>
      </c>
      <c r="Y250" s="30" t="s">
        <v>107</v>
      </c>
      <c r="Z250" s="30">
        <v>0.5</v>
      </c>
      <c r="AA250" s="30" t="s">
        <v>107</v>
      </c>
      <c r="AB250" s="30">
        <v>66</v>
      </c>
      <c r="AC250" s="30" t="s">
        <v>107</v>
      </c>
      <c r="AD250" s="30">
        <v>332</v>
      </c>
      <c r="AE250" s="30" t="s">
        <v>107</v>
      </c>
    </row>
    <row r="251" spans="1:31" x14ac:dyDescent="0.35">
      <c r="A251" s="63">
        <v>37697</v>
      </c>
      <c r="B251" s="35">
        <v>112942</v>
      </c>
      <c r="C251" s="35">
        <v>1211</v>
      </c>
      <c r="D251" s="35">
        <v>0.7750999999999999</v>
      </c>
      <c r="E251" s="35">
        <v>16.309999999999999</v>
      </c>
      <c r="F251" s="35">
        <v>8.44</v>
      </c>
      <c r="G251" s="35">
        <v>12.94</v>
      </c>
      <c r="H251" s="64" t="s">
        <v>170</v>
      </c>
      <c r="I251" s="35">
        <v>0.2</v>
      </c>
      <c r="J251" s="35">
        <v>63.9</v>
      </c>
      <c r="K251" s="35">
        <v>52</v>
      </c>
    </row>
    <row r="252" spans="1:31" x14ac:dyDescent="0.35">
      <c r="A252" s="63">
        <v>37698</v>
      </c>
      <c r="B252" s="35">
        <v>100136</v>
      </c>
      <c r="C252" s="35">
        <v>739.3</v>
      </c>
      <c r="D252" s="35">
        <v>0.47320000000000001</v>
      </c>
      <c r="E252" s="35">
        <v>13.74</v>
      </c>
      <c r="F252" s="35">
        <v>7.8</v>
      </c>
      <c r="G252" s="35">
        <v>12.56</v>
      </c>
      <c r="H252" s="64" t="s">
        <v>170</v>
      </c>
      <c r="I252" s="35">
        <v>0.35</v>
      </c>
      <c r="J252" s="35">
        <v>0</v>
      </c>
      <c r="K252" s="35">
        <v>135</v>
      </c>
    </row>
    <row r="253" spans="1:31" x14ac:dyDescent="0.35">
      <c r="A253" s="63">
        <v>37711</v>
      </c>
      <c r="B253" s="35">
        <v>102240</v>
      </c>
      <c r="C253" s="35">
        <v>971.3</v>
      </c>
      <c r="D253" s="35">
        <v>0.62160000000000004</v>
      </c>
      <c r="E253" s="35">
        <v>11.81</v>
      </c>
      <c r="F253" s="35">
        <v>7.32</v>
      </c>
      <c r="G253" s="35">
        <v>7.26</v>
      </c>
      <c r="H253" s="64" t="s">
        <v>170</v>
      </c>
      <c r="I253" s="35">
        <v>1.24</v>
      </c>
      <c r="J253" s="35">
        <v>0</v>
      </c>
      <c r="K253" s="35">
        <v>512</v>
      </c>
      <c r="L253" s="33">
        <f>AVERAGE(K249:K253)</f>
        <v>245.4</v>
      </c>
      <c r="M253" s="31">
        <f>GEOMEAN(K249:K253)</f>
        <v>148.31462506242221</v>
      </c>
      <c r="N253" s="72" t="s">
        <v>228</v>
      </c>
    </row>
    <row r="254" spans="1:31" x14ac:dyDescent="0.35">
      <c r="A254" s="63">
        <v>37714</v>
      </c>
      <c r="B254" s="35">
        <v>91517</v>
      </c>
      <c r="C254" s="35">
        <v>1236</v>
      </c>
      <c r="D254" s="35">
        <v>0.7911999999999999</v>
      </c>
      <c r="E254" s="35">
        <v>11.76</v>
      </c>
      <c r="F254" s="35">
        <v>8.17</v>
      </c>
      <c r="G254" s="35">
        <v>13.87</v>
      </c>
      <c r="H254" s="64" t="s">
        <v>170</v>
      </c>
      <c r="I254" s="35">
        <v>0.31</v>
      </c>
      <c r="J254" s="35">
        <v>76.599999999999994</v>
      </c>
      <c r="K254" s="35">
        <v>146</v>
      </c>
    </row>
    <row r="255" spans="1:31" x14ac:dyDescent="0.35">
      <c r="A255" s="63">
        <v>37719</v>
      </c>
      <c r="B255" s="35">
        <v>102438</v>
      </c>
      <c r="C255" s="35">
        <v>1209</v>
      </c>
      <c r="D255" s="35">
        <v>0.77410000000000001</v>
      </c>
      <c r="E255" s="35">
        <v>12.78</v>
      </c>
      <c r="F255" s="35">
        <v>7.5</v>
      </c>
      <c r="G255" s="35">
        <v>7.5</v>
      </c>
      <c r="H255" s="64" t="s">
        <v>170</v>
      </c>
      <c r="I255" s="35">
        <v>0.89</v>
      </c>
      <c r="J255" s="35">
        <v>0</v>
      </c>
      <c r="K255" s="35">
        <v>933</v>
      </c>
    </row>
    <row r="256" spans="1:31" x14ac:dyDescent="0.35">
      <c r="A256" s="63">
        <v>37725</v>
      </c>
      <c r="B256" s="35">
        <v>100237</v>
      </c>
      <c r="C256" s="64" t="s">
        <v>170</v>
      </c>
      <c r="D256" s="64" t="s">
        <v>170</v>
      </c>
      <c r="E256" s="35">
        <v>14.65</v>
      </c>
      <c r="F256" s="64" t="s">
        <v>170</v>
      </c>
      <c r="G256" s="35">
        <v>12.21</v>
      </c>
      <c r="H256" s="64" t="s">
        <v>170</v>
      </c>
      <c r="I256" s="35">
        <v>0.21</v>
      </c>
      <c r="J256" s="35">
        <v>0</v>
      </c>
      <c r="K256" s="35">
        <v>823</v>
      </c>
    </row>
    <row r="257" spans="1:32" x14ac:dyDescent="0.35">
      <c r="A257" s="63">
        <v>37735</v>
      </c>
      <c r="B257" s="35">
        <v>92132</v>
      </c>
      <c r="C257" s="35">
        <v>1047</v>
      </c>
      <c r="D257" s="35">
        <v>0.67030000000000012</v>
      </c>
      <c r="E257" s="35">
        <v>11.08</v>
      </c>
      <c r="F257" s="35">
        <v>7.43</v>
      </c>
      <c r="G257" s="35">
        <v>10.28</v>
      </c>
      <c r="H257" s="64" t="s">
        <v>170</v>
      </c>
      <c r="I257" s="35">
        <v>0.14000000000000001</v>
      </c>
      <c r="J257" s="35">
        <v>100</v>
      </c>
      <c r="K257" s="35">
        <v>272</v>
      </c>
    </row>
    <row r="258" spans="1:32" x14ac:dyDescent="0.35">
      <c r="A258" s="63">
        <v>37740</v>
      </c>
      <c r="B258" s="35">
        <v>93635</v>
      </c>
      <c r="C258" s="35">
        <v>949.3</v>
      </c>
      <c r="D258" s="35">
        <v>0.60760000000000003</v>
      </c>
      <c r="E258" s="35">
        <v>8.9499999999999993</v>
      </c>
      <c r="F258" s="35">
        <v>7.68</v>
      </c>
      <c r="G258" s="35">
        <v>16.329999999999998</v>
      </c>
      <c r="H258" s="64" t="s">
        <v>170</v>
      </c>
      <c r="I258" s="35">
        <v>0.46</v>
      </c>
      <c r="J258" s="35">
        <v>100</v>
      </c>
      <c r="K258" s="35">
        <v>1421</v>
      </c>
      <c r="L258" s="33">
        <f>AVERAGE(K254:K258)</f>
        <v>719</v>
      </c>
      <c r="M258" s="31">
        <f>GEOMEAN(K254:K258)</f>
        <v>533.77651681548025</v>
      </c>
      <c r="N258" s="72" t="s">
        <v>229</v>
      </c>
    </row>
    <row r="259" spans="1:32" x14ac:dyDescent="0.35">
      <c r="A259" s="63">
        <v>37747</v>
      </c>
      <c r="B259" s="35">
        <v>102228</v>
      </c>
      <c r="C259" s="35">
        <v>536.6</v>
      </c>
      <c r="D259" s="35">
        <v>0.34340000000000004</v>
      </c>
      <c r="E259" s="35">
        <v>9.1</v>
      </c>
      <c r="F259" s="35">
        <v>7.46</v>
      </c>
      <c r="G259" s="35">
        <v>17.5</v>
      </c>
      <c r="H259" s="64" t="s">
        <v>170</v>
      </c>
      <c r="I259" s="35">
        <v>0.14000000000000001</v>
      </c>
      <c r="J259" s="35">
        <v>0</v>
      </c>
      <c r="K259" s="35">
        <v>5172</v>
      </c>
    </row>
    <row r="260" spans="1:32" x14ac:dyDescent="0.35">
      <c r="A260" s="63">
        <v>37753</v>
      </c>
      <c r="B260" s="35">
        <v>94635</v>
      </c>
      <c r="C260" s="35">
        <v>724.2</v>
      </c>
      <c r="D260" s="35">
        <v>0.46350000000000002</v>
      </c>
      <c r="E260" s="35">
        <v>12.18</v>
      </c>
      <c r="F260" s="35">
        <v>7.42</v>
      </c>
      <c r="G260" s="35">
        <v>13.91</v>
      </c>
      <c r="H260" s="64" t="s">
        <v>170</v>
      </c>
      <c r="I260" s="35">
        <v>0.39</v>
      </c>
      <c r="J260" s="35">
        <v>98.2</v>
      </c>
      <c r="K260" s="35">
        <v>4352</v>
      </c>
    </row>
    <row r="261" spans="1:32" x14ac:dyDescent="0.35">
      <c r="A261" s="63">
        <v>37760</v>
      </c>
      <c r="B261" s="35">
        <v>95233</v>
      </c>
      <c r="C261" s="35">
        <v>973.7</v>
      </c>
      <c r="D261" s="35">
        <v>0.62319999999999998</v>
      </c>
      <c r="E261" s="35">
        <v>8.0500000000000007</v>
      </c>
      <c r="F261" s="35">
        <v>7.98</v>
      </c>
      <c r="G261" s="35">
        <v>18.420000000000002</v>
      </c>
      <c r="H261" s="64" t="s">
        <v>170</v>
      </c>
      <c r="I261" s="35">
        <v>0.47</v>
      </c>
      <c r="J261" s="35">
        <v>96.6</v>
      </c>
      <c r="K261" s="35">
        <v>865</v>
      </c>
    </row>
    <row r="262" spans="1:32" x14ac:dyDescent="0.35">
      <c r="A262" s="63">
        <v>37761</v>
      </c>
      <c r="B262" s="35">
        <v>94029</v>
      </c>
      <c r="C262" s="35">
        <v>1005</v>
      </c>
      <c r="D262" s="35">
        <v>0.64300000000000002</v>
      </c>
      <c r="E262" s="35">
        <v>8.09</v>
      </c>
      <c r="F262" s="35">
        <v>7.55</v>
      </c>
      <c r="G262" s="35">
        <v>18.84</v>
      </c>
      <c r="H262" s="64" t="s">
        <v>170</v>
      </c>
      <c r="I262" s="35">
        <v>2.5</v>
      </c>
      <c r="J262" s="35">
        <v>36.799999999999997</v>
      </c>
      <c r="K262" s="35">
        <v>959</v>
      </c>
    </row>
    <row r="263" spans="1:32" x14ac:dyDescent="0.35">
      <c r="A263" s="63">
        <v>37769</v>
      </c>
      <c r="B263" s="35">
        <v>94046</v>
      </c>
      <c r="C263" s="35">
        <v>1180</v>
      </c>
      <c r="D263" s="35">
        <v>0.75509999999999988</v>
      </c>
      <c r="E263" s="35">
        <v>13.05</v>
      </c>
      <c r="F263" s="35">
        <v>7.6</v>
      </c>
      <c r="G263" s="35">
        <v>16.05</v>
      </c>
      <c r="H263" s="64" t="s">
        <v>170</v>
      </c>
      <c r="I263" s="35">
        <v>0.4</v>
      </c>
      <c r="J263" s="35">
        <v>0</v>
      </c>
      <c r="K263" s="35">
        <v>933</v>
      </c>
      <c r="L263" s="35">
        <f>AVERAGE(K259:K263)</f>
        <v>2456.1999999999998</v>
      </c>
      <c r="M263" s="41">
        <f>GEOMEAN(K259:K263)</f>
        <v>1770.9763120331668</v>
      </c>
      <c r="N263" s="71" t="s">
        <v>230</v>
      </c>
    </row>
    <row r="264" spans="1:32" x14ac:dyDescent="0.35">
      <c r="A264" s="63">
        <v>37777</v>
      </c>
      <c r="B264" s="35">
        <v>92039</v>
      </c>
      <c r="C264" s="35">
        <v>962</v>
      </c>
      <c r="D264" s="35">
        <v>0.61599999999999999</v>
      </c>
      <c r="E264" s="35">
        <v>8.9600000000000009</v>
      </c>
      <c r="F264" s="35">
        <v>7.95</v>
      </c>
      <c r="G264" s="35">
        <v>14.26</v>
      </c>
      <c r="H264" s="64" t="s">
        <v>170</v>
      </c>
      <c r="I264" s="35">
        <v>0.3</v>
      </c>
      <c r="J264" s="35">
        <v>0</v>
      </c>
      <c r="K264" s="35">
        <v>408</v>
      </c>
    </row>
    <row r="265" spans="1:32" x14ac:dyDescent="0.35">
      <c r="A265" s="63">
        <v>37782</v>
      </c>
      <c r="B265" s="35">
        <v>95938</v>
      </c>
      <c r="C265" s="35">
        <v>1012</v>
      </c>
      <c r="D265" s="35">
        <v>0.64799999999999991</v>
      </c>
      <c r="E265" s="35">
        <v>7.59</v>
      </c>
      <c r="F265" s="35">
        <v>7.94</v>
      </c>
      <c r="G265" s="35">
        <v>17.72</v>
      </c>
      <c r="H265" s="64" t="s">
        <v>170</v>
      </c>
      <c r="I265" s="35">
        <v>0.1</v>
      </c>
      <c r="J265" s="35">
        <v>0</v>
      </c>
      <c r="K265" s="35">
        <v>738</v>
      </c>
    </row>
    <row r="266" spans="1:32" x14ac:dyDescent="0.35">
      <c r="A266" s="63">
        <v>37788</v>
      </c>
      <c r="B266" s="35">
        <v>103008</v>
      </c>
      <c r="C266" s="35">
        <v>623</v>
      </c>
      <c r="D266" s="35">
        <v>0.39899999999999997</v>
      </c>
      <c r="E266" s="35">
        <v>7.5</v>
      </c>
      <c r="F266" s="35">
        <v>7.93</v>
      </c>
      <c r="G266" s="35">
        <v>21.52</v>
      </c>
      <c r="H266" s="64" t="s">
        <v>170</v>
      </c>
      <c r="I266" s="35">
        <v>0.2</v>
      </c>
      <c r="J266" s="35">
        <v>0</v>
      </c>
      <c r="K266" s="35">
        <v>369</v>
      </c>
    </row>
    <row r="267" spans="1:32" x14ac:dyDescent="0.35">
      <c r="A267" s="63">
        <v>37795</v>
      </c>
      <c r="B267" s="35">
        <v>104506</v>
      </c>
      <c r="C267" s="35">
        <v>934</v>
      </c>
      <c r="D267" s="35">
        <v>0.59799999999999998</v>
      </c>
      <c r="E267" s="35">
        <v>9.77</v>
      </c>
      <c r="F267" s="35">
        <v>7.88</v>
      </c>
      <c r="G267" s="35">
        <v>22.5</v>
      </c>
      <c r="H267" s="64" t="s">
        <v>170</v>
      </c>
      <c r="I267" s="35">
        <v>1.3</v>
      </c>
      <c r="J267" s="35">
        <v>0</v>
      </c>
      <c r="K267" s="35">
        <v>839</v>
      </c>
    </row>
    <row r="268" spans="1:32" s="30" customFormat="1" x14ac:dyDescent="0.35">
      <c r="A268" s="63">
        <v>37796</v>
      </c>
      <c r="B268" s="30">
        <v>92835</v>
      </c>
      <c r="C268" s="30">
        <v>975</v>
      </c>
      <c r="D268" s="30">
        <v>0.624</v>
      </c>
      <c r="E268" s="30">
        <v>9.76</v>
      </c>
      <c r="F268" s="30">
        <v>8.09</v>
      </c>
      <c r="G268" s="30">
        <v>22.06</v>
      </c>
      <c r="H268" s="64" t="s">
        <v>170</v>
      </c>
      <c r="I268" s="30">
        <v>0.3</v>
      </c>
      <c r="J268" s="30">
        <v>0</v>
      </c>
      <c r="K268" s="30">
        <v>1722</v>
      </c>
      <c r="L268" s="30">
        <f>AVERAGE(K264:K268)</f>
        <v>815.2</v>
      </c>
      <c r="M268" s="41">
        <f>GEOMEAN(K264:K268)</f>
        <v>693.59762888645105</v>
      </c>
      <c r="N268" s="72" t="s">
        <v>231</v>
      </c>
      <c r="O268" s="30" t="s">
        <v>107</v>
      </c>
      <c r="P268" s="30">
        <v>73</v>
      </c>
      <c r="Q268" s="30" t="s">
        <v>107</v>
      </c>
      <c r="R268" s="30" t="s">
        <v>107</v>
      </c>
      <c r="S268" s="30" t="s">
        <v>107</v>
      </c>
      <c r="T268" s="30" t="s">
        <v>107</v>
      </c>
      <c r="U268" s="30" t="s">
        <v>107</v>
      </c>
      <c r="V268" s="30" t="s">
        <v>107</v>
      </c>
      <c r="W268" s="30" t="s">
        <v>107</v>
      </c>
      <c r="X268" s="30">
        <v>146</v>
      </c>
      <c r="Y268" s="30" t="s">
        <v>107</v>
      </c>
      <c r="Z268" s="30" t="s">
        <v>107</v>
      </c>
      <c r="AA268" s="30" t="s">
        <v>107</v>
      </c>
      <c r="AB268" s="30">
        <v>53</v>
      </c>
      <c r="AC268" s="30" t="s">
        <v>107</v>
      </c>
      <c r="AD268" s="30">
        <v>256</v>
      </c>
      <c r="AE268" s="30">
        <v>1.2</v>
      </c>
      <c r="AF268" s="73" t="s">
        <v>487</v>
      </c>
    </row>
    <row r="269" spans="1:32" x14ac:dyDescent="0.35">
      <c r="A269" s="63">
        <v>37803</v>
      </c>
      <c r="B269" s="35">
        <v>95450</v>
      </c>
      <c r="C269" s="35">
        <v>1109</v>
      </c>
      <c r="D269" s="35">
        <v>0.71</v>
      </c>
      <c r="E269" s="35">
        <v>7.57</v>
      </c>
      <c r="F269" s="35">
        <v>7.75</v>
      </c>
      <c r="G269" s="35">
        <v>23.17</v>
      </c>
      <c r="H269" s="64" t="s">
        <v>170</v>
      </c>
      <c r="I269" s="35">
        <v>0.5</v>
      </c>
      <c r="J269" s="35">
        <v>0</v>
      </c>
      <c r="K269" s="35">
        <v>1483</v>
      </c>
    </row>
    <row r="270" spans="1:32" x14ac:dyDescent="0.35">
      <c r="A270" s="63">
        <v>37809</v>
      </c>
      <c r="B270" s="35">
        <v>100151</v>
      </c>
      <c r="C270" s="35">
        <v>514.6</v>
      </c>
      <c r="D270" s="35">
        <v>0.32930000000000004</v>
      </c>
      <c r="E270" s="35">
        <v>7.2</v>
      </c>
      <c r="F270" s="35">
        <v>7.58</v>
      </c>
      <c r="G270" s="35">
        <v>24.95</v>
      </c>
      <c r="H270" s="64" t="s">
        <v>170</v>
      </c>
      <c r="I270" s="35">
        <v>0.08</v>
      </c>
      <c r="J270" s="35">
        <v>0</v>
      </c>
      <c r="K270" s="35">
        <v>933</v>
      </c>
    </row>
    <row r="271" spans="1:32" x14ac:dyDescent="0.35">
      <c r="A271" s="63">
        <v>37817</v>
      </c>
      <c r="B271" s="35">
        <v>95612</v>
      </c>
      <c r="C271" s="35">
        <v>793</v>
      </c>
      <c r="D271" s="35">
        <v>0.50700000000000001</v>
      </c>
      <c r="E271" s="35">
        <v>7.58</v>
      </c>
      <c r="F271" s="35">
        <v>7.93</v>
      </c>
      <c r="G271" s="35">
        <v>21.52</v>
      </c>
      <c r="H271" s="64" t="s">
        <v>170</v>
      </c>
      <c r="I271" s="35">
        <v>0.3</v>
      </c>
      <c r="J271" s="35">
        <v>0</v>
      </c>
      <c r="K271" s="35">
        <v>959</v>
      </c>
    </row>
    <row r="272" spans="1:32" x14ac:dyDescent="0.35">
      <c r="A272" s="63">
        <v>37826</v>
      </c>
      <c r="B272" s="35">
        <v>93243</v>
      </c>
      <c r="C272" s="35">
        <v>645.6</v>
      </c>
      <c r="D272" s="35">
        <v>0.41320000000000001</v>
      </c>
      <c r="E272" s="35">
        <v>7.3</v>
      </c>
      <c r="F272" s="35">
        <v>7.53</v>
      </c>
      <c r="G272" s="35">
        <v>20.28</v>
      </c>
      <c r="H272" s="64" t="s">
        <v>170</v>
      </c>
      <c r="I272" s="35">
        <v>0.45</v>
      </c>
      <c r="J272" s="35">
        <v>76.599999999999994</v>
      </c>
      <c r="K272" s="35">
        <v>601</v>
      </c>
    </row>
    <row r="273" spans="1:32" x14ac:dyDescent="0.35">
      <c r="A273" s="63">
        <v>37832</v>
      </c>
      <c r="B273" s="35">
        <v>102809</v>
      </c>
      <c r="C273" s="35">
        <v>806.5</v>
      </c>
      <c r="D273" s="35">
        <v>0.51619999999999999</v>
      </c>
      <c r="E273" s="35">
        <v>9.98</v>
      </c>
      <c r="F273" s="35">
        <v>7.75</v>
      </c>
      <c r="G273" s="35">
        <v>21.91</v>
      </c>
      <c r="H273" s="64" t="s">
        <v>170</v>
      </c>
      <c r="I273" s="35">
        <v>0.88</v>
      </c>
      <c r="J273" s="35">
        <v>82.2</v>
      </c>
      <c r="K273" s="35">
        <v>860</v>
      </c>
      <c r="L273" s="35">
        <f>AVERAGE(K269:K273)</f>
        <v>967.2</v>
      </c>
      <c r="M273" s="41">
        <f>GEOMEAN(K269:K273)</f>
        <v>927.34826770718041</v>
      </c>
      <c r="N273" s="71" t="s">
        <v>233</v>
      </c>
    </row>
    <row r="274" spans="1:32" x14ac:dyDescent="0.35">
      <c r="A274" s="63">
        <v>37840</v>
      </c>
      <c r="B274" s="35">
        <v>93328</v>
      </c>
      <c r="C274" s="35">
        <v>612.1</v>
      </c>
      <c r="D274" s="35">
        <v>0.39179999999999998</v>
      </c>
      <c r="E274" s="35">
        <v>7.67</v>
      </c>
      <c r="F274" s="35">
        <v>7.61</v>
      </c>
      <c r="G274" s="35">
        <v>22.57</v>
      </c>
      <c r="H274" s="64" t="s">
        <v>170</v>
      </c>
      <c r="I274" s="35">
        <v>0.08</v>
      </c>
      <c r="J274" s="35">
        <v>0</v>
      </c>
      <c r="K274" s="35">
        <v>1043</v>
      </c>
    </row>
    <row r="275" spans="1:32" x14ac:dyDescent="0.35">
      <c r="A275" s="63">
        <v>37846</v>
      </c>
      <c r="B275" s="35">
        <v>101142</v>
      </c>
      <c r="C275" s="35">
        <v>605</v>
      </c>
      <c r="D275" s="35">
        <v>0.38700000000000001</v>
      </c>
      <c r="E275" s="35">
        <v>8.2200000000000006</v>
      </c>
      <c r="F275" s="35">
        <v>7.58</v>
      </c>
      <c r="G275" s="35">
        <v>22.43</v>
      </c>
      <c r="H275" s="64" t="s">
        <v>170</v>
      </c>
      <c r="I275" s="35">
        <v>0.1</v>
      </c>
      <c r="J275" s="35">
        <v>0</v>
      </c>
      <c r="K275" s="35">
        <v>609</v>
      </c>
    </row>
    <row r="276" spans="1:32" x14ac:dyDescent="0.35">
      <c r="A276" s="63">
        <v>37847</v>
      </c>
      <c r="B276" s="35">
        <v>94945</v>
      </c>
      <c r="C276" s="35">
        <v>689.6</v>
      </c>
      <c r="D276" s="35">
        <v>0.44130000000000003</v>
      </c>
      <c r="E276" s="35">
        <v>8.2799999999999994</v>
      </c>
      <c r="F276" s="35">
        <v>7.62</v>
      </c>
      <c r="G276" s="35">
        <v>23.89</v>
      </c>
      <c r="H276" s="64" t="s">
        <v>170</v>
      </c>
      <c r="I276" s="35">
        <v>0.46</v>
      </c>
      <c r="J276" s="35">
        <v>56.4</v>
      </c>
      <c r="K276" s="35">
        <v>530</v>
      </c>
    </row>
    <row r="277" spans="1:32" x14ac:dyDescent="0.35">
      <c r="A277" s="63">
        <v>37852</v>
      </c>
      <c r="B277" s="35">
        <v>100528</v>
      </c>
      <c r="C277" s="35">
        <v>636</v>
      </c>
      <c r="D277" s="35">
        <v>0.40700000000000003</v>
      </c>
      <c r="E277" s="35">
        <v>8.2100000000000009</v>
      </c>
      <c r="F277" s="35">
        <v>7.64</v>
      </c>
      <c r="G277" s="35">
        <v>21.87</v>
      </c>
      <c r="H277" s="64" t="s">
        <v>170</v>
      </c>
      <c r="I277" s="35">
        <v>0.3</v>
      </c>
      <c r="J277" s="35">
        <v>0</v>
      </c>
      <c r="K277" s="35">
        <v>529</v>
      </c>
    </row>
    <row r="278" spans="1:32" x14ac:dyDescent="0.35">
      <c r="A278" s="63">
        <v>37859</v>
      </c>
      <c r="B278" s="35">
        <v>102433</v>
      </c>
      <c r="C278" s="35">
        <v>880.9</v>
      </c>
      <c r="D278" s="35">
        <v>0.56379999999999997</v>
      </c>
      <c r="E278" s="35">
        <v>9.82</v>
      </c>
      <c r="F278" s="35">
        <v>7.78</v>
      </c>
      <c r="G278" s="35">
        <v>26.09</v>
      </c>
      <c r="H278" s="64" t="s">
        <v>170</v>
      </c>
      <c r="I278" s="35">
        <v>0.2</v>
      </c>
      <c r="J278" s="35">
        <v>69.400000000000006</v>
      </c>
      <c r="K278" s="35">
        <v>650</v>
      </c>
      <c r="L278" s="35">
        <f>AVERAGE(K274:K278)</f>
        <v>672.2</v>
      </c>
      <c r="M278" s="41">
        <f>GEOMEAN(K274:K278)</f>
        <v>649.69466398024929</v>
      </c>
      <c r="N278" s="71" t="s">
        <v>234</v>
      </c>
    </row>
    <row r="279" spans="1:32" x14ac:dyDescent="0.35">
      <c r="A279" s="63">
        <v>37866</v>
      </c>
      <c r="B279" s="35">
        <v>101040</v>
      </c>
      <c r="C279" s="35">
        <v>173.3</v>
      </c>
      <c r="D279" s="35">
        <v>0.1109</v>
      </c>
      <c r="E279" s="35">
        <v>9.26</v>
      </c>
      <c r="F279" s="35">
        <v>7.89</v>
      </c>
      <c r="G279" s="35">
        <v>21.46</v>
      </c>
      <c r="H279" s="64" t="s">
        <v>170</v>
      </c>
      <c r="I279" s="35">
        <v>0.28999999999999998</v>
      </c>
      <c r="J279" s="35">
        <v>88.4</v>
      </c>
      <c r="K279" s="35">
        <v>24192</v>
      </c>
    </row>
    <row r="280" spans="1:32" x14ac:dyDescent="0.35">
      <c r="A280" s="63">
        <v>37872</v>
      </c>
      <c r="B280" s="35">
        <v>103326</v>
      </c>
      <c r="C280" s="35">
        <v>878.4</v>
      </c>
      <c r="D280" s="35">
        <v>0.56220000000000003</v>
      </c>
      <c r="E280" s="35">
        <v>8.65</v>
      </c>
      <c r="F280" s="35">
        <v>7.67</v>
      </c>
      <c r="G280" s="35">
        <v>20.29</v>
      </c>
      <c r="H280" s="64" t="s">
        <v>170</v>
      </c>
      <c r="I280" s="35">
        <v>0.26</v>
      </c>
      <c r="J280" s="35">
        <v>0</v>
      </c>
      <c r="K280" s="35">
        <v>480</v>
      </c>
    </row>
    <row r="281" spans="1:32" x14ac:dyDescent="0.35">
      <c r="A281" s="63">
        <v>37886</v>
      </c>
      <c r="B281" s="35">
        <v>103019</v>
      </c>
      <c r="C281" s="35">
        <v>566.29999999999995</v>
      </c>
      <c r="D281" s="35">
        <v>0.3624</v>
      </c>
      <c r="E281" s="35">
        <v>7.1</v>
      </c>
      <c r="F281" s="35">
        <v>7.38</v>
      </c>
      <c r="G281" s="35">
        <v>18.97</v>
      </c>
      <c r="H281" s="64" t="s">
        <v>170</v>
      </c>
      <c r="I281" s="35">
        <v>0.45</v>
      </c>
      <c r="J281" s="35">
        <v>0</v>
      </c>
      <c r="K281" s="35">
        <v>14136</v>
      </c>
    </row>
    <row r="282" spans="1:32" s="30" customFormat="1" x14ac:dyDescent="0.35">
      <c r="A282" s="63">
        <v>37889</v>
      </c>
      <c r="B282" s="30">
        <v>100133</v>
      </c>
      <c r="C282" s="30">
        <v>712.9</v>
      </c>
      <c r="D282" s="30">
        <v>0.45619999999999999</v>
      </c>
      <c r="E282" s="30">
        <v>6.34</v>
      </c>
      <c r="F282" s="30">
        <v>8.0299999999999994</v>
      </c>
      <c r="G282" s="30">
        <v>15.99</v>
      </c>
      <c r="H282" s="64" t="s">
        <v>170</v>
      </c>
      <c r="I282" s="30">
        <v>0.48</v>
      </c>
      <c r="J282" s="30">
        <v>57.3</v>
      </c>
      <c r="K282" s="30">
        <v>3448</v>
      </c>
      <c r="L282" s="74"/>
      <c r="M282" s="41"/>
      <c r="O282" s="30" t="s">
        <v>107</v>
      </c>
      <c r="P282" s="30">
        <v>68.8</v>
      </c>
      <c r="Q282" s="30" t="s">
        <v>107</v>
      </c>
      <c r="R282" s="30" t="s">
        <v>107</v>
      </c>
      <c r="S282" s="30" t="s">
        <v>107</v>
      </c>
      <c r="T282" s="30">
        <v>18.100000000000001</v>
      </c>
      <c r="U282" s="30" t="s">
        <v>107</v>
      </c>
      <c r="V282" s="30">
        <v>7.4</v>
      </c>
      <c r="W282" s="30">
        <v>29.4</v>
      </c>
      <c r="X282" s="30" t="s">
        <v>235</v>
      </c>
      <c r="Y282" s="30" t="s">
        <v>235</v>
      </c>
      <c r="Z282" s="30" t="s">
        <v>235</v>
      </c>
      <c r="AA282" s="30" t="s">
        <v>235</v>
      </c>
      <c r="AB282" s="30" t="s">
        <v>235</v>
      </c>
      <c r="AC282" s="30" t="s">
        <v>107</v>
      </c>
      <c r="AD282" s="30">
        <v>258</v>
      </c>
      <c r="AE282" s="30">
        <v>1</v>
      </c>
      <c r="AF282" s="30" t="s">
        <v>488</v>
      </c>
    </row>
    <row r="283" spans="1:32" x14ac:dyDescent="0.35">
      <c r="A283" s="63">
        <v>37893</v>
      </c>
      <c r="B283" s="35">
        <v>102405</v>
      </c>
      <c r="C283" s="35">
        <v>487.4</v>
      </c>
      <c r="D283" s="35">
        <v>0.31190000000000001</v>
      </c>
      <c r="E283" s="35">
        <v>13.58</v>
      </c>
      <c r="F283" s="35">
        <v>7.58</v>
      </c>
      <c r="G283" s="35">
        <v>13.03</v>
      </c>
      <c r="H283" s="64" t="s">
        <v>170</v>
      </c>
      <c r="I283" s="35">
        <v>0.88</v>
      </c>
      <c r="J283" s="35">
        <v>0</v>
      </c>
      <c r="K283" s="35">
        <v>677</v>
      </c>
      <c r="L283" s="35">
        <f>AVERAGE(K279:K283)</f>
        <v>8586.6</v>
      </c>
      <c r="M283" s="41">
        <f>GEOMEAN(K279:K283)</f>
        <v>3286.0872829648774</v>
      </c>
      <c r="N283" s="71" t="s">
        <v>236</v>
      </c>
    </row>
    <row r="284" spans="1:32" x14ac:dyDescent="0.35">
      <c r="A284" s="63">
        <v>37902</v>
      </c>
      <c r="B284" s="35">
        <v>101126</v>
      </c>
      <c r="C284" s="35">
        <v>827</v>
      </c>
      <c r="D284" s="35">
        <v>0.52900000000000003</v>
      </c>
      <c r="E284" s="35">
        <v>10.87</v>
      </c>
      <c r="F284" s="35">
        <v>8.09</v>
      </c>
      <c r="G284" s="35">
        <v>14.29</v>
      </c>
      <c r="H284" s="64" t="s">
        <v>170</v>
      </c>
      <c r="I284" s="35">
        <v>0.7</v>
      </c>
      <c r="J284" s="35">
        <v>0</v>
      </c>
      <c r="K284" s="35">
        <v>413</v>
      </c>
    </row>
    <row r="285" spans="1:32" x14ac:dyDescent="0.35">
      <c r="A285" s="63">
        <v>37908</v>
      </c>
      <c r="B285" s="35">
        <v>102047</v>
      </c>
      <c r="C285" s="35">
        <v>191</v>
      </c>
      <c r="D285" s="35">
        <v>0.12200000000000001</v>
      </c>
      <c r="E285" s="35">
        <v>8.66</v>
      </c>
      <c r="F285" s="35">
        <v>7.27</v>
      </c>
      <c r="G285" s="35">
        <v>14.7</v>
      </c>
      <c r="H285" s="64" t="s">
        <v>170</v>
      </c>
      <c r="I285" s="35">
        <v>0.2</v>
      </c>
      <c r="J285" s="35">
        <v>0</v>
      </c>
      <c r="K285" s="35">
        <v>24192</v>
      </c>
    </row>
    <row r="286" spans="1:32" x14ac:dyDescent="0.35">
      <c r="A286" s="63">
        <v>37914</v>
      </c>
      <c r="B286" s="35">
        <v>101225</v>
      </c>
      <c r="C286" s="35">
        <v>690.1</v>
      </c>
      <c r="D286" s="35">
        <v>0.44169999999999998</v>
      </c>
      <c r="E286" s="35">
        <v>8.76</v>
      </c>
      <c r="F286" s="35">
        <v>7.4</v>
      </c>
      <c r="G286" s="35">
        <v>12.47</v>
      </c>
      <c r="H286" s="64" t="s">
        <v>170</v>
      </c>
      <c r="I286" s="35">
        <v>0.5</v>
      </c>
      <c r="J286" s="35">
        <v>0</v>
      </c>
      <c r="K286" s="35">
        <v>408</v>
      </c>
    </row>
    <row r="287" spans="1:32" x14ac:dyDescent="0.35">
      <c r="A287" s="63">
        <v>37917</v>
      </c>
      <c r="B287" s="35">
        <v>104500</v>
      </c>
      <c r="C287" s="35">
        <v>824.2</v>
      </c>
      <c r="D287" s="35">
        <v>0.52749999999999997</v>
      </c>
      <c r="E287" s="35">
        <v>9.76</v>
      </c>
      <c r="F287" s="35">
        <v>7.38</v>
      </c>
      <c r="G287" s="35">
        <v>10.99</v>
      </c>
      <c r="H287" s="64" t="s">
        <v>170</v>
      </c>
      <c r="I287" s="35">
        <v>0.06</v>
      </c>
      <c r="J287" s="35">
        <v>0</v>
      </c>
      <c r="K287" s="35">
        <v>175</v>
      </c>
    </row>
    <row r="288" spans="1:32" x14ac:dyDescent="0.35">
      <c r="A288" s="63">
        <v>37922</v>
      </c>
      <c r="B288" s="35">
        <v>103728</v>
      </c>
      <c r="C288" s="35">
        <v>764.2</v>
      </c>
      <c r="D288" s="35">
        <v>0.48910000000000003</v>
      </c>
      <c r="E288" s="35">
        <v>9.49</v>
      </c>
      <c r="F288" s="35">
        <v>7.15</v>
      </c>
      <c r="G288" s="35">
        <v>8.85</v>
      </c>
      <c r="H288" s="64" t="s">
        <v>170</v>
      </c>
      <c r="I288" s="35">
        <v>0.15</v>
      </c>
      <c r="J288" s="35">
        <v>0</v>
      </c>
      <c r="K288" s="35">
        <v>2063</v>
      </c>
      <c r="L288" s="35">
        <f>AVERAGE(K284:K288)</f>
        <v>5450.2</v>
      </c>
      <c r="M288" s="41">
        <f>GEOMEAN(K284:K288)</f>
        <v>1080.3484496731121</v>
      </c>
      <c r="N288" s="71" t="s">
        <v>237</v>
      </c>
    </row>
    <row r="289" spans="1:31" x14ac:dyDescent="0.35">
      <c r="A289" s="63">
        <v>37928</v>
      </c>
      <c r="B289" s="35">
        <v>100614</v>
      </c>
      <c r="C289" s="35">
        <v>788</v>
      </c>
      <c r="D289" s="35">
        <v>0.504</v>
      </c>
      <c r="E289" s="35">
        <v>8.67</v>
      </c>
      <c r="F289" s="35">
        <v>7.81</v>
      </c>
      <c r="G289" s="35">
        <v>14.47</v>
      </c>
      <c r="H289" s="64" t="s">
        <v>170</v>
      </c>
      <c r="I289" s="35">
        <v>0.8</v>
      </c>
      <c r="J289" s="35">
        <v>0</v>
      </c>
      <c r="K289" s="35">
        <v>1145</v>
      </c>
    </row>
    <row r="290" spans="1:31" x14ac:dyDescent="0.35">
      <c r="A290" s="63">
        <v>37930</v>
      </c>
      <c r="B290" s="35">
        <v>103536</v>
      </c>
      <c r="C290" s="35">
        <v>881.5</v>
      </c>
      <c r="D290" s="35">
        <v>0.56410000000000005</v>
      </c>
      <c r="E290" s="35">
        <v>7.24</v>
      </c>
      <c r="F290" s="35">
        <v>7.77</v>
      </c>
      <c r="G290" s="35">
        <v>13.98</v>
      </c>
      <c r="H290" s="64" t="s">
        <v>170</v>
      </c>
      <c r="I290" s="35">
        <v>0.64</v>
      </c>
      <c r="J290" s="35">
        <v>100</v>
      </c>
      <c r="K290" s="35">
        <v>504</v>
      </c>
    </row>
    <row r="291" spans="1:31" x14ac:dyDescent="0.35">
      <c r="A291" s="63">
        <v>37936</v>
      </c>
      <c r="B291" s="35">
        <v>95838</v>
      </c>
      <c r="C291" s="35">
        <v>960</v>
      </c>
      <c r="D291" s="35">
        <v>0.61499999999999999</v>
      </c>
      <c r="E291" s="35">
        <v>7.8</v>
      </c>
      <c r="F291" s="35">
        <v>7.78</v>
      </c>
      <c r="G291" s="35">
        <v>10.36</v>
      </c>
      <c r="H291" s="64" t="s">
        <v>170</v>
      </c>
      <c r="I291" s="35">
        <v>0.3</v>
      </c>
      <c r="J291" s="35">
        <v>0</v>
      </c>
      <c r="K291" s="35">
        <v>379</v>
      </c>
    </row>
    <row r="292" spans="1:31" x14ac:dyDescent="0.35">
      <c r="A292" s="63">
        <v>37938</v>
      </c>
      <c r="B292" s="35">
        <v>94639</v>
      </c>
      <c r="C292" s="35">
        <v>798</v>
      </c>
      <c r="D292" s="35">
        <v>0.51100000000000001</v>
      </c>
      <c r="E292" s="35">
        <v>12.79</v>
      </c>
      <c r="F292" s="35">
        <v>7.16</v>
      </c>
      <c r="G292" s="35">
        <v>4.97</v>
      </c>
      <c r="H292" s="64" t="s">
        <v>170</v>
      </c>
      <c r="I292" s="35">
        <v>0.9</v>
      </c>
      <c r="J292" s="35">
        <v>0</v>
      </c>
      <c r="K292" s="35">
        <v>1638</v>
      </c>
    </row>
    <row r="293" spans="1:31" x14ac:dyDescent="0.35">
      <c r="A293" s="63">
        <v>37942</v>
      </c>
      <c r="B293" s="35">
        <v>102912</v>
      </c>
      <c r="C293" s="35">
        <v>927.4</v>
      </c>
      <c r="D293" s="35">
        <v>0.59350000000000003</v>
      </c>
      <c r="E293" s="35">
        <v>18.22</v>
      </c>
      <c r="F293" s="35">
        <v>7.4</v>
      </c>
      <c r="G293" s="35">
        <v>7.91</v>
      </c>
      <c r="H293" s="64" t="s">
        <v>170</v>
      </c>
      <c r="I293" s="35">
        <v>0.5</v>
      </c>
      <c r="J293" s="35">
        <v>96.1</v>
      </c>
      <c r="K293" s="35">
        <v>243</v>
      </c>
      <c r="L293" s="35">
        <f>AVERAGE(K289:K293)</f>
        <v>781.8</v>
      </c>
      <c r="M293" s="41">
        <f>GEOMEAN(K289:K293)</f>
        <v>613.7041793014655</v>
      </c>
      <c r="N293" s="71" t="s">
        <v>238</v>
      </c>
    </row>
    <row r="294" spans="1:31" s="30" customFormat="1" x14ac:dyDescent="0.35">
      <c r="A294" s="63">
        <v>37957</v>
      </c>
      <c r="B294" s="30">
        <v>94614</v>
      </c>
      <c r="C294" s="30">
        <v>721</v>
      </c>
      <c r="D294" s="30">
        <v>0.46199999999999997</v>
      </c>
      <c r="E294" s="30">
        <v>13.76</v>
      </c>
      <c r="F294" s="30">
        <v>7.03</v>
      </c>
      <c r="G294" s="30">
        <v>1.26</v>
      </c>
      <c r="H294" s="64" t="s">
        <v>170</v>
      </c>
      <c r="I294" s="30">
        <v>0.4</v>
      </c>
      <c r="J294" s="30">
        <v>0</v>
      </c>
      <c r="K294" s="30">
        <v>294</v>
      </c>
      <c r="L294" s="74"/>
      <c r="M294" s="41"/>
    </row>
    <row r="295" spans="1:31" s="30" customFormat="1" x14ac:dyDescent="0.35">
      <c r="A295" s="63">
        <v>37959</v>
      </c>
      <c r="B295" s="30">
        <v>93257</v>
      </c>
      <c r="C295" s="30">
        <v>799.7</v>
      </c>
      <c r="D295" s="30">
        <v>0.51180000000000003</v>
      </c>
      <c r="E295" s="30">
        <v>12.03</v>
      </c>
      <c r="F295" s="30">
        <v>7.83</v>
      </c>
      <c r="G295" s="30">
        <v>3.55</v>
      </c>
      <c r="H295" s="64" t="s">
        <v>170</v>
      </c>
      <c r="I295" s="30">
        <v>0.47</v>
      </c>
      <c r="J295" s="30">
        <v>82</v>
      </c>
      <c r="K295" s="30">
        <v>160</v>
      </c>
      <c r="L295" s="74"/>
      <c r="M295" s="41"/>
      <c r="O295" s="30" t="s">
        <v>107</v>
      </c>
      <c r="P295" s="30">
        <v>63.5</v>
      </c>
      <c r="Q295" s="30" t="s">
        <v>107</v>
      </c>
      <c r="R295" s="30" t="s">
        <v>107</v>
      </c>
      <c r="S295" s="30" t="s">
        <v>107</v>
      </c>
      <c r="T295" s="30">
        <v>5.8</v>
      </c>
      <c r="U295" s="30" t="s">
        <v>107</v>
      </c>
      <c r="V295" s="30" t="s">
        <v>107</v>
      </c>
      <c r="W295" s="30">
        <v>11.1</v>
      </c>
      <c r="X295" s="30">
        <v>94.5</v>
      </c>
      <c r="Y295" s="30" t="s">
        <v>107</v>
      </c>
      <c r="Z295" s="30">
        <v>0.47</v>
      </c>
      <c r="AA295" s="30" t="s">
        <v>107</v>
      </c>
      <c r="AB295" s="30">
        <v>52.4</v>
      </c>
      <c r="AC295" s="30" t="s">
        <v>107</v>
      </c>
      <c r="AD295" s="30">
        <v>282</v>
      </c>
      <c r="AE295" s="30" t="s">
        <v>107</v>
      </c>
    </row>
    <row r="296" spans="1:31" x14ac:dyDescent="0.35">
      <c r="A296" s="63">
        <v>37963</v>
      </c>
      <c r="B296" s="35">
        <v>102036</v>
      </c>
      <c r="C296" s="35">
        <v>928.2</v>
      </c>
      <c r="D296" s="35">
        <v>0.59399999999999997</v>
      </c>
      <c r="E296" s="35">
        <v>13.7</v>
      </c>
      <c r="F296" s="35">
        <v>7.37</v>
      </c>
      <c r="G296" s="35">
        <v>3.61</v>
      </c>
      <c r="H296" s="64" t="s">
        <v>170</v>
      </c>
      <c r="I296" s="35">
        <v>0.45</v>
      </c>
      <c r="J296" s="35">
        <v>0</v>
      </c>
      <c r="K296" s="35">
        <v>488</v>
      </c>
    </row>
    <row r="297" spans="1:31" x14ac:dyDescent="0.35">
      <c r="A297" s="63">
        <v>37970</v>
      </c>
      <c r="B297" s="35">
        <v>102129</v>
      </c>
      <c r="C297" s="35">
        <v>1111</v>
      </c>
      <c r="D297" s="35">
        <v>0.71089999999999998</v>
      </c>
      <c r="E297" s="35">
        <v>12.87</v>
      </c>
      <c r="F297" s="35">
        <v>7.96</v>
      </c>
      <c r="G297" s="35">
        <v>1.03</v>
      </c>
      <c r="H297" s="64" t="s">
        <v>170</v>
      </c>
      <c r="I297" s="35">
        <v>1.17</v>
      </c>
      <c r="J297" s="35">
        <v>60.9</v>
      </c>
      <c r="K297" s="35">
        <v>213</v>
      </c>
    </row>
    <row r="298" spans="1:31" x14ac:dyDescent="0.35">
      <c r="A298" s="63">
        <v>37977</v>
      </c>
      <c r="B298" s="35">
        <v>104822</v>
      </c>
      <c r="C298" s="35">
        <v>1552</v>
      </c>
      <c r="D298" s="35">
        <v>0.99299999999999999</v>
      </c>
      <c r="E298" s="35">
        <v>13.16</v>
      </c>
      <c r="F298" s="35">
        <v>7.26</v>
      </c>
      <c r="G298" s="35">
        <v>2.73</v>
      </c>
      <c r="H298" s="64" t="s">
        <v>170</v>
      </c>
      <c r="I298" s="35">
        <v>0.24</v>
      </c>
      <c r="J298" s="35">
        <v>56.3</v>
      </c>
      <c r="K298" s="35">
        <v>748</v>
      </c>
      <c r="L298" s="35">
        <f>AVERAGE(K294:K298)</f>
        <v>380.6</v>
      </c>
      <c r="M298" s="41">
        <f>GEOMEAN(K294:K298)</f>
        <v>325.56196963193548</v>
      </c>
      <c r="N298" s="71" t="s">
        <v>240</v>
      </c>
    </row>
    <row r="299" spans="1:31" x14ac:dyDescent="0.35">
      <c r="A299" s="63">
        <v>37992</v>
      </c>
      <c r="B299" s="35">
        <v>94744</v>
      </c>
      <c r="C299" s="35">
        <v>589</v>
      </c>
      <c r="D299" s="35">
        <v>0.37690000000000001</v>
      </c>
      <c r="E299" s="35">
        <v>13.19</v>
      </c>
      <c r="F299" s="35">
        <v>7.36</v>
      </c>
      <c r="G299" s="35">
        <v>0.75</v>
      </c>
      <c r="H299" s="64" t="s">
        <v>170</v>
      </c>
      <c r="I299" s="35">
        <v>1.44</v>
      </c>
      <c r="J299" s="35">
        <v>95.6</v>
      </c>
      <c r="K299" s="35">
        <v>1860</v>
      </c>
    </row>
    <row r="300" spans="1:31" x14ac:dyDescent="0.35">
      <c r="A300" s="63">
        <v>37998</v>
      </c>
      <c r="B300" s="35">
        <v>110624</v>
      </c>
      <c r="C300" s="35">
        <v>1043</v>
      </c>
      <c r="D300" s="35">
        <v>0.66699999999999993</v>
      </c>
      <c r="E300" s="35">
        <v>14.25</v>
      </c>
      <c r="F300" s="35">
        <v>7.91</v>
      </c>
      <c r="G300" s="35">
        <v>2.44</v>
      </c>
      <c r="H300" s="64" t="s">
        <v>170</v>
      </c>
      <c r="I300" s="35">
        <v>0.3</v>
      </c>
      <c r="J300" s="35">
        <v>0</v>
      </c>
      <c r="K300" s="35">
        <v>256</v>
      </c>
    </row>
    <row r="301" spans="1:31" x14ac:dyDescent="0.35">
      <c r="A301" s="63">
        <v>38000</v>
      </c>
      <c r="B301" s="35">
        <v>100154</v>
      </c>
      <c r="C301" s="35">
        <v>1073</v>
      </c>
      <c r="D301" s="35">
        <v>0.68699999999999994</v>
      </c>
      <c r="E301" s="35">
        <v>15.22</v>
      </c>
      <c r="F301" s="35">
        <v>7.75</v>
      </c>
      <c r="G301" s="35">
        <v>0</v>
      </c>
      <c r="H301" s="64" t="s">
        <v>170</v>
      </c>
      <c r="I301" s="35">
        <v>0.1</v>
      </c>
      <c r="J301" s="35">
        <v>0</v>
      </c>
      <c r="K301" s="35">
        <v>529</v>
      </c>
    </row>
    <row r="302" spans="1:31" x14ac:dyDescent="0.35">
      <c r="A302" s="63">
        <v>38008</v>
      </c>
      <c r="B302" s="35">
        <v>100308</v>
      </c>
      <c r="C302" s="35">
        <v>1077</v>
      </c>
      <c r="D302" s="35">
        <v>0.68900000000000006</v>
      </c>
      <c r="E302" s="35">
        <v>8.3699999999999992</v>
      </c>
      <c r="F302" s="35">
        <v>7.67</v>
      </c>
      <c r="G302" s="35">
        <v>-0.22</v>
      </c>
      <c r="H302" s="64" t="s">
        <v>170</v>
      </c>
      <c r="I302" s="35">
        <v>0.3</v>
      </c>
      <c r="J302" s="35">
        <v>0</v>
      </c>
      <c r="K302" s="35">
        <v>41</v>
      </c>
    </row>
    <row r="303" spans="1:31" x14ac:dyDescent="0.35">
      <c r="A303" s="63">
        <v>38013</v>
      </c>
      <c r="B303" s="35">
        <v>100100</v>
      </c>
      <c r="L303" s="35">
        <f>AVERAGE(K299:K303)</f>
        <v>671.5</v>
      </c>
      <c r="M303" s="41">
        <f>GEOMEAN(K299:K303)</f>
        <v>318.78516993513472</v>
      </c>
      <c r="N303" s="71" t="s">
        <v>241</v>
      </c>
    </row>
    <row r="304" spans="1:31" x14ac:dyDescent="0.35">
      <c r="A304" s="63">
        <v>38021</v>
      </c>
    </row>
    <row r="305" spans="1:31" x14ac:dyDescent="0.35">
      <c r="A305" s="63">
        <v>38029</v>
      </c>
      <c r="B305" s="35">
        <v>95727</v>
      </c>
      <c r="C305" s="35">
        <v>2535</v>
      </c>
      <c r="D305" s="35">
        <v>1.6220000000000001</v>
      </c>
      <c r="E305" s="35">
        <v>13.83</v>
      </c>
      <c r="F305" s="35">
        <v>7.58</v>
      </c>
      <c r="G305" s="35">
        <v>-0.22</v>
      </c>
      <c r="H305" s="64" t="s">
        <v>170</v>
      </c>
      <c r="I305" s="35">
        <v>0.48</v>
      </c>
      <c r="J305" s="35">
        <v>75.8</v>
      </c>
      <c r="K305" s="35">
        <v>52</v>
      </c>
    </row>
    <row r="306" spans="1:31" x14ac:dyDescent="0.35">
      <c r="A306" s="63">
        <v>38034</v>
      </c>
      <c r="B306" s="35">
        <v>102317</v>
      </c>
      <c r="C306" s="35">
        <v>1777</v>
      </c>
      <c r="D306" s="35">
        <v>1.137</v>
      </c>
      <c r="E306" s="35">
        <v>14.39</v>
      </c>
      <c r="F306" s="35">
        <v>7.24</v>
      </c>
      <c r="G306" s="35">
        <v>-0.18</v>
      </c>
      <c r="H306" s="64" t="s">
        <v>170</v>
      </c>
      <c r="I306" s="30" t="s">
        <v>232</v>
      </c>
      <c r="J306" s="35">
        <v>69.599999999999994</v>
      </c>
      <c r="K306" s="35">
        <v>110</v>
      </c>
    </row>
    <row r="307" spans="1:31" x14ac:dyDescent="0.35">
      <c r="A307" s="63">
        <v>38036</v>
      </c>
      <c r="B307" s="35">
        <v>102854</v>
      </c>
      <c r="C307" s="35">
        <v>1635</v>
      </c>
      <c r="D307" s="35">
        <v>1.046</v>
      </c>
      <c r="E307" s="35">
        <v>13.85</v>
      </c>
      <c r="F307" s="35">
        <v>7.27</v>
      </c>
      <c r="G307" s="35">
        <v>1.41</v>
      </c>
      <c r="H307" s="64" t="s">
        <v>170</v>
      </c>
      <c r="I307" s="35">
        <v>0.33</v>
      </c>
      <c r="J307" s="35">
        <v>0</v>
      </c>
      <c r="K307" s="35">
        <v>221</v>
      </c>
    </row>
    <row r="308" spans="1:31" x14ac:dyDescent="0.35">
      <c r="A308" s="63">
        <v>38040</v>
      </c>
      <c r="B308" s="35">
        <v>100126</v>
      </c>
      <c r="C308" s="35">
        <v>1548</v>
      </c>
      <c r="D308" s="35">
        <v>0.99099999999999988</v>
      </c>
      <c r="E308" s="35">
        <v>14.39</v>
      </c>
      <c r="F308" s="35">
        <v>8.02</v>
      </c>
      <c r="G308" s="35">
        <v>3.08</v>
      </c>
      <c r="H308" s="64" t="s">
        <v>170</v>
      </c>
      <c r="I308" s="35">
        <v>0.5</v>
      </c>
      <c r="J308" s="35">
        <v>0</v>
      </c>
      <c r="K308" s="35">
        <v>74</v>
      </c>
      <c r="L308" s="35">
        <f>AVERAGE(K304:K308)</f>
        <v>114.25</v>
      </c>
      <c r="M308" s="41">
        <f>GEOMEAN(K304:K308)</f>
        <v>98.345616140444335</v>
      </c>
      <c r="N308" s="71" t="s">
        <v>242</v>
      </c>
    </row>
    <row r="309" spans="1:31" x14ac:dyDescent="0.35">
      <c r="A309" s="63">
        <v>38049</v>
      </c>
      <c r="B309" s="35">
        <v>101439</v>
      </c>
      <c r="C309" s="35">
        <v>1255</v>
      </c>
      <c r="D309" s="35">
        <v>0.80299999999999994</v>
      </c>
      <c r="E309" s="35">
        <v>12.81</v>
      </c>
      <c r="F309" s="35">
        <v>7.91</v>
      </c>
      <c r="G309" s="35">
        <v>6.9</v>
      </c>
      <c r="H309" s="64" t="s">
        <v>170</v>
      </c>
      <c r="I309" s="35">
        <v>0.8</v>
      </c>
      <c r="J309" s="35">
        <v>0</v>
      </c>
      <c r="K309" s="35">
        <v>183</v>
      </c>
      <c r="O309" s="35">
        <v>1.1000000000000001</v>
      </c>
      <c r="P309" s="35">
        <v>62</v>
      </c>
      <c r="Q309" s="30" t="s">
        <v>107</v>
      </c>
      <c r="R309" s="30" t="s">
        <v>107</v>
      </c>
      <c r="S309" s="30" t="s">
        <v>107</v>
      </c>
      <c r="T309" s="30" t="s">
        <v>107</v>
      </c>
      <c r="U309" s="30" t="s">
        <v>107</v>
      </c>
      <c r="V309" s="35">
        <v>1.9</v>
      </c>
      <c r="W309" s="35">
        <v>10.3</v>
      </c>
      <c r="X309" s="35">
        <v>249</v>
      </c>
      <c r="Y309" s="30" t="s">
        <v>107</v>
      </c>
      <c r="Z309" s="35">
        <v>0.33</v>
      </c>
      <c r="AA309" s="30" t="s">
        <v>107</v>
      </c>
      <c r="AB309" s="35">
        <v>50</v>
      </c>
      <c r="AC309" s="30" t="s">
        <v>107</v>
      </c>
      <c r="AD309" s="35">
        <v>264</v>
      </c>
      <c r="AE309" s="30" t="s">
        <v>107</v>
      </c>
    </row>
    <row r="310" spans="1:31" x14ac:dyDescent="0.35">
      <c r="A310" s="63">
        <v>38054</v>
      </c>
      <c r="B310" s="35">
        <v>111424</v>
      </c>
      <c r="C310" s="35">
        <v>1570</v>
      </c>
      <c r="D310" s="35">
        <v>1.0049999999999999</v>
      </c>
      <c r="E310" s="35">
        <v>15.59</v>
      </c>
      <c r="F310" s="35">
        <v>7.93</v>
      </c>
      <c r="G310" s="35">
        <v>5.57</v>
      </c>
      <c r="H310" s="64" t="s">
        <v>170</v>
      </c>
      <c r="I310" s="35">
        <v>0.18</v>
      </c>
      <c r="J310" s="35">
        <v>0</v>
      </c>
      <c r="K310" s="35">
        <v>74</v>
      </c>
    </row>
    <row r="311" spans="1:31" x14ac:dyDescent="0.35">
      <c r="A311" s="63">
        <v>38064</v>
      </c>
      <c r="B311" s="35">
        <v>103154</v>
      </c>
      <c r="C311" s="35">
        <v>1491</v>
      </c>
      <c r="D311" s="35">
        <v>0.95499999999999996</v>
      </c>
      <c r="E311" s="35">
        <v>13.22</v>
      </c>
      <c r="F311" s="35">
        <v>7.32</v>
      </c>
      <c r="G311" s="35">
        <v>3.32</v>
      </c>
      <c r="H311" s="64" t="s">
        <v>170</v>
      </c>
      <c r="I311" s="35">
        <v>0.3</v>
      </c>
      <c r="J311" s="35">
        <v>0</v>
      </c>
      <c r="K311" s="35">
        <v>63</v>
      </c>
    </row>
    <row r="312" spans="1:31" x14ac:dyDescent="0.35">
      <c r="A312" s="63">
        <v>38069</v>
      </c>
      <c r="B312" s="35">
        <v>100224</v>
      </c>
      <c r="C312" s="35">
        <v>1737</v>
      </c>
      <c r="D312" s="35">
        <v>1.1119999999999999</v>
      </c>
      <c r="E312" s="35">
        <v>14.12</v>
      </c>
      <c r="F312" s="35">
        <v>8.18</v>
      </c>
      <c r="G312" s="35">
        <v>3.3</v>
      </c>
      <c r="H312" s="64" t="s">
        <v>170</v>
      </c>
      <c r="I312" s="35">
        <v>0.7</v>
      </c>
      <c r="J312" s="35">
        <v>0</v>
      </c>
      <c r="K312" s="35">
        <v>85</v>
      </c>
    </row>
    <row r="313" spans="1:31" x14ac:dyDescent="0.35">
      <c r="A313" s="63">
        <v>38076</v>
      </c>
      <c r="B313" s="35">
        <v>100448</v>
      </c>
      <c r="C313" s="35">
        <v>1049</v>
      </c>
      <c r="D313" s="35">
        <v>0.67100000000000004</v>
      </c>
      <c r="E313" s="35">
        <v>10.61</v>
      </c>
      <c r="F313" s="35">
        <v>8.19</v>
      </c>
      <c r="G313" s="35">
        <v>12.78</v>
      </c>
      <c r="H313" s="64" t="s">
        <v>170</v>
      </c>
      <c r="I313" s="35">
        <v>0.7</v>
      </c>
      <c r="J313" s="35">
        <v>0</v>
      </c>
      <c r="K313" s="35">
        <v>520</v>
      </c>
      <c r="L313" s="35">
        <f>AVERAGE(K309:K313)</f>
        <v>185</v>
      </c>
      <c r="M313" s="41">
        <f>GEOMEAN(K309:K313)</f>
        <v>130.40346328847696</v>
      </c>
      <c r="N313" s="71" t="s">
        <v>243</v>
      </c>
    </row>
    <row r="314" spans="1:31" x14ac:dyDescent="0.35">
      <c r="A314" s="63">
        <v>38082</v>
      </c>
      <c r="B314" s="35">
        <v>114450</v>
      </c>
      <c r="C314" s="35">
        <v>1152</v>
      </c>
      <c r="D314" s="35">
        <v>0.73730000000000007</v>
      </c>
      <c r="E314" s="35">
        <v>13.51</v>
      </c>
      <c r="F314" s="35">
        <v>8.34</v>
      </c>
      <c r="G314" s="35">
        <v>9.82</v>
      </c>
      <c r="H314" s="64" t="s">
        <v>170</v>
      </c>
      <c r="I314" s="35">
        <v>0.68</v>
      </c>
      <c r="J314" s="35">
        <v>0</v>
      </c>
      <c r="K314" s="35">
        <v>272</v>
      </c>
    </row>
    <row r="315" spans="1:31" x14ac:dyDescent="0.35">
      <c r="A315" s="63">
        <v>38085</v>
      </c>
      <c r="B315" s="35">
        <v>102338</v>
      </c>
      <c r="C315" s="35">
        <v>1227</v>
      </c>
      <c r="D315" s="35">
        <v>0.78500000000000003</v>
      </c>
      <c r="E315" s="35">
        <v>12.29</v>
      </c>
      <c r="F315" s="35">
        <v>8.32</v>
      </c>
      <c r="G315" s="35">
        <v>13.92</v>
      </c>
      <c r="H315" s="64" t="s">
        <v>170</v>
      </c>
      <c r="I315" s="35">
        <v>0.1</v>
      </c>
      <c r="J315" s="35">
        <v>0</v>
      </c>
      <c r="K315" s="35">
        <v>313</v>
      </c>
    </row>
    <row r="316" spans="1:31" x14ac:dyDescent="0.35">
      <c r="A316" s="63">
        <v>38092</v>
      </c>
      <c r="B316" s="35">
        <v>95337</v>
      </c>
      <c r="C316" s="35">
        <v>1423</v>
      </c>
      <c r="D316" s="35">
        <v>0.91079999999999994</v>
      </c>
      <c r="E316" s="35">
        <v>12.43</v>
      </c>
      <c r="F316" s="35">
        <v>7.57</v>
      </c>
      <c r="G316" s="35">
        <v>10.31</v>
      </c>
      <c r="H316" s="64" t="s">
        <v>170</v>
      </c>
      <c r="I316" s="35">
        <v>0.6</v>
      </c>
      <c r="J316" s="35">
        <v>79.599999999999994</v>
      </c>
      <c r="K316" s="35">
        <v>379</v>
      </c>
    </row>
    <row r="317" spans="1:31" x14ac:dyDescent="0.35">
      <c r="A317" s="63">
        <v>38096</v>
      </c>
      <c r="B317" s="35">
        <v>95914</v>
      </c>
      <c r="C317" s="35">
        <v>1329</v>
      </c>
      <c r="D317" s="35">
        <v>0.8508</v>
      </c>
      <c r="E317" s="35">
        <v>8.61</v>
      </c>
      <c r="F317" s="35">
        <v>7.54</v>
      </c>
      <c r="G317" s="35">
        <v>17.53</v>
      </c>
      <c r="H317" s="64" t="s">
        <v>170</v>
      </c>
      <c r="I317" s="35">
        <v>0.64</v>
      </c>
      <c r="J317" s="35">
        <v>53.2</v>
      </c>
      <c r="K317" s="35">
        <v>318</v>
      </c>
    </row>
    <row r="318" spans="1:31" x14ac:dyDescent="0.35">
      <c r="A318" s="63">
        <v>38104</v>
      </c>
      <c r="B318" s="35">
        <v>92957</v>
      </c>
      <c r="C318" s="35">
        <v>988</v>
      </c>
      <c r="D318" s="35">
        <v>0.63300000000000001</v>
      </c>
      <c r="E318" s="35">
        <v>9.66</v>
      </c>
      <c r="F318" s="35">
        <v>7.35</v>
      </c>
      <c r="G318" s="35">
        <v>10.86</v>
      </c>
      <c r="H318" s="64" t="s">
        <v>170</v>
      </c>
      <c r="I318" s="35">
        <v>0.3</v>
      </c>
      <c r="J318" s="35">
        <v>0</v>
      </c>
      <c r="K318" s="35">
        <v>187</v>
      </c>
      <c r="L318" s="35">
        <f>AVERAGE(K314:K318)</f>
        <v>293.8</v>
      </c>
      <c r="M318" s="41">
        <f>GEOMEAN(K314:K318)</f>
        <v>286.15690873320762</v>
      </c>
      <c r="N318" s="71" t="s">
        <v>244</v>
      </c>
    </row>
    <row r="319" spans="1:31" x14ac:dyDescent="0.35">
      <c r="A319" s="63">
        <v>38113</v>
      </c>
      <c r="B319" s="35">
        <v>95404</v>
      </c>
      <c r="C319" s="35">
        <v>1129</v>
      </c>
      <c r="D319" s="35">
        <v>0.72300000000000009</v>
      </c>
      <c r="E319" s="35">
        <v>10.47</v>
      </c>
      <c r="F319" s="35">
        <v>7.53</v>
      </c>
      <c r="G319" s="35">
        <v>16.88</v>
      </c>
      <c r="H319" s="64" t="s">
        <v>170</v>
      </c>
      <c r="I319" s="35">
        <v>0.1</v>
      </c>
      <c r="J319" s="35">
        <v>0</v>
      </c>
      <c r="K319" s="35">
        <v>457</v>
      </c>
    </row>
    <row r="320" spans="1:31" x14ac:dyDescent="0.35">
      <c r="A320" s="63">
        <v>38117</v>
      </c>
      <c r="B320" s="35">
        <v>111829</v>
      </c>
      <c r="C320" s="35">
        <v>1160</v>
      </c>
      <c r="D320" s="35">
        <v>0.74209999999999998</v>
      </c>
      <c r="E320" s="35">
        <v>13.6</v>
      </c>
      <c r="F320" s="35">
        <v>7.94</v>
      </c>
      <c r="G320" s="35">
        <v>23.24</v>
      </c>
      <c r="H320" s="64" t="s">
        <v>170</v>
      </c>
      <c r="I320" s="35">
        <v>0.03</v>
      </c>
      <c r="J320" s="35">
        <v>55.8</v>
      </c>
      <c r="K320" s="35">
        <v>717</v>
      </c>
    </row>
    <row r="321" spans="1:31" x14ac:dyDescent="0.35">
      <c r="A321" s="63">
        <v>38125</v>
      </c>
      <c r="B321" s="35">
        <v>95523</v>
      </c>
      <c r="C321" s="35">
        <v>786.1</v>
      </c>
      <c r="D321" s="35">
        <v>0.50309999999999999</v>
      </c>
      <c r="E321" s="35">
        <v>7.08</v>
      </c>
      <c r="F321" s="35">
        <v>7.92</v>
      </c>
      <c r="G321" s="35">
        <v>20.64</v>
      </c>
      <c r="H321" s="64" t="s">
        <v>170</v>
      </c>
      <c r="I321" s="35">
        <v>0.95</v>
      </c>
      <c r="J321" s="35">
        <v>96.2</v>
      </c>
      <c r="K321" s="35">
        <v>2359</v>
      </c>
    </row>
    <row r="322" spans="1:31" x14ac:dyDescent="0.35">
      <c r="A322" s="63">
        <v>38132</v>
      </c>
      <c r="B322" s="35">
        <v>103545</v>
      </c>
      <c r="C322" s="35">
        <v>714.6</v>
      </c>
      <c r="D322" s="35">
        <v>0.45729999999999998</v>
      </c>
      <c r="E322" s="35">
        <v>6.6</v>
      </c>
      <c r="F322" s="35">
        <v>7.86</v>
      </c>
      <c r="G322" s="35">
        <v>21.72</v>
      </c>
      <c r="H322" s="64" t="s">
        <v>170</v>
      </c>
      <c r="I322" s="35">
        <v>0.4</v>
      </c>
      <c r="J322" s="35">
        <v>0</v>
      </c>
      <c r="K322" s="35">
        <v>8164</v>
      </c>
    </row>
    <row r="323" spans="1:31" x14ac:dyDescent="0.35">
      <c r="A323" s="63">
        <v>38134</v>
      </c>
      <c r="B323" s="35">
        <v>101852</v>
      </c>
      <c r="C323" s="35">
        <v>858</v>
      </c>
      <c r="D323" s="35">
        <v>0.54899999999999993</v>
      </c>
      <c r="E323" s="35">
        <v>7.02</v>
      </c>
      <c r="F323" s="35">
        <v>7.51</v>
      </c>
      <c r="G323" s="35">
        <v>19.89</v>
      </c>
      <c r="H323" s="64" t="s">
        <v>170</v>
      </c>
      <c r="I323" s="35">
        <v>0.3</v>
      </c>
      <c r="J323" s="35">
        <v>0</v>
      </c>
      <c r="K323" s="35">
        <v>689</v>
      </c>
      <c r="L323" s="35">
        <f>AVERAGE(K319:K323)</f>
        <v>2477.1999999999998</v>
      </c>
      <c r="M323" s="41">
        <f>GEOMEAN(K319:K323)</f>
        <v>1341.7051998657703</v>
      </c>
      <c r="N323" s="71" t="s">
        <v>245</v>
      </c>
    </row>
    <row r="324" spans="1:31" x14ac:dyDescent="0.35">
      <c r="A324" s="63">
        <v>38141</v>
      </c>
      <c r="B324" s="35">
        <v>102431</v>
      </c>
      <c r="C324" s="35">
        <v>730.7</v>
      </c>
      <c r="D324" s="35">
        <v>0.46760000000000002</v>
      </c>
      <c r="E324" s="35">
        <v>7.96</v>
      </c>
      <c r="F324" s="35">
        <v>7.97</v>
      </c>
      <c r="G324" s="35">
        <v>19.18</v>
      </c>
      <c r="H324" s="64" t="s">
        <v>170</v>
      </c>
      <c r="I324" s="35">
        <v>1.08</v>
      </c>
      <c r="J324" s="35">
        <v>70.400000000000006</v>
      </c>
      <c r="K324" s="35">
        <v>471</v>
      </c>
    </row>
    <row r="325" spans="1:31" x14ac:dyDescent="0.35">
      <c r="A325" s="63">
        <v>38145</v>
      </c>
      <c r="B325" s="35">
        <v>114533</v>
      </c>
      <c r="C325" s="35">
        <v>964.4</v>
      </c>
      <c r="D325" s="35">
        <v>0.61719999999999997</v>
      </c>
      <c r="E325" s="35">
        <v>10.08</v>
      </c>
      <c r="F325" s="35">
        <v>8.17</v>
      </c>
      <c r="G325" s="35">
        <v>22.66</v>
      </c>
      <c r="H325" s="64" t="s">
        <v>170</v>
      </c>
      <c r="I325" s="35">
        <v>0.67</v>
      </c>
      <c r="J325" s="35">
        <v>0</v>
      </c>
      <c r="K325" s="35">
        <v>1112</v>
      </c>
    </row>
    <row r="326" spans="1:31" x14ac:dyDescent="0.35">
      <c r="A326" s="63">
        <v>38148</v>
      </c>
      <c r="B326" s="35">
        <v>102217</v>
      </c>
      <c r="C326" s="35">
        <v>1041</v>
      </c>
      <c r="D326" s="35">
        <v>0.66699999999999993</v>
      </c>
      <c r="E326" s="35">
        <v>8.5500000000000007</v>
      </c>
      <c r="F326" s="35">
        <v>7.64</v>
      </c>
      <c r="G326" s="35">
        <v>22.94</v>
      </c>
      <c r="H326" s="64" t="s">
        <v>170</v>
      </c>
      <c r="I326" s="35">
        <v>0</v>
      </c>
      <c r="J326" s="35">
        <v>0</v>
      </c>
      <c r="K326" s="35">
        <v>7701</v>
      </c>
    </row>
    <row r="327" spans="1:31" x14ac:dyDescent="0.35">
      <c r="A327" s="63">
        <v>38153</v>
      </c>
      <c r="B327" s="35">
        <v>101554</v>
      </c>
      <c r="C327" s="35">
        <v>590.29999999999995</v>
      </c>
      <c r="D327" s="35">
        <v>0.37780000000000002</v>
      </c>
      <c r="E327" s="35">
        <v>6.95</v>
      </c>
      <c r="F327" s="35">
        <v>7.6</v>
      </c>
      <c r="G327" s="35">
        <v>25.82</v>
      </c>
      <c r="H327" s="64" t="s">
        <v>170</v>
      </c>
      <c r="I327" s="35">
        <v>0.25</v>
      </c>
      <c r="J327" s="35">
        <v>39.4</v>
      </c>
      <c r="K327" s="35">
        <v>1014</v>
      </c>
    </row>
    <row r="328" spans="1:31" x14ac:dyDescent="0.35">
      <c r="A328" s="63">
        <v>38167</v>
      </c>
      <c r="B328" s="35">
        <v>100025</v>
      </c>
      <c r="C328" s="35">
        <v>1074</v>
      </c>
      <c r="D328" s="35">
        <v>0.68799999999999994</v>
      </c>
      <c r="E328" s="35">
        <v>9.5399999999999991</v>
      </c>
      <c r="F328" s="35">
        <v>8.23</v>
      </c>
      <c r="G328" s="35">
        <v>19.350000000000001</v>
      </c>
      <c r="H328" s="64" t="s">
        <v>170</v>
      </c>
      <c r="I328" s="35">
        <v>0.8</v>
      </c>
      <c r="J328" s="35">
        <v>0</v>
      </c>
      <c r="K328" s="35">
        <v>3448</v>
      </c>
      <c r="L328" s="35">
        <f>AVERAGE(K324:K328)</f>
        <v>2749.2</v>
      </c>
      <c r="M328" s="41">
        <f>GEOMEAN(K324:K328)</f>
        <v>1697.6791150970719</v>
      </c>
      <c r="N328" s="71" t="s">
        <v>246</v>
      </c>
    </row>
    <row r="329" spans="1:31" s="30" customFormat="1" x14ac:dyDescent="0.35">
      <c r="A329" s="63">
        <v>38174</v>
      </c>
      <c r="B329" s="30">
        <v>104737</v>
      </c>
      <c r="C329" s="30">
        <v>773.3</v>
      </c>
      <c r="D329" s="30">
        <v>0.49490000000000001</v>
      </c>
      <c r="E329" s="30">
        <v>7.89</v>
      </c>
      <c r="F329" s="30">
        <v>8</v>
      </c>
      <c r="G329" s="30">
        <v>24.42</v>
      </c>
      <c r="H329" s="64" t="s">
        <v>170</v>
      </c>
      <c r="I329" s="30">
        <v>1.1299999999999999</v>
      </c>
      <c r="J329" s="30">
        <v>87.5</v>
      </c>
      <c r="K329" s="30">
        <v>2481</v>
      </c>
      <c r="L329" s="74"/>
      <c r="M329" s="41"/>
      <c r="O329" s="30">
        <v>2.7</v>
      </c>
      <c r="P329" s="30">
        <v>47.4</v>
      </c>
      <c r="Q329" s="30" t="s">
        <v>107</v>
      </c>
      <c r="R329" s="30" t="s">
        <v>107</v>
      </c>
      <c r="S329" s="30" t="s">
        <v>107</v>
      </c>
      <c r="T329" s="30" t="s">
        <v>107</v>
      </c>
      <c r="U329" s="30" t="s">
        <v>107</v>
      </c>
      <c r="V329" s="30">
        <v>1.5</v>
      </c>
      <c r="W329" s="30" t="s">
        <v>107</v>
      </c>
      <c r="X329" s="30">
        <v>92</v>
      </c>
      <c r="Y329" s="30" t="s">
        <v>107</v>
      </c>
      <c r="Z329" s="30" t="s">
        <v>107</v>
      </c>
      <c r="AA329" s="30" t="s">
        <v>107</v>
      </c>
      <c r="AB329" s="30">
        <v>48</v>
      </c>
      <c r="AC329" s="30" t="s">
        <v>107</v>
      </c>
      <c r="AD329" s="30">
        <v>223</v>
      </c>
      <c r="AE329" s="30" t="s">
        <v>107</v>
      </c>
    </row>
    <row r="330" spans="1:31" x14ac:dyDescent="0.35">
      <c r="A330" s="63">
        <v>38176</v>
      </c>
      <c r="B330" s="35">
        <v>101040</v>
      </c>
      <c r="C330" s="35">
        <v>732.2</v>
      </c>
      <c r="D330" s="35">
        <v>0.46860000000000002</v>
      </c>
      <c r="E330" s="35">
        <v>7.96</v>
      </c>
      <c r="F330" s="35">
        <v>8.1199999999999992</v>
      </c>
      <c r="G330" s="35">
        <v>20.67</v>
      </c>
      <c r="H330" s="64" t="s">
        <v>170</v>
      </c>
      <c r="I330" s="35">
        <v>0.49</v>
      </c>
      <c r="J330" s="35">
        <v>61.6</v>
      </c>
      <c r="K330" s="35">
        <v>1515</v>
      </c>
    </row>
    <row r="331" spans="1:31" x14ac:dyDescent="0.35">
      <c r="A331" s="63">
        <v>38180</v>
      </c>
      <c r="B331" s="35">
        <v>105248</v>
      </c>
      <c r="C331" s="35">
        <v>314.39999999999998</v>
      </c>
      <c r="D331" s="35">
        <v>0.20119999999999999</v>
      </c>
      <c r="E331" s="35">
        <v>7.23</v>
      </c>
      <c r="F331" s="35">
        <v>7.71</v>
      </c>
      <c r="G331" s="35">
        <v>24.56</v>
      </c>
      <c r="H331" s="64" t="s">
        <v>170</v>
      </c>
      <c r="I331" s="35">
        <v>1.17</v>
      </c>
      <c r="J331" s="35">
        <v>85.9</v>
      </c>
      <c r="K331" s="35">
        <v>6131</v>
      </c>
    </row>
    <row r="332" spans="1:31" x14ac:dyDescent="0.35">
      <c r="A332" s="63">
        <v>38188</v>
      </c>
      <c r="B332" s="35">
        <v>123815</v>
      </c>
      <c r="C332" s="35">
        <v>850</v>
      </c>
      <c r="D332" s="35">
        <v>0.54399999999999993</v>
      </c>
      <c r="E332" s="35">
        <v>10.16</v>
      </c>
      <c r="F332" s="35">
        <v>8.36</v>
      </c>
      <c r="G332" s="35">
        <v>25.64</v>
      </c>
      <c r="H332" s="64" t="s">
        <v>170</v>
      </c>
      <c r="I332" s="35">
        <v>0.3</v>
      </c>
      <c r="J332" s="35">
        <v>0</v>
      </c>
      <c r="K332" s="35">
        <v>1785</v>
      </c>
    </row>
    <row r="333" spans="1:31" x14ac:dyDescent="0.35">
      <c r="A333" s="63">
        <v>38190</v>
      </c>
      <c r="B333" s="35">
        <v>102508</v>
      </c>
      <c r="C333" s="35">
        <v>461.8</v>
      </c>
      <c r="D333" s="35">
        <v>0.29559999999999997</v>
      </c>
      <c r="E333" s="35">
        <v>7.67</v>
      </c>
      <c r="F333" s="35">
        <v>7.73</v>
      </c>
      <c r="G333" s="35">
        <v>24.47</v>
      </c>
      <c r="H333" s="64" t="s">
        <v>170</v>
      </c>
      <c r="I333" s="35">
        <v>0.66</v>
      </c>
      <c r="J333" s="35">
        <v>72.099999999999994</v>
      </c>
      <c r="K333" s="35">
        <v>17329</v>
      </c>
      <c r="L333" s="35">
        <f>AVERAGE(K329:K333)</f>
        <v>5848.2</v>
      </c>
      <c r="M333" s="41">
        <f>GEOMEAN(K329:K333)</f>
        <v>3720.4586930546448</v>
      </c>
      <c r="N333" s="71" t="s">
        <v>247</v>
      </c>
    </row>
    <row r="334" spans="1:31" x14ac:dyDescent="0.35">
      <c r="A334" s="63">
        <v>38202</v>
      </c>
      <c r="B334" s="35">
        <v>105155</v>
      </c>
      <c r="C334" s="35">
        <v>862.5</v>
      </c>
      <c r="D334" s="35">
        <v>0.55200000000000005</v>
      </c>
      <c r="E334" s="35">
        <v>10.37</v>
      </c>
      <c r="F334" s="35">
        <v>8.25</v>
      </c>
      <c r="G334" s="35">
        <v>25.14</v>
      </c>
      <c r="H334" s="64" t="s">
        <v>170</v>
      </c>
      <c r="I334" s="35">
        <v>0.03</v>
      </c>
      <c r="J334" s="35">
        <v>39.1</v>
      </c>
      <c r="K334" s="35">
        <v>1187</v>
      </c>
    </row>
    <row r="335" spans="1:31" x14ac:dyDescent="0.35">
      <c r="A335" s="63">
        <v>38211</v>
      </c>
      <c r="B335" s="35">
        <v>95531</v>
      </c>
      <c r="C335" s="35">
        <v>757</v>
      </c>
      <c r="D335" s="35">
        <v>0.48499999999999999</v>
      </c>
      <c r="E335" s="35">
        <v>8.9</v>
      </c>
      <c r="F335" s="35">
        <v>8.01</v>
      </c>
      <c r="G335" s="35">
        <v>16.809999999999999</v>
      </c>
      <c r="H335" s="64" t="s">
        <v>170</v>
      </c>
      <c r="I335" s="35">
        <v>4.9000000000000004</v>
      </c>
      <c r="J335" s="35">
        <v>0</v>
      </c>
      <c r="K335" s="35">
        <v>882</v>
      </c>
    </row>
    <row r="336" spans="1:31" x14ac:dyDescent="0.35">
      <c r="A336" s="63">
        <v>38218</v>
      </c>
      <c r="B336" s="35">
        <v>94736</v>
      </c>
      <c r="C336" s="35">
        <v>814.1</v>
      </c>
      <c r="D336" s="35">
        <v>0.52100000000000002</v>
      </c>
      <c r="E336" s="35">
        <v>9.5</v>
      </c>
      <c r="F336" s="35">
        <v>8.07</v>
      </c>
      <c r="G336" s="35">
        <v>21.99</v>
      </c>
      <c r="H336" s="64" t="s">
        <v>170</v>
      </c>
      <c r="I336" s="35">
        <v>0.7</v>
      </c>
      <c r="J336" s="35">
        <v>0</v>
      </c>
      <c r="K336" s="35">
        <v>2187</v>
      </c>
    </row>
    <row r="337" spans="1:31" x14ac:dyDescent="0.35">
      <c r="A337" s="63">
        <v>38222</v>
      </c>
      <c r="B337" s="35">
        <v>103725</v>
      </c>
      <c r="C337" s="35">
        <v>640.4</v>
      </c>
      <c r="D337" s="35">
        <v>0.40989999999999999</v>
      </c>
      <c r="E337" s="35">
        <v>7.45</v>
      </c>
      <c r="F337" s="35">
        <v>7.91</v>
      </c>
      <c r="G337" s="35">
        <v>21.33</v>
      </c>
      <c r="H337" s="64" t="s">
        <v>170</v>
      </c>
      <c r="I337" s="35">
        <v>0.86</v>
      </c>
      <c r="J337" s="35">
        <v>0</v>
      </c>
      <c r="K337" s="35">
        <v>620</v>
      </c>
    </row>
    <row r="338" spans="1:31" x14ac:dyDescent="0.35">
      <c r="A338" s="63">
        <v>38229</v>
      </c>
      <c r="B338" s="35">
        <v>101721</v>
      </c>
      <c r="C338" s="35">
        <v>596.20000000000005</v>
      </c>
      <c r="D338" s="35">
        <v>0.38159999999999999</v>
      </c>
      <c r="E338" s="35">
        <v>7.89</v>
      </c>
      <c r="F338" s="35">
        <v>7.95</v>
      </c>
      <c r="G338" s="35">
        <v>21.13</v>
      </c>
      <c r="H338" s="64" t="s">
        <v>170</v>
      </c>
      <c r="I338" s="35">
        <v>0.65</v>
      </c>
      <c r="J338" s="35">
        <v>0</v>
      </c>
      <c r="K338" s="35">
        <v>12997</v>
      </c>
      <c r="L338" s="35">
        <f>AVERAGE(K334:K338)</f>
        <v>3574.6</v>
      </c>
      <c r="M338" s="41">
        <f>GEOMEAN(K334:K338)</f>
        <v>1791.4330371989877</v>
      </c>
      <c r="N338" s="71" t="s">
        <v>248</v>
      </c>
    </row>
    <row r="339" spans="1:31" x14ac:dyDescent="0.35">
      <c r="A339" s="63">
        <v>38231</v>
      </c>
      <c r="B339" s="35">
        <v>101000</v>
      </c>
      <c r="C339" s="35">
        <v>687.7</v>
      </c>
      <c r="D339" s="35">
        <v>0.44009999999999999</v>
      </c>
      <c r="E339" s="35">
        <v>7.64</v>
      </c>
      <c r="F339" s="35">
        <v>7.9</v>
      </c>
      <c r="G339" s="35">
        <v>20.83</v>
      </c>
      <c r="H339" s="64" t="s">
        <v>170</v>
      </c>
      <c r="I339" s="35">
        <v>0.43</v>
      </c>
      <c r="J339" s="35">
        <v>0</v>
      </c>
      <c r="K339" s="35">
        <v>9804</v>
      </c>
    </row>
    <row r="340" spans="1:31" x14ac:dyDescent="0.35">
      <c r="A340" s="63">
        <v>38238</v>
      </c>
      <c r="B340" s="35">
        <v>114420</v>
      </c>
      <c r="C340" s="35">
        <v>793.3</v>
      </c>
      <c r="D340" s="35">
        <v>0.50770000000000004</v>
      </c>
      <c r="E340" s="35">
        <v>8.41</v>
      </c>
      <c r="F340" s="35">
        <v>8.1</v>
      </c>
      <c r="G340" s="35">
        <v>19.52</v>
      </c>
      <c r="H340" s="64" t="s">
        <v>170</v>
      </c>
      <c r="I340" s="35">
        <v>0.12</v>
      </c>
      <c r="J340" s="35">
        <v>0</v>
      </c>
      <c r="K340" s="35">
        <v>11199</v>
      </c>
    </row>
    <row r="341" spans="1:31" x14ac:dyDescent="0.35">
      <c r="A341" s="63">
        <v>38243</v>
      </c>
      <c r="B341" s="35">
        <v>102407</v>
      </c>
      <c r="C341" s="35">
        <v>834.9</v>
      </c>
      <c r="D341" s="35">
        <v>0.53439999999999999</v>
      </c>
      <c r="E341" s="35">
        <v>7.96</v>
      </c>
      <c r="F341" s="35">
        <v>7.91</v>
      </c>
      <c r="G341" s="35">
        <v>21.39</v>
      </c>
      <c r="H341" s="64" t="s">
        <v>170</v>
      </c>
      <c r="I341" s="35">
        <v>0.27</v>
      </c>
      <c r="J341" s="35">
        <v>0</v>
      </c>
      <c r="K341" s="35">
        <v>4352</v>
      </c>
    </row>
    <row r="342" spans="1:31" x14ac:dyDescent="0.35">
      <c r="A342" s="63">
        <v>38251</v>
      </c>
      <c r="B342" s="35">
        <v>100349</v>
      </c>
      <c r="C342" s="35">
        <v>1130</v>
      </c>
      <c r="D342" s="35">
        <v>0.72309999999999997</v>
      </c>
      <c r="E342" s="35">
        <v>7.84</v>
      </c>
      <c r="F342" s="35">
        <v>7.79</v>
      </c>
      <c r="G342" s="35">
        <v>17.87</v>
      </c>
      <c r="H342" s="64" t="s">
        <v>170</v>
      </c>
      <c r="I342" s="35">
        <v>0.39</v>
      </c>
      <c r="J342" s="35">
        <v>61.2</v>
      </c>
      <c r="K342" s="35">
        <v>1162</v>
      </c>
    </row>
    <row r="343" spans="1:31" x14ac:dyDescent="0.35">
      <c r="A343" s="63">
        <v>38260</v>
      </c>
      <c r="B343" s="35">
        <v>102743</v>
      </c>
      <c r="C343" s="35">
        <v>1182</v>
      </c>
      <c r="D343" s="35">
        <v>0.75620000000000009</v>
      </c>
      <c r="E343" s="35">
        <v>7.88</v>
      </c>
      <c r="F343" s="35">
        <v>7.8</v>
      </c>
      <c r="G343" s="35">
        <v>15.75</v>
      </c>
      <c r="H343" s="64" t="s">
        <v>170</v>
      </c>
      <c r="I343" s="35">
        <v>0.05</v>
      </c>
      <c r="J343" s="35">
        <v>62.7</v>
      </c>
      <c r="K343" s="35">
        <v>495</v>
      </c>
      <c r="L343" s="35">
        <f>AVERAGE(K339:K343)</f>
        <v>5402.4</v>
      </c>
      <c r="M343" s="41">
        <f>GEOMEAN(K339:K343)</f>
        <v>3074.7977328721654</v>
      </c>
      <c r="N343" s="71" t="s">
        <v>249</v>
      </c>
    </row>
    <row r="344" spans="1:31" x14ac:dyDescent="0.35">
      <c r="A344" s="63">
        <v>38267</v>
      </c>
      <c r="B344" s="35">
        <v>94527</v>
      </c>
      <c r="C344" s="35">
        <v>1187</v>
      </c>
      <c r="D344" s="35">
        <v>0.75969999999999993</v>
      </c>
      <c r="E344" s="35">
        <v>6.11</v>
      </c>
      <c r="F344" s="35">
        <v>7.82</v>
      </c>
      <c r="G344" s="35">
        <v>11.83</v>
      </c>
      <c r="H344" s="64" t="s">
        <v>170</v>
      </c>
      <c r="I344" s="35">
        <v>0.38</v>
      </c>
      <c r="J344" s="35">
        <v>74.099999999999994</v>
      </c>
      <c r="K344" s="35">
        <v>228</v>
      </c>
    </row>
    <row r="345" spans="1:31" x14ac:dyDescent="0.35">
      <c r="A345" s="63">
        <v>38272</v>
      </c>
      <c r="B345" s="35">
        <v>100946</v>
      </c>
      <c r="C345" s="35">
        <v>1205</v>
      </c>
      <c r="D345" s="35">
        <v>0.77100000000000002</v>
      </c>
      <c r="E345" s="35">
        <v>8.85</v>
      </c>
      <c r="F345" s="35">
        <v>7.65</v>
      </c>
      <c r="G345" s="35">
        <v>12.07</v>
      </c>
      <c r="H345" s="64" t="s">
        <v>170</v>
      </c>
      <c r="I345" s="35">
        <v>0.3</v>
      </c>
      <c r="J345" s="35">
        <v>0</v>
      </c>
      <c r="K345" s="35">
        <v>86</v>
      </c>
    </row>
    <row r="346" spans="1:31" x14ac:dyDescent="0.35">
      <c r="A346" s="63">
        <v>38278</v>
      </c>
      <c r="B346" s="35">
        <v>101420</v>
      </c>
      <c r="C346" s="35">
        <v>411.7</v>
      </c>
      <c r="D346" s="35">
        <v>0.26349999999999996</v>
      </c>
      <c r="E346" s="35">
        <v>10.53</v>
      </c>
      <c r="F346" s="35">
        <v>7.53</v>
      </c>
      <c r="G346" s="35">
        <v>8.89</v>
      </c>
      <c r="H346" s="64" t="s">
        <v>170</v>
      </c>
      <c r="I346" s="35">
        <v>0.14000000000000001</v>
      </c>
      <c r="J346" s="35">
        <v>0</v>
      </c>
      <c r="K346" s="35">
        <v>24192</v>
      </c>
    </row>
    <row r="347" spans="1:31" x14ac:dyDescent="0.35">
      <c r="A347" s="63">
        <v>38285</v>
      </c>
      <c r="B347" s="35">
        <v>104113</v>
      </c>
      <c r="C347" s="35">
        <v>445.5</v>
      </c>
      <c r="D347" s="35">
        <v>0.28510000000000002</v>
      </c>
      <c r="E347" s="35">
        <v>9.5399999999999991</v>
      </c>
      <c r="F347" s="35">
        <v>7.45</v>
      </c>
      <c r="G347" s="35">
        <v>12.95</v>
      </c>
      <c r="H347" s="64" t="s">
        <v>170</v>
      </c>
      <c r="I347" s="35">
        <v>0.13</v>
      </c>
      <c r="J347" s="35">
        <v>87.8</v>
      </c>
      <c r="K347" s="35">
        <v>766</v>
      </c>
    </row>
    <row r="348" spans="1:31" x14ac:dyDescent="0.35">
      <c r="A348" s="63">
        <v>38288</v>
      </c>
      <c r="B348" s="35">
        <v>101728</v>
      </c>
      <c r="C348" s="35">
        <v>572.29999999999995</v>
      </c>
      <c r="D348" s="35">
        <v>0.36630000000000001</v>
      </c>
      <c r="E348" s="35">
        <v>10.25</v>
      </c>
      <c r="F348" s="35">
        <v>7.52</v>
      </c>
      <c r="G348" s="35">
        <v>13.37</v>
      </c>
      <c r="H348" s="64" t="s">
        <v>170</v>
      </c>
      <c r="I348" s="35">
        <v>0.51</v>
      </c>
      <c r="J348" s="35">
        <v>0</v>
      </c>
      <c r="K348" s="35">
        <v>780</v>
      </c>
      <c r="L348" s="35">
        <f>AVERAGE(K344:K348)</f>
        <v>5210.3999999999996</v>
      </c>
      <c r="M348" s="41">
        <f>GEOMEAN(K344:K348)</f>
        <v>777.11571040646447</v>
      </c>
      <c r="N348" s="71" t="s">
        <v>250</v>
      </c>
      <c r="O348" s="35">
        <v>1.6</v>
      </c>
      <c r="P348" s="35">
        <v>43.7</v>
      </c>
      <c r="Q348" s="30" t="s">
        <v>107</v>
      </c>
      <c r="R348" s="30" t="s">
        <v>107</v>
      </c>
      <c r="S348" s="30" t="s">
        <v>107</v>
      </c>
      <c r="T348" s="30" t="s">
        <v>107</v>
      </c>
      <c r="U348" s="30" t="s">
        <v>107</v>
      </c>
      <c r="V348" s="35">
        <v>6.9</v>
      </c>
      <c r="W348" s="30" t="s">
        <v>107</v>
      </c>
      <c r="X348" s="35">
        <v>64</v>
      </c>
      <c r="Y348" s="30" t="s">
        <v>107</v>
      </c>
      <c r="Z348" s="30" t="s">
        <v>107</v>
      </c>
      <c r="AA348" s="30" t="s">
        <v>107</v>
      </c>
      <c r="AB348" s="35">
        <v>43</v>
      </c>
      <c r="AC348" s="30" t="s">
        <v>107</v>
      </c>
      <c r="AD348" s="35">
        <v>203</v>
      </c>
      <c r="AE348" s="30" t="s">
        <v>107</v>
      </c>
    </row>
    <row r="349" spans="1:31" x14ac:dyDescent="0.35">
      <c r="A349" s="63">
        <v>38300</v>
      </c>
      <c r="B349" s="35">
        <v>101155</v>
      </c>
      <c r="C349" s="35">
        <v>705.1</v>
      </c>
      <c r="D349" s="35">
        <v>0.45119999999999999</v>
      </c>
      <c r="E349" s="35">
        <v>11.6</v>
      </c>
      <c r="F349" s="35">
        <v>7.79</v>
      </c>
      <c r="G349" s="35">
        <v>5.51</v>
      </c>
      <c r="H349" s="64" t="s">
        <v>170</v>
      </c>
      <c r="I349" s="35">
        <v>0.65</v>
      </c>
      <c r="J349" s="35">
        <v>0</v>
      </c>
      <c r="K349" s="35">
        <v>109</v>
      </c>
    </row>
    <row r="350" spans="1:31" x14ac:dyDescent="0.35">
      <c r="A350" s="63">
        <v>38301</v>
      </c>
      <c r="B350" s="30"/>
      <c r="C350" s="30" t="s">
        <v>232</v>
      </c>
      <c r="D350" s="30" t="s">
        <v>232</v>
      </c>
      <c r="E350" s="30" t="s">
        <v>232</v>
      </c>
      <c r="F350" s="30" t="s">
        <v>232</v>
      </c>
      <c r="G350" s="30" t="s">
        <v>232</v>
      </c>
      <c r="H350" s="64" t="s">
        <v>170</v>
      </c>
      <c r="I350" s="30" t="s">
        <v>232</v>
      </c>
      <c r="J350" s="30" t="s">
        <v>232</v>
      </c>
      <c r="K350" s="35">
        <v>160</v>
      </c>
    </row>
    <row r="351" spans="1:31" x14ac:dyDescent="0.35">
      <c r="A351" s="63">
        <v>38302</v>
      </c>
      <c r="B351" s="35">
        <v>94259</v>
      </c>
      <c r="C351" s="35">
        <v>737.7</v>
      </c>
      <c r="D351" s="35">
        <v>0.47210000000000002</v>
      </c>
      <c r="E351" s="35">
        <v>9.9600000000000009</v>
      </c>
      <c r="F351" s="35">
        <v>7.65</v>
      </c>
      <c r="G351" s="35">
        <v>8.64</v>
      </c>
      <c r="H351" s="64" t="s">
        <v>170</v>
      </c>
      <c r="I351" s="35">
        <v>0.3</v>
      </c>
      <c r="J351" s="35">
        <v>67.099999999999994</v>
      </c>
      <c r="K351" s="35">
        <v>235</v>
      </c>
    </row>
    <row r="352" spans="1:31" x14ac:dyDescent="0.35">
      <c r="A352" s="63">
        <v>38306</v>
      </c>
      <c r="B352" s="35">
        <v>95708</v>
      </c>
      <c r="C352" s="35">
        <v>742.3</v>
      </c>
      <c r="D352" s="35">
        <v>0.47509999999999997</v>
      </c>
      <c r="E352" s="35">
        <v>11.69</v>
      </c>
      <c r="F352" s="35">
        <v>7.81</v>
      </c>
      <c r="G352" s="35">
        <v>4.32</v>
      </c>
      <c r="H352" s="64" t="s">
        <v>170</v>
      </c>
      <c r="I352" s="35">
        <v>0.33</v>
      </c>
      <c r="J352" s="35">
        <v>49.9</v>
      </c>
      <c r="K352" s="35">
        <v>175</v>
      </c>
    </row>
    <row r="353" spans="1:14" x14ac:dyDescent="0.35">
      <c r="A353" s="63">
        <v>38308</v>
      </c>
      <c r="B353" s="35">
        <v>95053</v>
      </c>
      <c r="C353" s="35">
        <v>778</v>
      </c>
      <c r="D353" s="35">
        <v>0.49790000000000001</v>
      </c>
      <c r="E353" s="35">
        <v>10.4</v>
      </c>
      <c r="F353" s="35">
        <v>7.73</v>
      </c>
      <c r="G353" s="35">
        <v>9.66</v>
      </c>
      <c r="H353" s="64" t="s">
        <v>170</v>
      </c>
      <c r="I353" s="35">
        <v>0.17</v>
      </c>
      <c r="J353" s="35">
        <v>66.3</v>
      </c>
      <c r="K353" s="35">
        <v>197</v>
      </c>
      <c r="L353" s="35">
        <f>AVERAGE(K349:K353)</f>
        <v>175.2</v>
      </c>
      <c r="M353" s="41">
        <f>GEOMEAN(K349:K353)</f>
        <v>169.83364223651071</v>
      </c>
      <c r="N353" s="71" t="s">
        <v>252</v>
      </c>
    </row>
    <row r="354" spans="1:14" x14ac:dyDescent="0.35">
      <c r="A354" s="63">
        <v>38321</v>
      </c>
      <c r="B354" s="35">
        <v>95413</v>
      </c>
      <c r="C354" s="35">
        <v>629.6</v>
      </c>
      <c r="D354" s="35">
        <v>0.40289999999999998</v>
      </c>
      <c r="E354" s="35">
        <v>11.39</v>
      </c>
      <c r="F354" s="35">
        <v>7.59</v>
      </c>
      <c r="G354" s="35">
        <v>6.1</v>
      </c>
      <c r="H354" s="64" t="s">
        <v>170</v>
      </c>
      <c r="I354" s="35">
        <v>0.39</v>
      </c>
      <c r="J354" s="35">
        <v>0</v>
      </c>
      <c r="K354" s="35">
        <v>313</v>
      </c>
    </row>
    <row r="355" spans="1:14" x14ac:dyDescent="0.35">
      <c r="A355" s="63">
        <v>38327</v>
      </c>
      <c r="B355" s="35">
        <v>94659</v>
      </c>
      <c r="C355" s="35">
        <v>790.3</v>
      </c>
      <c r="D355" s="35">
        <v>0.50580000000000003</v>
      </c>
      <c r="E355" s="35">
        <v>11.33</v>
      </c>
      <c r="F355" s="35">
        <v>7.86</v>
      </c>
      <c r="G355" s="35">
        <v>7.84</v>
      </c>
      <c r="H355" s="64" t="s">
        <v>170</v>
      </c>
      <c r="I355" s="35">
        <v>0.04</v>
      </c>
      <c r="J355" s="35">
        <v>91.7</v>
      </c>
      <c r="K355" s="35">
        <v>231</v>
      </c>
    </row>
    <row r="356" spans="1:14" x14ac:dyDescent="0.35">
      <c r="A356" s="63">
        <v>38330</v>
      </c>
      <c r="B356" s="35">
        <v>95830</v>
      </c>
      <c r="C356" s="35">
        <v>658.4</v>
      </c>
      <c r="D356" s="35">
        <v>0.4214</v>
      </c>
      <c r="E356" s="35">
        <v>10.99</v>
      </c>
      <c r="F356" s="35">
        <v>7.64</v>
      </c>
      <c r="G356" s="35">
        <v>7.47</v>
      </c>
      <c r="H356" s="64" t="s">
        <v>170</v>
      </c>
      <c r="I356" s="35">
        <v>0.23</v>
      </c>
      <c r="J356" s="35">
        <v>90.7</v>
      </c>
      <c r="K356" s="35">
        <v>231</v>
      </c>
    </row>
    <row r="357" spans="1:14" x14ac:dyDescent="0.35">
      <c r="A357" s="63">
        <v>38335</v>
      </c>
      <c r="B357" s="35">
        <v>101858</v>
      </c>
      <c r="C357" s="35">
        <v>852.5</v>
      </c>
      <c r="D357" s="35">
        <v>0.54559999999999997</v>
      </c>
      <c r="E357" s="35">
        <v>14.03</v>
      </c>
      <c r="F357" s="35">
        <v>7.82</v>
      </c>
      <c r="G357" s="35">
        <v>-0.1</v>
      </c>
      <c r="H357" s="64" t="s">
        <v>170</v>
      </c>
      <c r="I357" s="35">
        <v>0.9</v>
      </c>
      <c r="J357" s="35">
        <v>61.1</v>
      </c>
      <c r="K357" s="35">
        <v>86</v>
      </c>
    </row>
    <row r="358" spans="1:14" x14ac:dyDescent="0.35">
      <c r="A358" s="63">
        <v>38342</v>
      </c>
      <c r="B358" s="35">
        <v>102624</v>
      </c>
      <c r="C358" s="35">
        <v>1054</v>
      </c>
      <c r="D358" s="35">
        <v>0.67500000000000004</v>
      </c>
      <c r="E358" s="35">
        <v>14.86</v>
      </c>
      <c r="F358" s="35">
        <v>7.59</v>
      </c>
      <c r="G358" s="35">
        <v>-0.01</v>
      </c>
      <c r="H358" s="64" t="s">
        <v>170</v>
      </c>
      <c r="I358" s="35">
        <v>0.1</v>
      </c>
      <c r="J358" s="35">
        <v>0</v>
      </c>
      <c r="K358" s="35">
        <v>41</v>
      </c>
      <c r="L358" s="35">
        <f>AVERAGE(K354:K358)</f>
        <v>180.4</v>
      </c>
      <c r="M358" s="41">
        <f>GEOMEAN(K354:K358)</f>
        <v>142.56408172028134</v>
      </c>
      <c r="N358" s="71" t="s">
        <v>253</v>
      </c>
    </row>
    <row r="359" spans="1:14" x14ac:dyDescent="0.35">
      <c r="A359" s="63">
        <v>38358</v>
      </c>
      <c r="B359" s="35">
        <v>100255</v>
      </c>
      <c r="C359" s="35">
        <v>368</v>
      </c>
      <c r="D359" s="35">
        <v>0.23599999999999999</v>
      </c>
      <c r="E359" s="35">
        <v>13.22</v>
      </c>
      <c r="F359" s="35">
        <v>7.13</v>
      </c>
      <c r="G359" s="35">
        <v>3.95</v>
      </c>
      <c r="H359" s="64" t="s">
        <v>170</v>
      </c>
      <c r="I359" s="35">
        <v>0.1</v>
      </c>
      <c r="J359" s="35">
        <v>0</v>
      </c>
      <c r="K359" s="35">
        <v>2310</v>
      </c>
    </row>
    <row r="360" spans="1:14" x14ac:dyDescent="0.35">
      <c r="A360" s="63">
        <v>38362</v>
      </c>
      <c r="B360" s="35">
        <v>105106</v>
      </c>
      <c r="C360" s="35">
        <v>1611</v>
      </c>
      <c r="D360" s="35">
        <v>1.0309999999999999</v>
      </c>
      <c r="E360" s="35">
        <v>13.31</v>
      </c>
      <c r="F360" s="47">
        <v>7.56</v>
      </c>
      <c r="G360" s="35">
        <v>4.3</v>
      </c>
      <c r="H360" s="64" t="s">
        <v>170</v>
      </c>
      <c r="I360" s="35">
        <v>0.6</v>
      </c>
      <c r="J360" s="35">
        <v>89.9</v>
      </c>
      <c r="K360" s="35">
        <v>259</v>
      </c>
    </row>
    <row r="361" spans="1:14" x14ac:dyDescent="0.35">
      <c r="A361" s="63">
        <v>38372</v>
      </c>
      <c r="B361" s="35">
        <v>102318</v>
      </c>
      <c r="C361" s="35">
        <v>1386</v>
      </c>
      <c r="D361" s="35">
        <v>8.8689999999999998</v>
      </c>
      <c r="E361" s="35">
        <v>12.7</v>
      </c>
      <c r="F361" s="47">
        <v>7.91</v>
      </c>
      <c r="G361" s="35">
        <v>1.31</v>
      </c>
      <c r="H361" s="64" t="s">
        <v>170</v>
      </c>
      <c r="I361" s="35">
        <v>0.33</v>
      </c>
      <c r="J361" s="35">
        <v>0</v>
      </c>
      <c r="K361" s="35">
        <v>1616</v>
      </c>
    </row>
    <row r="362" spans="1:14" x14ac:dyDescent="0.35">
      <c r="A362" s="63">
        <v>38377</v>
      </c>
      <c r="B362" s="35">
        <v>103505</v>
      </c>
      <c r="C362" s="35">
        <v>1768</v>
      </c>
      <c r="D362" s="35">
        <v>1.131</v>
      </c>
      <c r="E362" s="35">
        <v>11.59</v>
      </c>
      <c r="F362" s="47">
        <v>7.81</v>
      </c>
      <c r="G362" s="35">
        <v>0.91</v>
      </c>
      <c r="H362" s="64" t="s">
        <v>170</v>
      </c>
      <c r="I362" s="35">
        <v>0.22</v>
      </c>
      <c r="J362" s="35">
        <v>0</v>
      </c>
      <c r="K362" s="35">
        <v>41</v>
      </c>
    </row>
    <row r="363" spans="1:14" x14ac:dyDescent="0.35">
      <c r="A363" s="63">
        <v>38383</v>
      </c>
      <c r="B363" s="35">
        <v>113433</v>
      </c>
      <c r="C363" s="35">
        <v>1936</v>
      </c>
      <c r="D363" s="35">
        <v>1.2389999999999999</v>
      </c>
      <c r="E363" s="35">
        <v>13.44</v>
      </c>
      <c r="F363" s="47">
        <v>7.91</v>
      </c>
      <c r="G363" s="35">
        <v>-0.12</v>
      </c>
      <c r="H363" s="64" t="s">
        <v>170</v>
      </c>
      <c r="I363" s="35">
        <v>0.3</v>
      </c>
      <c r="J363" s="35">
        <v>0</v>
      </c>
      <c r="K363" s="35">
        <v>74</v>
      </c>
      <c r="L363" s="35">
        <f>AVERAGE(K359:K363)</f>
        <v>860</v>
      </c>
      <c r="M363" s="41">
        <f>GEOMEAN(K359:K363)</f>
        <v>311.51124990523806</v>
      </c>
      <c r="N363" s="71" t="s">
        <v>221</v>
      </c>
    </row>
    <row r="364" spans="1:14" x14ac:dyDescent="0.35">
      <c r="A364" s="63">
        <v>38386</v>
      </c>
      <c r="B364" s="35">
        <v>101413</v>
      </c>
      <c r="C364" s="35">
        <v>1946</v>
      </c>
      <c r="D364" s="35">
        <v>1.246</v>
      </c>
      <c r="E364" s="35">
        <v>14.61</v>
      </c>
      <c r="F364" s="47">
        <v>7.77</v>
      </c>
      <c r="G364" s="35">
        <v>0.44</v>
      </c>
      <c r="H364" s="64" t="s">
        <v>170</v>
      </c>
      <c r="I364" s="35">
        <v>0.96</v>
      </c>
      <c r="J364" s="35">
        <v>49.9</v>
      </c>
      <c r="K364" s="35">
        <v>121</v>
      </c>
    </row>
    <row r="365" spans="1:14" x14ac:dyDescent="0.35">
      <c r="A365" s="63">
        <v>38390</v>
      </c>
      <c r="B365" s="35">
        <v>105402</v>
      </c>
      <c r="C365" s="35">
        <v>2945</v>
      </c>
      <c r="D365" s="35">
        <v>1.885</v>
      </c>
      <c r="E365" s="35">
        <v>11.16</v>
      </c>
      <c r="F365" s="47">
        <v>7.77</v>
      </c>
      <c r="G365" s="35">
        <v>5.72</v>
      </c>
      <c r="H365" s="64" t="s">
        <v>170</v>
      </c>
      <c r="I365" s="35">
        <v>0.5</v>
      </c>
      <c r="J365" s="35">
        <v>0</v>
      </c>
      <c r="K365" s="35">
        <v>4611</v>
      </c>
    </row>
    <row r="366" spans="1:14" x14ac:dyDescent="0.35">
      <c r="A366" s="63">
        <v>38393</v>
      </c>
      <c r="B366" s="35">
        <v>103121</v>
      </c>
      <c r="C366" s="35">
        <v>1608</v>
      </c>
      <c r="D366" s="35">
        <v>1.0290000000000001</v>
      </c>
      <c r="E366" s="35">
        <v>13.1</v>
      </c>
      <c r="F366" s="47">
        <v>7.86</v>
      </c>
      <c r="G366" s="35">
        <v>1.86</v>
      </c>
      <c r="H366" s="64" t="s">
        <v>170</v>
      </c>
      <c r="I366" s="35">
        <v>0.6</v>
      </c>
      <c r="J366" s="35">
        <v>54.3</v>
      </c>
      <c r="K366" s="35">
        <v>379</v>
      </c>
    </row>
    <row r="367" spans="1:14" x14ac:dyDescent="0.35">
      <c r="A367" s="63">
        <v>38400</v>
      </c>
      <c r="B367" s="35">
        <v>103624</v>
      </c>
      <c r="C367" s="35">
        <v>862</v>
      </c>
      <c r="D367" s="35">
        <v>0.55200000000000005</v>
      </c>
      <c r="E367" s="35">
        <v>12.91</v>
      </c>
      <c r="F367" s="47">
        <v>7.94</v>
      </c>
      <c r="G367" s="35">
        <v>4</v>
      </c>
      <c r="H367" s="64" t="s">
        <v>170</v>
      </c>
      <c r="I367" s="35">
        <v>0.5</v>
      </c>
      <c r="J367" s="35">
        <v>89.9</v>
      </c>
      <c r="K367" s="35">
        <v>240</v>
      </c>
    </row>
    <row r="368" spans="1:14" x14ac:dyDescent="0.35">
      <c r="A368" s="63">
        <v>38404</v>
      </c>
      <c r="B368" s="35">
        <v>114011</v>
      </c>
      <c r="C368" s="35">
        <v>1185</v>
      </c>
      <c r="D368" s="35">
        <v>0.75800000000000001</v>
      </c>
      <c r="E368" s="35">
        <v>12.51</v>
      </c>
      <c r="F368" s="47">
        <v>8</v>
      </c>
      <c r="G368" s="35">
        <v>5.26</v>
      </c>
      <c r="H368" s="64" t="s">
        <v>170</v>
      </c>
      <c r="I368" s="35">
        <v>0.5</v>
      </c>
      <c r="J368" s="35">
        <v>49.9</v>
      </c>
      <c r="K368" s="35">
        <v>74</v>
      </c>
      <c r="L368" s="35">
        <f>AVERAGE(K364:K368)</f>
        <v>1085</v>
      </c>
      <c r="M368" s="41">
        <f>GEOMEAN(K364:K368)</f>
        <v>327.2898467810212</v>
      </c>
      <c r="N368" s="71" t="s">
        <v>254</v>
      </c>
    </row>
    <row r="369" spans="1:31" x14ac:dyDescent="0.35">
      <c r="A369" s="63">
        <v>38413</v>
      </c>
      <c r="B369" s="35">
        <v>105245</v>
      </c>
      <c r="C369" s="35">
        <v>1299</v>
      </c>
      <c r="D369" s="35">
        <v>0.83199999999999996</v>
      </c>
      <c r="E369" s="35">
        <v>15.34</v>
      </c>
      <c r="F369" s="47">
        <v>8</v>
      </c>
      <c r="G369" s="35">
        <v>0.13</v>
      </c>
      <c r="H369" s="64" t="s">
        <v>170</v>
      </c>
      <c r="I369" s="35">
        <v>0.7</v>
      </c>
      <c r="J369" s="35">
        <v>0</v>
      </c>
      <c r="K369" s="35">
        <v>85</v>
      </c>
    </row>
    <row r="370" spans="1:31" x14ac:dyDescent="0.35">
      <c r="A370" s="63">
        <v>38421</v>
      </c>
      <c r="B370" s="35">
        <v>102354</v>
      </c>
      <c r="C370" s="35">
        <v>1375</v>
      </c>
      <c r="D370" s="35">
        <v>0.87990000000000002</v>
      </c>
      <c r="E370" s="35">
        <v>14.94</v>
      </c>
      <c r="F370" s="47">
        <v>7.78</v>
      </c>
      <c r="G370" s="35">
        <v>0.38</v>
      </c>
      <c r="H370" s="64" t="s">
        <v>170</v>
      </c>
      <c r="I370" s="35">
        <v>0.12</v>
      </c>
      <c r="J370" s="35">
        <v>64.2</v>
      </c>
      <c r="K370" s="35">
        <v>173</v>
      </c>
    </row>
    <row r="371" spans="1:31" x14ac:dyDescent="0.35">
      <c r="A371" s="63">
        <v>38426</v>
      </c>
      <c r="B371" s="35">
        <v>100819</v>
      </c>
      <c r="C371" s="35">
        <v>1318</v>
      </c>
      <c r="D371" s="35">
        <v>0.84339999999999993</v>
      </c>
      <c r="E371" s="35">
        <v>16.11</v>
      </c>
      <c r="F371" s="47">
        <v>7.76</v>
      </c>
      <c r="G371" s="35">
        <v>1.75</v>
      </c>
      <c r="H371" s="64" t="s">
        <v>170</v>
      </c>
      <c r="I371" s="35">
        <v>1.0900000000000001</v>
      </c>
      <c r="J371" s="35">
        <v>59.1</v>
      </c>
      <c r="K371" s="35">
        <v>74</v>
      </c>
    </row>
    <row r="372" spans="1:31" x14ac:dyDescent="0.35">
      <c r="A372" s="63">
        <v>38432</v>
      </c>
      <c r="B372" s="35">
        <v>102236</v>
      </c>
      <c r="C372" s="35">
        <v>1327</v>
      </c>
      <c r="D372" s="35">
        <v>0.84940000000000004</v>
      </c>
      <c r="E372" s="35">
        <v>14.19</v>
      </c>
      <c r="F372" s="47">
        <v>7.97</v>
      </c>
      <c r="G372" s="35">
        <v>3.69</v>
      </c>
      <c r="H372" s="64" t="s">
        <v>170</v>
      </c>
      <c r="I372" s="35">
        <v>0.98</v>
      </c>
      <c r="J372" s="35">
        <v>89.9</v>
      </c>
      <c r="K372" s="35">
        <v>20</v>
      </c>
    </row>
    <row r="373" spans="1:31" x14ac:dyDescent="0.35">
      <c r="A373" s="63">
        <v>38441</v>
      </c>
      <c r="B373" s="35">
        <v>103621</v>
      </c>
      <c r="C373" s="35">
        <v>1176</v>
      </c>
      <c r="D373" s="35">
        <v>0.75259999999999994</v>
      </c>
      <c r="E373" s="35">
        <v>12.48</v>
      </c>
      <c r="F373" s="47">
        <v>8.23</v>
      </c>
      <c r="G373" s="35">
        <v>11.34</v>
      </c>
      <c r="H373" s="64" t="s">
        <v>170</v>
      </c>
      <c r="I373" s="35">
        <v>0.41</v>
      </c>
      <c r="J373" s="35">
        <v>62</v>
      </c>
      <c r="K373" s="35">
        <v>98</v>
      </c>
      <c r="L373" s="35">
        <f>AVERAGE(K369:K373)</f>
        <v>90</v>
      </c>
      <c r="M373" s="41">
        <f>GEOMEAN(K369:K373)</f>
        <v>73.415973846777305</v>
      </c>
      <c r="N373" s="71" t="s">
        <v>255</v>
      </c>
      <c r="O373" s="30" t="s">
        <v>107</v>
      </c>
      <c r="P373" s="35">
        <v>66.8</v>
      </c>
      <c r="Q373" s="30" t="s">
        <v>107</v>
      </c>
      <c r="R373" s="30" t="s">
        <v>107</v>
      </c>
      <c r="S373" s="30" t="s">
        <v>107</v>
      </c>
      <c r="T373" s="30" t="s">
        <v>107</v>
      </c>
      <c r="U373" s="30" t="s">
        <v>107</v>
      </c>
      <c r="V373" s="35">
        <v>1.8</v>
      </c>
      <c r="W373" s="35">
        <v>10.199999999999999</v>
      </c>
      <c r="X373" s="35">
        <v>177</v>
      </c>
      <c r="Y373" s="30" t="s">
        <v>107</v>
      </c>
      <c r="Z373" s="30" t="s">
        <v>107</v>
      </c>
      <c r="AA373" s="35">
        <v>0.7</v>
      </c>
      <c r="AB373" s="35">
        <v>34</v>
      </c>
      <c r="AC373" s="30" t="s">
        <v>107</v>
      </c>
      <c r="AD373" s="35">
        <v>300</v>
      </c>
      <c r="AE373" s="30" t="s">
        <v>107</v>
      </c>
    </row>
    <row r="374" spans="1:31" x14ac:dyDescent="0.35">
      <c r="A374" s="63">
        <v>38449</v>
      </c>
      <c r="B374" s="35">
        <v>103017</v>
      </c>
      <c r="C374" s="35">
        <v>2083</v>
      </c>
      <c r="D374" s="35">
        <v>1.333</v>
      </c>
      <c r="E374" s="35">
        <v>7.71</v>
      </c>
      <c r="F374" s="47">
        <v>7.86</v>
      </c>
      <c r="G374" s="35">
        <v>14.32</v>
      </c>
      <c r="H374" s="64" t="s">
        <v>170</v>
      </c>
      <c r="I374" s="35">
        <v>0.3</v>
      </c>
      <c r="J374" s="35">
        <v>89.9</v>
      </c>
      <c r="K374" s="35">
        <v>1918</v>
      </c>
    </row>
    <row r="375" spans="1:31" x14ac:dyDescent="0.35">
      <c r="A375" s="63">
        <v>38453</v>
      </c>
      <c r="B375" s="35">
        <v>112510</v>
      </c>
      <c r="C375" s="35">
        <v>1244</v>
      </c>
      <c r="D375" s="35">
        <v>0.79620000000000002</v>
      </c>
      <c r="E375" s="35">
        <v>9.92</v>
      </c>
      <c r="F375" s="47">
        <v>8.01</v>
      </c>
      <c r="G375" s="35">
        <v>19.09</v>
      </c>
      <c r="H375" s="64" t="s">
        <v>170</v>
      </c>
      <c r="I375" s="35">
        <v>0.74</v>
      </c>
      <c r="J375" s="35">
        <v>89.9</v>
      </c>
      <c r="K375" s="35">
        <v>135</v>
      </c>
    </row>
    <row r="376" spans="1:31" x14ac:dyDescent="0.35">
      <c r="A376" s="63">
        <v>38456</v>
      </c>
      <c r="B376" s="35">
        <v>93152</v>
      </c>
      <c r="C376" s="35">
        <v>1257</v>
      </c>
      <c r="D376" s="35">
        <v>0.80430000000000001</v>
      </c>
      <c r="E376" s="35">
        <v>10.63</v>
      </c>
      <c r="F376" s="47">
        <v>7.91</v>
      </c>
      <c r="G376" s="35">
        <v>9.75</v>
      </c>
      <c r="H376" s="64" t="s">
        <v>170</v>
      </c>
      <c r="I376" s="35">
        <v>1.18</v>
      </c>
      <c r="J376" s="35">
        <v>53.6</v>
      </c>
      <c r="K376" s="35">
        <v>171</v>
      </c>
    </row>
    <row r="377" spans="1:31" x14ac:dyDescent="0.35">
      <c r="A377" s="63">
        <v>38462</v>
      </c>
      <c r="B377" s="35">
        <v>100025</v>
      </c>
      <c r="C377" s="35">
        <v>967.5</v>
      </c>
      <c r="D377" s="35">
        <v>0.61919999999999997</v>
      </c>
      <c r="E377" s="35">
        <v>8.81</v>
      </c>
      <c r="F377" s="47">
        <v>8.0299999999999994</v>
      </c>
      <c r="G377" s="35">
        <v>18.07</v>
      </c>
      <c r="H377" s="64" t="s">
        <v>170</v>
      </c>
      <c r="I377" s="35">
        <v>0.21</v>
      </c>
      <c r="J377" s="35">
        <v>68.5</v>
      </c>
      <c r="K377" s="35">
        <v>309</v>
      </c>
    </row>
    <row r="378" spans="1:31" x14ac:dyDescent="0.35">
      <c r="A378" s="63">
        <v>38470</v>
      </c>
      <c r="B378" s="35">
        <v>95809</v>
      </c>
      <c r="C378" s="35">
        <v>807.9</v>
      </c>
      <c r="D378" s="35">
        <v>0.5171</v>
      </c>
      <c r="E378" s="35">
        <v>10.51</v>
      </c>
      <c r="F378" s="47">
        <v>8</v>
      </c>
      <c r="G378" s="35">
        <v>10.58</v>
      </c>
      <c r="H378" s="64" t="s">
        <v>170</v>
      </c>
      <c r="I378" s="35">
        <v>0.96</v>
      </c>
      <c r="J378" s="35">
        <v>0</v>
      </c>
      <c r="K378" s="35">
        <v>243</v>
      </c>
      <c r="L378" s="35">
        <f>AVERAGE(K374:K378)</f>
        <v>555.20000000000005</v>
      </c>
      <c r="M378" s="41">
        <f>GEOMEAN(K374:K378)</f>
        <v>319.41010161389676</v>
      </c>
      <c r="N378" s="71" t="s">
        <v>256</v>
      </c>
    </row>
    <row r="379" spans="1:31" x14ac:dyDescent="0.35">
      <c r="A379" s="68">
        <v>38477</v>
      </c>
      <c r="B379" s="35">
        <v>101321</v>
      </c>
      <c r="C379" s="35">
        <v>1060</v>
      </c>
      <c r="D379" s="35">
        <v>0.67799999999999994</v>
      </c>
      <c r="E379" s="35">
        <v>12.23</v>
      </c>
      <c r="F379" s="47">
        <v>8</v>
      </c>
      <c r="G379" s="35">
        <v>11.62</v>
      </c>
      <c r="H379" s="64" t="s">
        <v>170</v>
      </c>
      <c r="I379" s="35">
        <v>1.2</v>
      </c>
      <c r="J379" s="35">
        <v>0</v>
      </c>
      <c r="K379" s="35">
        <v>960</v>
      </c>
    </row>
    <row r="380" spans="1:31" x14ac:dyDescent="0.35">
      <c r="A380" s="68">
        <v>38482</v>
      </c>
      <c r="B380" s="35">
        <v>103415</v>
      </c>
      <c r="C380" s="35">
        <v>1189</v>
      </c>
      <c r="D380" s="35">
        <v>0.76090000000000002</v>
      </c>
      <c r="E380" s="35">
        <v>10.02</v>
      </c>
      <c r="F380" s="47">
        <v>8.1999999999999993</v>
      </c>
      <c r="G380" s="35">
        <v>21.16</v>
      </c>
      <c r="H380" s="64" t="s">
        <v>170</v>
      </c>
      <c r="I380" s="35">
        <v>0.26</v>
      </c>
      <c r="J380" s="35">
        <v>94.1</v>
      </c>
      <c r="K380" s="35">
        <v>663</v>
      </c>
    </row>
    <row r="381" spans="1:31" x14ac:dyDescent="0.35">
      <c r="A381" s="63">
        <v>38488</v>
      </c>
      <c r="B381" s="35">
        <v>102641</v>
      </c>
      <c r="C381" s="35">
        <v>611</v>
      </c>
      <c r="D381" s="35">
        <v>0.39100000000000001</v>
      </c>
      <c r="E381" s="35">
        <v>8.9</v>
      </c>
      <c r="F381" s="47">
        <v>7.83</v>
      </c>
      <c r="G381" s="35">
        <v>14.68</v>
      </c>
      <c r="H381" s="64" t="s">
        <v>170</v>
      </c>
      <c r="I381" s="35">
        <v>1.1000000000000001</v>
      </c>
      <c r="J381" s="35">
        <v>7.9</v>
      </c>
      <c r="K381" s="35">
        <v>789</v>
      </c>
    </row>
    <row r="382" spans="1:31" x14ac:dyDescent="0.35">
      <c r="A382" s="63">
        <v>38491</v>
      </c>
      <c r="B382" s="35">
        <v>100613</v>
      </c>
      <c r="C382" s="35">
        <v>777</v>
      </c>
      <c r="D382" s="35">
        <v>0.497</v>
      </c>
      <c r="E382" s="35">
        <v>6.79</v>
      </c>
      <c r="F382" s="47">
        <v>7.76</v>
      </c>
      <c r="G382" s="35">
        <v>16.420000000000002</v>
      </c>
      <c r="H382" s="64" t="s">
        <v>170</v>
      </c>
      <c r="I382" s="35">
        <v>0.1</v>
      </c>
      <c r="J382" s="35">
        <v>8.1</v>
      </c>
      <c r="K382" s="35">
        <v>2014</v>
      </c>
    </row>
    <row r="383" spans="1:31" x14ac:dyDescent="0.35">
      <c r="A383" s="63">
        <v>38497</v>
      </c>
      <c r="B383" s="35">
        <v>94045</v>
      </c>
      <c r="C383" s="35">
        <v>984.6</v>
      </c>
      <c r="D383" s="35">
        <v>0.63009999999999999</v>
      </c>
      <c r="E383" s="35">
        <v>9.85</v>
      </c>
      <c r="F383" s="47">
        <v>7.92</v>
      </c>
      <c r="G383" s="35">
        <v>15.75</v>
      </c>
      <c r="H383" s="64" t="s">
        <v>170</v>
      </c>
      <c r="I383" s="35">
        <v>0.71</v>
      </c>
      <c r="J383" s="35">
        <v>7.8</v>
      </c>
      <c r="K383" s="35">
        <v>1354</v>
      </c>
      <c r="L383" s="35">
        <f>AVERAGE(K379:K383)</f>
        <v>1156</v>
      </c>
      <c r="M383" s="41">
        <f>GEOMEAN(K379:K383)</f>
        <v>1064.8979207076079</v>
      </c>
      <c r="N383" s="71" t="s">
        <v>257</v>
      </c>
    </row>
    <row r="384" spans="1:31" x14ac:dyDescent="0.35">
      <c r="A384" s="63">
        <v>38505</v>
      </c>
      <c r="B384" s="35">
        <v>100606</v>
      </c>
      <c r="C384" s="35">
        <v>1198</v>
      </c>
      <c r="D384" s="35">
        <v>0.76649999999999996</v>
      </c>
      <c r="E384" s="35">
        <v>8.42</v>
      </c>
      <c r="F384" s="47">
        <v>8.07</v>
      </c>
      <c r="G384" s="35">
        <v>17.86</v>
      </c>
      <c r="H384" s="64" t="s">
        <v>170</v>
      </c>
      <c r="I384" s="35">
        <v>0.17</v>
      </c>
      <c r="J384" s="35">
        <v>7.5</v>
      </c>
      <c r="K384" s="35">
        <v>1918</v>
      </c>
    </row>
    <row r="385" spans="1:31" x14ac:dyDescent="0.35">
      <c r="A385" s="63">
        <v>38512</v>
      </c>
      <c r="B385" s="35">
        <v>101401</v>
      </c>
      <c r="C385" s="35">
        <v>1263</v>
      </c>
      <c r="D385" s="35">
        <v>0.80800000000000005</v>
      </c>
      <c r="E385" s="35">
        <v>4.71</v>
      </c>
      <c r="F385" s="47">
        <v>7.98</v>
      </c>
      <c r="G385" s="35">
        <v>24.64</v>
      </c>
      <c r="H385" s="64" t="s">
        <v>170</v>
      </c>
      <c r="I385" s="35">
        <v>0.04</v>
      </c>
      <c r="J385" s="35">
        <v>7.6</v>
      </c>
      <c r="K385" s="35">
        <v>703</v>
      </c>
    </row>
    <row r="386" spans="1:31" x14ac:dyDescent="0.35">
      <c r="A386" s="63">
        <v>38516</v>
      </c>
      <c r="B386" s="35">
        <v>102345</v>
      </c>
      <c r="C386" s="35">
        <v>546.6</v>
      </c>
      <c r="D386" s="35">
        <v>0.3498</v>
      </c>
      <c r="E386" s="35">
        <v>6.41</v>
      </c>
      <c r="F386" s="47">
        <v>7.75</v>
      </c>
      <c r="G386" s="35">
        <v>23.05</v>
      </c>
      <c r="H386" s="64" t="s">
        <v>170</v>
      </c>
      <c r="I386" s="35">
        <v>0.72</v>
      </c>
      <c r="J386" s="35">
        <v>7.7</v>
      </c>
      <c r="K386" s="35">
        <v>24192</v>
      </c>
    </row>
    <row r="387" spans="1:31" x14ac:dyDescent="0.35">
      <c r="A387" s="63">
        <v>38524</v>
      </c>
      <c r="B387" s="35">
        <v>100613</v>
      </c>
      <c r="C387" s="35">
        <v>1081</v>
      </c>
      <c r="D387" s="35">
        <v>0.69199999999999995</v>
      </c>
      <c r="E387" s="35">
        <v>6.09</v>
      </c>
      <c r="F387" s="47">
        <v>7.72</v>
      </c>
      <c r="G387" s="35">
        <v>19.71</v>
      </c>
      <c r="H387" s="64" t="s">
        <v>170</v>
      </c>
      <c r="I387" s="35">
        <v>0.66</v>
      </c>
      <c r="J387" s="35">
        <v>7.5</v>
      </c>
      <c r="K387" s="35">
        <v>2489</v>
      </c>
    </row>
    <row r="388" spans="1:31" x14ac:dyDescent="0.35">
      <c r="A388" s="63">
        <v>38533</v>
      </c>
      <c r="B388" s="35">
        <v>94505</v>
      </c>
      <c r="C388" s="35">
        <v>555.9</v>
      </c>
      <c r="D388" s="35">
        <v>0.35580000000000001</v>
      </c>
      <c r="E388" s="35">
        <v>6.33</v>
      </c>
      <c r="F388" s="47">
        <v>7.76</v>
      </c>
      <c r="G388" s="35">
        <v>25.16</v>
      </c>
      <c r="H388" s="64" t="s">
        <v>170</v>
      </c>
      <c r="I388" s="35">
        <v>0.43</v>
      </c>
      <c r="J388" s="35">
        <v>7.4</v>
      </c>
      <c r="K388" s="35">
        <v>4106</v>
      </c>
      <c r="L388" s="35">
        <f>AVERAGE(K384:K388)</f>
        <v>6681.6</v>
      </c>
      <c r="M388" s="41">
        <f>GEOMEAN(K384:K388)</f>
        <v>3195.8317617141397</v>
      </c>
      <c r="N388" s="71" t="s">
        <v>258</v>
      </c>
    </row>
    <row r="389" spans="1:31" x14ac:dyDescent="0.35">
      <c r="A389" s="63">
        <v>38538</v>
      </c>
      <c r="B389" s="35">
        <v>100549</v>
      </c>
      <c r="C389" s="35">
        <v>1017</v>
      </c>
      <c r="D389" s="35">
        <v>0.65059999999999996</v>
      </c>
      <c r="E389" s="35">
        <v>1.62</v>
      </c>
      <c r="F389" s="47">
        <v>7.51</v>
      </c>
      <c r="G389" s="35">
        <v>24.06</v>
      </c>
      <c r="H389" s="64" t="s">
        <v>170</v>
      </c>
      <c r="I389" s="35">
        <v>0.21</v>
      </c>
      <c r="J389" s="35">
        <v>7.6</v>
      </c>
      <c r="K389" s="35">
        <v>5172</v>
      </c>
    </row>
    <row r="390" spans="1:31" x14ac:dyDescent="0.35">
      <c r="A390" s="63">
        <v>38544</v>
      </c>
      <c r="B390" s="35">
        <v>105846</v>
      </c>
      <c r="C390" s="35">
        <v>828</v>
      </c>
      <c r="D390" s="35">
        <v>0.53</v>
      </c>
      <c r="E390" s="35">
        <v>1.99</v>
      </c>
      <c r="F390" s="47">
        <v>7.4</v>
      </c>
      <c r="G390" s="35">
        <v>23.1</v>
      </c>
      <c r="H390" s="64" t="s">
        <v>170</v>
      </c>
      <c r="I390" s="35">
        <v>0.3</v>
      </c>
      <c r="J390" s="35">
        <v>8</v>
      </c>
      <c r="K390" s="35">
        <v>15531</v>
      </c>
    </row>
    <row r="391" spans="1:31" x14ac:dyDescent="0.35">
      <c r="A391" s="63">
        <v>38552</v>
      </c>
      <c r="B391" s="35">
        <v>102251</v>
      </c>
      <c r="C391" s="35">
        <v>444</v>
      </c>
      <c r="D391" s="35">
        <v>0.28399999999999997</v>
      </c>
      <c r="E391" s="35">
        <v>4.84</v>
      </c>
      <c r="F391" s="47">
        <v>7.99</v>
      </c>
      <c r="G391" s="35">
        <v>24.84</v>
      </c>
      <c r="H391" s="64" t="s">
        <v>170</v>
      </c>
      <c r="I391" s="35">
        <v>0.9</v>
      </c>
      <c r="J391" s="35">
        <v>7.8</v>
      </c>
      <c r="K391" s="35">
        <v>3076</v>
      </c>
    </row>
    <row r="392" spans="1:31" x14ac:dyDescent="0.35">
      <c r="A392" s="63">
        <v>38554</v>
      </c>
      <c r="B392" s="35">
        <v>95141</v>
      </c>
      <c r="C392" s="35">
        <v>587.20000000000005</v>
      </c>
      <c r="D392" s="35">
        <v>0.37580000000000002</v>
      </c>
      <c r="E392" s="35">
        <v>6.62</v>
      </c>
      <c r="F392" s="47">
        <v>7.83</v>
      </c>
      <c r="G392" s="35">
        <v>24.29</v>
      </c>
      <c r="H392" s="64" t="s">
        <v>170</v>
      </c>
      <c r="I392" s="35">
        <v>0.54</v>
      </c>
      <c r="J392" s="35">
        <v>7.6</v>
      </c>
      <c r="K392" s="35">
        <v>8164</v>
      </c>
      <c r="O392" s="35">
        <v>2.4</v>
      </c>
      <c r="P392" s="35">
        <v>39.4</v>
      </c>
      <c r="Q392" s="30" t="s">
        <v>107</v>
      </c>
      <c r="R392" s="30" t="s">
        <v>107</v>
      </c>
      <c r="S392" s="30" t="s">
        <v>107</v>
      </c>
      <c r="T392" s="35">
        <v>2.5</v>
      </c>
      <c r="U392" s="30" t="s">
        <v>107</v>
      </c>
      <c r="V392" s="35">
        <v>2.2999999999999998</v>
      </c>
      <c r="W392" s="30" t="s">
        <v>107</v>
      </c>
      <c r="X392" s="35">
        <v>80</v>
      </c>
      <c r="Y392" s="30" t="s">
        <v>107</v>
      </c>
      <c r="Z392" s="35">
        <v>0.4</v>
      </c>
      <c r="AA392" s="30" t="s">
        <v>107</v>
      </c>
      <c r="AB392" s="35">
        <v>18</v>
      </c>
      <c r="AC392" s="30" t="s">
        <v>107</v>
      </c>
      <c r="AD392" s="35">
        <v>295</v>
      </c>
      <c r="AE392" s="35" t="s">
        <v>489</v>
      </c>
    </row>
    <row r="393" spans="1:31" ht="12.65" customHeight="1" x14ac:dyDescent="0.35">
      <c r="A393" s="63">
        <v>38558</v>
      </c>
      <c r="B393" s="35">
        <v>104814</v>
      </c>
      <c r="C393" s="35">
        <v>457.5</v>
      </c>
      <c r="D393" s="35">
        <v>0.2928</v>
      </c>
      <c r="E393" s="35">
        <v>5.92</v>
      </c>
      <c r="F393" s="47">
        <v>8.1</v>
      </c>
      <c r="G393" s="35">
        <v>27.97</v>
      </c>
      <c r="H393" s="64" t="s">
        <v>170</v>
      </c>
      <c r="I393" s="35">
        <v>1.02</v>
      </c>
      <c r="J393" s="35">
        <v>8</v>
      </c>
      <c r="K393" s="35">
        <v>1169</v>
      </c>
      <c r="L393" s="35">
        <f>AVERAGE(K389:K393)</f>
        <v>6622.4</v>
      </c>
      <c r="M393" s="41">
        <f>GEOMEAN(K389:K393)</f>
        <v>4726.2028185197687</v>
      </c>
      <c r="N393" s="71" t="s">
        <v>259</v>
      </c>
    </row>
    <row r="394" spans="1:31" x14ac:dyDescent="0.35">
      <c r="A394" s="63">
        <v>38565</v>
      </c>
      <c r="B394" s="35">
        <v>105254</v>
      </c>
      <c r="C394" s="35">
        <v>682</v>
      </c>
      <c r="D394" s="35">
        <v>0.437</v>
      </c>
      <c r="E394" s="35">
        <v>5.87</v>
      </c>
      <c r="F394" s="47">
        <v>7.87</v>
      </c>
      <c r="G394" s="35">
        <v>23.09</v>
      </c>
      <c r="H394" s="64" t="s">
        <v>170</v>
      </c>
      <c r="I394" s="35">
        <v>0.3</v>
      </c>
      <c r="J394" s="35">
        <v>7.7</v>
      </c>
      <c r="K394" s="35">
        <v>2247</v>
      </c>
    </row>
    <row r="395" spans="1:31" x14ac:dyDescent="0.35">
      <c r="A395" s="63">
        <v>38574</v>
      </c>
      <c r="B395" s="35">
        <v>95629</v>
      </c>
      <c r="C395" s="35">
        <v>270.8</v>
      </c>
      <c r="D395" s="35">
        <v>0.17330000000000001</v>
      </c>
      <c r="E395" s="35">
        <v>5.52</v>
      </c>
      <c r="F395" s="47">
        <v>7.92</v>
      </c>
      <c r="G395" s="35">
        <v>25.78</v>
      </c>
      <c r="H395" s="64" t="s">
        <v>170</v>
      </c>
      <c r="I395" s="35">
        <v>0.11</v>
      </c>
      <c r="J395" s="35">
        <v>7.4</v>
      </c>
      <c r="K395" s="35">
        <v>8664</v>
      </c>
    </row>
    <row r="396" spans="1:31" x14ac:dyDescent="0.35">
      <c r="A396" s="63">
        <v>38582</v>
      </c>
      <c r="B396" s="35">
        <v>103923</v>
      </c>
      <c r="C396" s="35">
        <v>724.6</v>
      </c>
      <c r="D396" s="35">
        <v>0.4637</v>
      </c>
      <c r="E396" s="35">
        <v>7.58</v>
      </c>
      <c r="F396" s="47">
        <v>8.02</v>
      </c>
      <c r="G396" s="35">
        <v>23.02</v>
      </c>
      <c r="H396" s="64" t="s">
        <v>170</v>
      </c>
      <c r="I396" s="35">
        <v>0.16</v>
      </c>
      <c r="J396" s="35">
        <v>7.6</v>
      </c>
      <c r="K396" s="35">
        <v>3654</v>
      </c>
    </row>
    <row r="397" spans="1:31" x14ac:dyDescent="0.35">
      <c r="A397" s="63">
        <v>38588</v>
      </c>
      <c r="B397" s="35">
        <v>101539</v>
      </c>
      <c r="C397" s="35">
        <v>764</v>
      </c>
      <c r="D397" s="35">
        <v>0.48899999999999999</v>
      </c>
      <c r="E397" s="35">
        <v>8.26</v>
      </c>
      <c r="F397" s="47">
        <v>7.97</v>
      </c>
      <c r="G397" s="35">
        <v>19.21</v>
      </c>
      <c r="H397" s="64" t="s">
        <v>170</v>
      </c>
      <c r="I397" s="35">
        <v>0.4</v>
      </c>
      <c r="J397" s="35">
        <v>7.8</v>
      </c>
      <c r="K397" s="35">
        <v>1565</v>
      </c>
    </row>
    <row r="398" spans="1:31" x14ac:dyDescent="0.35">
      <c r="A398" s="63">
        <v>38594</v>
      </c>
      <c r="B398" s="35">
        <v>95148</v>
      </c>
      <c r="C398" s="35">
        <v>819</v>
      </c>
      <c r="D398" s="35">
        <v>0.52410000000000001</v>
      </c>
      <c r="E398" s="35">
        <v>5.48</v>
      </c>
      <c r="F398" s="47">
        <v>7.87</v>
      </c>
      <c r="G398" s="35">
        <v>22.06</v>
      </c>
      <c r="H398" s="64" t="s">
        <v>170</v>
      </c>
      <c r="I398" s="35">
        <v>0.01</v>
      </c>
      <c r="J398" s="35">
        <v>7.8</v>
      </c>
      <c r="K398" s="35">
        <v>5475</v>
      </c>
      <c r="L398" s="35">
        <f>AVERAGE(K394:K398)</f>
        <v>4321</v>
      </c>
      <c r="M398" s="41">
        <f>GEOMEAN(K394:K398)</f>
        <v>3605.7673748133529</v>
      </c>
      <c r="N398" s="71" t="s">
        <v>260</v>
      </c>
    </row>
    <row r="399" spans="1:31" x14ac:dyDescent="0.35">
      <c r="A399" s="63">
        <v>38603</v>
      </c>
      <c r="B399" s="35">
        <v>102704</v>
      </c>
      <c r="C399" s="35">
        <v>826.3</v>
      </c>
      <c r="D399" s="35">
        <v>0.52890000000000004</v>
      </c>
      <c r="E399" s="35">
        <v>6.58</v>
      </c>
      <c r="F399" s="35">
        <v>8.01</v>
      </c>
      <c r="G399" s="35">
        <v>20.91</v>
      </c>
      <c r="H399" s="64" t="s">
        <v>170</v>
      </c>
      <c r="I399" s="35">
        <v>0.5</v>
      </c>
      <c r="J399" s="35">
        <v>7.6</v>
      </c>
      <c r="K399" s="35">
        <v>2143</v>
      </c>
    </row>
    <row r="400" spans="1:31" x14ac:dyDescent="0.35">
      <c r="A400" s="63">
        <v>38608</v>
      </c>
      <c r="B400" s="35">
        <v>95217</v>
      </c>
      <c r="C400" s="35">
        <v>673.4</v>
      </c>
      <c r="D400" s="35">
        <v>0.43099999999999999</v>
      </c>
      <c r="E400" s="35">
        <v>5.49</v>
      </c>
      <c r="F400" s="47">
        <v>8.0399999999999991</v>
      </c>
      <c r="G400" s="35">
        <v>22.03</v>
      </c>
      <c r="H400" s="64" t="s">
        <v>170</v>
      </c>
      <c r="I400" s="35">
        <v>0.12</v>
      </c>
      <c r="J400" s="35">
        <v>7.9</v>
      </c>
      <c r="K400" s="35">
        <v>20</v>
      </c>
    </row>
    <row r="401" spans="1:31" x14ac:dyDescent="0.35">
      <c r="A401" s="63">
        <v>38614</v>
      </c>
      <c r="B401" s="35">
        <v>105024</v>
      </c>
      <c r="C401" s="35">
        <v>657</v>
      </c>
      <c r="D401" s="35">
        <v>0.42099999999999999</v>
      </c>
      <c r="E401" s="35">
        <v>7.3</v>
      </c>
      <c r="F401" s="47">
        <v>7.95</v>
      </c>
      <c r="G401" s="35">
        <v>18.95</v>
      </c>
      <c r="H401" s="64" t="s">
        <v>170</v>
      </c>
      <c r="I401" s="35">
        <v>0.3</v>
      </c>
      <c r="J401" s="35">
        <v>8.1</v>
      </c>
      <c r="K401" s="35">
        <v>1664</v>
      </c>
    </row>
    <row r="402" spans="1:31" x14ac:dyDescent="0.35">
      <c r="A402" s="63">
        <v>38617</v>
      </c>
      <c r="B402" s="35">
        <v>95006</v>
      </c>
      <c r="C402" s="35">
        <v>513</v>
      </c>
      <c r="D402" s="35">
        <v>0.32829999999999998</v>
      </c>
      <c r="E402" s="35">
        <v>7.49</v>
      </c>
      <c r="F402" s="47">
        <v>7.92</v>
      </c>
      <c r="G402" s="35">
        <v>20.36</v>
      </c>
      <c r="H402" s="64" t="s">
        <v>170</v>
      </c>
      <c r="I402" s="35">
        <v>0.52</v>
      </c>
      <c r="J402" s="35">
        <v>7.9</v>
      </c>
      <c r="K402" s="35">
        <v>657</v>
      </c>
    </row>
    <row r="403" spans="1:31" x14ac:dyDescent="0.35">
      <c r="A403" s="63">
        <v>38622</v>
      </c>
      <c r="B403" s="35">
        <v>100744</v>
      </c>
      <c r="C403" s="35">
        <v>375</v>
      </c>
      <c r="D403" s="35">
        <v>0.24</v>
      </c>
      <c r="E403" s="35">
        <v>7.99</v>
      </c>
      <c r="F403" s="47">
        <v>7.93</v>
      </c>
      <c r="G403" s="35">
        <v>19.23</v>
      </c>
      <c r="H403" s="64" t="s">
        <v>170</v>
      </c>
      <c r="I403" s="35">
        <v>0.3</v>
      </c>
      <c r="J403" s="35">
        <v>7.8</v>
      </c>
      <c r="K403" s="35">
        <v>1354</v>
      </c>
      <c r="L403" s="35">
        <f>AVERAGE(K399:K403)</f>
        <v>1167.5999999999999</v>
      </c>
      <c r="M403" s="41">
        <f>GEOMEAN(K399:K403)</f>
        <v>576.07350907389036</v>
      </c>
      <c r="N403" s="71" t="s">
        <v>261</v>
      </c>
    </row>
    <row r="404" spans="1:31" s="30" customFormat="1" x14ac:dyDescent="0.35">
      <c r="A404" s="63">
        <v>38629</v>
      </c>
      <c r="B404" s="30">
        <v>101054</v>
      </c>
      <c r="C404" s="30">
        <v>773.8</v>
      </c>
      <c r="D404" s="30">
        <v>0.49519999999999997</v>
      </c>
      <c r="E404" s="30">
        <v>8.33</v>
      </c>
      <c r="F404" s="75">
        <v>8.06</v>
      </c>
      <c r="G404" s="30">
        <v>20.059999999999999</v>
      </c>
      <c r="H404" s="64" t="s">
        <v>170</v>
      </c>
      <c r="I404" s="30">
        <v>0.39</v>
      </c>
      <c r="J404" s="30">
        <v>7.5</v>
      </c>
      <c r="K404" s="30">
        <v>269</v>
      </c>
      <c r="L404" s="74"/>
      <c r="M404" s="41"/>
      <c r="O404" s="30">
        <v>2</v>
      </c>
      <c r="P404" s="30">
        <v>60.1</v>
      </c>
      <c r="Q404" s="30" t="s">
        <v>107</v>
      </c>
      <c r="R404" s="30" t="s">
        <v>107</v>
      </c>
      <c r="S404" s="30" t="s">
        <v>107</v>
      </c>
      <c r="T404" s="30" t="s">
        <v>107</v>
      </c>
      <c r="U404" s="30" t="s">
        <v>107</v>
      </c>
      <c r="V404" s="30">
        <v>1.2</v>
      </c>
      <c r="W404" s="30" t="s">
        <v>107</v>
      </c>
      <c r="X404" s="30">
        <v>90</v>
      </c>
      <c r="Y404" s="30" t="s">
        <v>107</v>
      </c>
      <c r="Z404" s="30">
        <v>0.3</v>
      </c>
      <c r="AA404" s="30">
        <v>0.4</v>
      </c>
      <c r="AB404" s="30">
        <v>25</v>
      </c>
      <c r="AC404" s="30" t="s">
        <v>107</v>
      </c>
      <c r="AD404" s="30">
        <v>237</v>
      </c>
      <c r="AE404" s="30" t="s">
        <v>107</v>
      </c>
    </row>
    <row r="405" spans="1:31" x14ac:dyDescent="0.35">
      <c r="A405" s="63">
        <v>38635</v>
      </c>
      <c r="B405" s="35">
        <v>104050</v>
      </c>
      <c r="C405" s="35">
        <v>0.3</v>
      </c>
      <c r="D405" s="35">
        <v>2.0000000000000001E-4</v>
      </c>
      <c r="E405" s="35">
        <v>8.4600000000000009</v>
      </c>
      <c r="F405" s="47">
        <v>8</v>
      </c>
      <c r="G405" s="35">
        <v>14.46</v>
      </c>
      <c r="H405" s="64" t="s">
        <v>170</v>
      </c>
      <c r="I405" s="35">
        <v>0.12</v>
      </c>
      <c r="J405" s="35">
        <v>7.4</v>
      </c>
      <c r="K405" s="35">
        <v>391</v>
      </c>
    </row>
    <row r="406" spans="1:31" x14ac:dyDescent="0.35">
      <c r="A406" s="63">
        <v>38643</v>
      </c>
      <c r="C406" s="30" t="s">
        <v>232</v>
      </c>
      <c r="D406" s="30" t="s">
        <v>232</v>
      </c>
      <c r="E406" s="30" t="s">
        <v>232</v>
      </c>
      <c r="F406" s="30" t="s">
        <v>232</v>
      </c>
      <c r="G406" s="30" t="s">
        <v>232</v>
      </c>
      <c r="H406" s="64" t="s">
        <v>170</v>
      </c>
      <c r="I406" s="30" t="s">
        <v>232</v>
      </c>
      <c r="J406" s="30" t="s">
        <v>232</v>
      </c>
      <c r="K406" s="35">
        <v>216</v>
      </c>
    </row>
    <row r="407" spans="1:31" x14ac:dyDescent="0.35">
      <c r="A407" s="63">
        <v>38645</v>
      </c>
      <c r="B407" s="35">
        <v>94627</v>
      </c>
      <c r="C407" s="35">
        <v>915.8</v>
      </c>
      <c r="D407" s="35">
        <v>0.58609999999999995</v>
      </c>
      <c r="E407" s="35">
        <v>7.15</v>
      </c>
      <c r="F407" s="47">
        <v>7.8</v>
      </c>
      <c r="G407" s="35">
        <v>13</v>
      </c>
      <c r="H407" s="64" t="s">
        <v>170</v>
      </c>
      <c r="I407" s="35">
        <v>0.06</v>
      </c>
      <c r="J407" s="35">
        <v>7.6</v>
      </c>
      <c r="K407" s="35">
        <v>301</v>
      </c>
    </row>
    <row r="408" spans="1:31" x14ac:dyDescent="0.35">
      <c r="A408" s="63">
        <v>38650</v>
      </c>
      <c r="B408" s="35">
        <v>95723</v>
      </c>
      <c r="C408" s="35">
        <v>269.60000000000002</v>
      </c>
      <c r="D408" s="35">
        <v>0.1726</v>
      </c>
      <c r="E408" s="35">
        <v>10.220000000000001</v>
      </c>
      <c r="F408" s="47">
        <v>8</v>
      </c>
      <c r="G408" s="35">
        <v>8.92</v>
      </c>
      <c r="H408" s="64" t="s">
        <v>170</v>
      </c>
      <c r="I408" s="35">
        <v>0.22</v>
      </c>
      <c r="J408" s="35">
        <v>7.8</v>
      </c>
      <c r="K408" s="35">
        <v>19863</v>
      </c>
      <c r="L408" s="35">
        <f>AVERAGE(K404:K408)</f>
        <v>4208</v>
      </c>
      <c r="M408" s="41">
        <f>GEOMEAN(K404:K408)</f>
        <v>670.80891443687449</v>
      </c>
      <c r="N408" s="71" t="s">
        <v>262</v>
      </c>
    </row>
    <row r="409" spans="1:31" x14ac:dyDescent="0.35">
      <c r="A409" s="63">
        <v>38657</v>
      </c>
      <c r="B409" s="35">
        <v>95949</v>
      </c>
      <c r="C409" s="35">
        <v>728.2</v>
      </c>
      <c r="D409" s="35">
        <v>0.46600000000000003</v>
      </c>
      <c r="E409" s="35">
        <v>8.81</v>
      </c>
      <c r="F409" s="47">
        <v>7.92</v>
      </c>
      <c r="G409" s="35">
        <v>11.43</v>
      </c>
      <c r="H409" s="64" t="s">
        <v>170</v>
      </c>
      <c r="I409" s="35">
        <v>0.9</v>
      </c>
      <c r="J409" s="35">
        <v>7.5</v>
      </c>
      <c r="K409" s="35">
        <v>2987</v>
      </c>
    </row>
    <row r="410" spans="1:31" x14ac:dyDescent="0.35">
      <c r="A410" s="63">
        <v>38666</v>
      </c>
      <c r="B410" s="35">
        <v>114857</v>
      </c>
      <c r="C410" s="35">
        <v>619</v>
      </c>
      <c r="D410" s="35">
        <v>0.39600000000000002</v>
      </c>
      <c r="E410" s="35">
        <v>6.55</v>
      </c>
      <c r="F410" s="47">
        <v>7.95</v>
      </c>
      <c r="G410" s="35">
        <v>10.41</v>
      </c>
      <c r="H410" s="64" t="s">
        <v>170</v>
      </c>
      <c r="I410" s="35">
        <v>0.4</v>
      </c>
      <c r="J410" s="35">
        <v>8.1</v>
      </c>
      <c r="K410" s="35">
        <v>134</v>
      </c>
    </row>
    <row r="411" spans="1:31" x14ac:dyDescent="0.35">
      <c r="A411" s="63">
        <v>38673</v>
      </c>
      <c r="B411" s="35">
        <v>100905</v>
      </c>
      <c r="C411" s="35">
        <v>384.9</v>
      </c>
      <c r="D411" s="35">
        <v>0.24640000000000001</v>
      </c>
      <c r="E411" s="35">
        <v>11.4</v>
      </c>
      <c r="F411" s="47">
        <v>7.89</v>
      </c>
      <c r="G411" s="35">
        <v>4.46</v>
      </c>
      <c r="H411" s="64" t="s">
        <v>170</v>
      </c>
      <c r="I411" s="35">
        <v>0.84</v>
      </c>
      <c r="J411" s="35">
        <v>7.5</v>
      </c>
      <c r="K411" s="35">
        <v>1789</v>
      </c>
    </row>
    <row r="412" spans="1:31" x14ac:dyDescent="0.35">
      <c r="A412" s="63">
        <v>38677</v>
      </c>
      <c r="B412" s="35">
        <v>100116</v>
      </c>
      <c r="C412" s="35">
        <v>626</v>
      </c>
      <c r="D412" s="35">
        <v>0.40060000000000001</v>
      </c>
      <c r="E412" s="35">
        <v>13.77</v>
      </c>
      <c r="F412" s="47">
        <v>7.96</v>
      </c>
      <c r="G412" s="35">
        <v>4.49</v>
      </c>
      <c r="H412" s="64" t="s">
        <v>170</v>
      </c>
      <c r="I412" s="35">
        <v>0.24</v>
      </c>
      <c r="J412" s="35">
        <v>8.1</v>
      </c>
      <c r="K412" s="35">
        <v>201</v>
      </c>
    </row>
    <row r="413" spans="1:31" x14ac:dyDescent="0.35">
      <c r="A413" s="63">
        <v>38684</v>
      </c>
      <c r="B413" s="35">
        <v>102831</v>
      </c>
      <c r="C413" s="35">
        <v>862.3</v>
      </c>
      <c r="D413" s="35">
        <v>0.55189999999999995</v>
      </c>
      <c r="E413" s="35">
        <v>9.43</v>
      </c>
      <c r="F413" s="35">
        <v>7.79</v>
      </c>
      <c r="G413" s="35">
        <v>10.17</v>
      </c>
      <c r="H413" s="64" t="s">
        <v>170</v>
      </c>
      <c r="I413" s="35">
        <v>0.24</v>
      </c>
      <c r="J413" s="35">
        <v>7.2</v>
      </c>
      <c r="K413" s="35">
        <v>122</v>
      </c>
      <c r="L413" s="35">
        <f>AVERAGE(K409:K413)</f>
        <v>1046.5999999999999</v>
      </c>
      <c r="M413" s="41">
        <f>GEOMEAN(K409:K413)</f>
        <v>445.55492640001847</v>
      </c>
      <c r="N413" s="71" t="s">
        <v>263</v>
      </c>
    </row>
    <row r="414" spans="1:31" x14ac:dyDescent="0.35">
      <c r="A414" s="63">
        <v>38687</v>
      </c>
      <c r="B414" s="35">
        <v>112351</v>
      </c>
      <c r="C414" s="35">
        <v>834</v>
      </c>
      <c r="D414" s="35">
        <v>0.53400000000000003</v>
      </c>
      <c r="E414" s="35">
        <v>12.06</v>
      </c>
      <c r="F414" s="47">
        <v>7.95</v>
      </c>
      <c r="G414" s="35">
        <v>2.56</v>
      </c>
      <c r="H414" s="64" t="s">
        <v>170</v>
      </c>
      <c r="I414" s="35">
        <v>0.1</v>
      </c>
      <c r="J414" s="35">
        <v>7.9</v>
      </c>
      <c r="K414" s="35">
        <v>295</v>
      </c>
    </row>
    <row r="415" spans="1:31" x14ac:dyDescent="0.35">
      <c r="A415" s="63">
        <v>38693</v>
      </c>
      <c r="B415" s="35">
        <v>100203</v>
      </c>
      <c r="C415" s="35">
        <v>1237</v>
      </c>
      <c r="D415" s="35">
        <v>0.79149999999999998</v>
      </c>
      <c r="E415" s="35">
        <v>13.7</v>
      </c>
      <c r="F415" s="47">
        <v>7.68</v>
      </c>
      <c r="G415" s="35">
        <v>-0.2</v>
      </c>
      <c r="H415" s="64" t="s">
        <v>170</v>
      </c>
      <c r="I415" s="35">
        <v>0.81</v>
      </c>
      <c r="J415" s="35">
        <v>7.8</v>
      </c>
      <c r="K415" s="35">
        <v>31</v>
      </c>
    </row>
    <row r="416" spans="1:31" x14ac:dyDescent="0.35">
      <c r="A416" s="63">
        <v>38699</v>
      </c>
      <c r="G416" s="35" t="s">
        <v>183</v>
      </c>
    </row>
    <row r="417" spans="1:14" x14ac:dyDescent="0.35">
      <c r="A417" s="63">
        <v>38705</v>
      </c>
      <c r="B417" s="35">
        <v>112223</v>
      </c>
      <c r="C417" s="35">
        <v>2413</v>
      </c>
      <c r="D417" s="35">
        <v>1.544</v>
      </c>
      <c r="E417" s="35">
        <v>12.74</v>
      </c>
      <c r="F417" s="47">
        <v>7.73</v>
      </c>
      <c r="G417" s="35">
        <v>-0.25</v>
      </c>
      <c r="H417" s="64" t="s">
        <v>170</v>
      </c>
      <c r="I417" s="35">
        <v>0.37</v>
      </c>
      <c r="J417" s="35">
        <v>7.5</v>
      </c>
      <c r="K417" s="35">
        <v>52</v>
      </c>
    </row>
    <row r="418" spans="1:14" x14ac:dyDescent="0.35">
      <c r="A418" s="63">
        <v>38708</v>
      </c>
      <c r="B418" s="35">
        <v>102200</v>
      </c>
      <c r="G418" s="35" t="s">
        <v>183</v>
      </c>
      <c r="L418" s="35">
        <f>AVERAGE(K414:K418)</f>
        <v>126</v>
      </c>
      <c r="M418" s="41">
        <f>GEOMEAN(K414:K418)</f>
        <v>78.054093531226613</v>
      </c>
      <c r="N418" s="71" t="s">
        <v>264</v>
      </c>
    </row>
    <row r="419" spans="1:14" x14ac:dyDescent="0.35">
      <c r="A419" s="63">
        <v>38722</v>
      </c>
      <c r="B419" s="35">
        <v>101641</v>
      </c>
      <c r="C419" s="35">
        <v>994.2</v>
      </c>
      <c r="D419" s="35">
        <v>0.63629999999999998</v>
      </c>
      <c r="E419" s="35">
        <v>11.6</v>
      </c>
      <c r="F419" s="47">
        <v>8.0299999999999994</v>
      </c>
      <c r="G419" s="35">
        <v>5.3</v>
      </c>
      <c r="H419" s="64" t="s">
        <v>170</v>
      </c>
      <c r="I419" s="35">
        <v>0.19</v>
      </c>
      <c r="J419" s="35">
        <v>7.4</v>
      </c>
      <c r="K419" s="35">
        <v>108</v>
      </c>
    </row>
    <row r="420" spans="1:14" x14ac:dyDescent="0.35">
      <c r="A420" s="63">
        <v>38727</v>
      </c>
      <c r="B420" s="35">
        <v>102424</v>
      </c>
      <c r="C420" s="35">
        <v>1226</v>
      </c>
      <c r="D420" s="35">
        <v>0.78459999999999996</v>
      </c>
      <c r="E420" s="35">
        <v>12.73</v>
      </c>
      <c r="F420" s="47">
        <v>8.17</v>
      </c>
      <c r="G420" s="35">
        <v>3.58</v>
      </c>
      <c r="H420" s="64" t="s">
        <v>170</v>
      </c>
      <c r="I420" s="35">
        <v>0.51</v>
      </c>
      <c r="J420" s="35">
        <v>7.4</v>
      </c>
      <c r="K420" s="35">
        <v>63</v>
      </c>
    </row>
    <row r="421" spans="1:14" x14ac:dyDescent="0.35">
      <c r="A421" s="63">
        <v>38735</v>
      </c>
      <c r="B421" s="35">
        <v>104845</v>
      </c>
      <c r="C421" s="35">
        <v>1182</v>
      </c>
      <c r="D421" s="35">
        <v>0.75639999999999996</v>
      </c>
      <c r="E421" s="35">
        <v>14.7</v>
      </c>
      <c r="F421" s="47">
        <v>8.08</v>
      </c>
      <c r="G421" s="35">
        <v>3.25</v>
      </c>
      <c r="H421" s="64" t="s">
        <v>170</v>
      </c>
      <c r="I421" s="35">
        <v>0.11</v>
      </c>
      <c r="J421" s="35">
        <v>8</v>
      </c>
      <c r="K421" s="35">
        <v>663</v>
      </c>
    </row>
    <row r="422" spans="1:14" x14ac:dyDescent="0.35">
      <c r="A422" s="63">
        <v>38740</v>
      </c>
      <c r="B422" s="35">
        <v>113143</v>
      </c>
      <c r="C422" s="35">
        <v>1487</v>
      </c>
      <c r="D422" s="35">
        <v>0.95199999999999996</v>
      </c>
      <c r="E422" s="35">
        <v>14.72</v>
      </c>
      <c r="F422" s="47">
        <v>8.07</v>
      </c>
      <c r="G422" s="35">
        <v>4.49</v>
      </c>
      <c r="H422" s="64" t="s">
        <v>170</v>
      </c>
      <c r="I422" s="35">
        <v>1.1000000000000001</v>
      </c>
      <c r="J422" s="35">
        <v>7.8</v>
      </c>
      <c r="K422" s="35">
        <v>31</v>
      </c>
    </row>
    <row r="423" spans="1:14" x14ac:dyDescent="0.35">
      <c r="A423" s="63">
        <v>38743</v>
      </c>
      <c r="B423" s="35">
        <v>102803</v>
      </c>
      <c r="C423" s="35">
        <v>1387</v>
      </c>
      <c r="D423" s="35">
        <v>0.88759999999999994</v>
      </c>
      <c r="E423" s="35">
        <v>14.56</v>
      </c>
      <c r="F423" s="47">
        <v>7.83</v>
      </c>
      <c r="G423" s="35">
        <v>0.92</v>
      </c>
      <c r="H423" s="64" t="s">
        <v>170</v>
      </c>
      <c r="I423" s="35">
        <v>1.49</v>
      </c>
      <c r="J423" s="35">
        <v>7.7</v>
      </c>
      <c r="K423" s="35">
        <v>20</v>
      </c>
      <c r="L423" s="35">
        <f>AVERAGE(K419:K423)</f>
        <v>177</v>
      </c>
      <c r="M423" s="41">
        <f>GEOMEAN(K419:K423)</f>
        <v>77.505746682185631</v>
      </c>
      <c r="N423" s="71" t="s">
        <v>265</v>
      </c>
    </row>
    <row r="424" spans="1:14" x14ac:dyDescent="0.35">
      <c r="A424" s="63">
        <v>38754</v>
      </c>
      <c r="B424" s="35">
        <v>110624</v>
      </c>
      <c r="C424" s="35">
        <v>1392</v>
      </c>
      <c r="D424" s="35">
        <v>0.89059999999999995</v>
      </c>
      <c r="E424" s="35">
        <v>18.66</v>
      </c>
      <c r="F424" s="47">
        <v>8.1999999999999993</v>
      </c>
      <c r="G424" s="35">
        <v>1.31</v>
      </c>
      <c r="H424" s="64" t="s">
        <v>170</v>
      </c>
      <c r="I424" s="35">
        <v>0.23</v>
      </c>
      <c r="J424" s="35">
        <v>8.1</v>
      </c>
      <c r="K424" s="35">
        <v>31</v>
      </c>
    </row>
    <row r="425" spans="1:14" x14ac:dyDescent="0.35">
      <c r="A425" s="63">
        <v>38757</v>
      </c>
      <c r="B425" s="35">
        <v>101711</v>
      </c>
      <c r="C425" s="35">
        <v>1286</v>
      </c>
      <c r="D425" s="35">
        <v>0.82310000000000005</v>
      </c>
      <c r="E425" s="35">
        <v>14.44</v>
      </c>
      <c r="F425" s="47">
        <v>8.1999999999999993</v>
      </c>
      <c r="G425" s="35">
        <v>-0.2</v>
      </c>
      <c r="H425" s="64" t="s">
        <v>170</v>
      </c>
      <c r="I425" s="35">
        <v>0.37</v>
      </c>
      <c r="J425" s="35">
        <v>7.4</v>
      </c>
      <c r="K425" s="35">
        <v>20</v>
      </c>
    </row>
    <row r="426" spans="1:14" x14ac:dyDescent="0.35">
      <c r="A426" s="63">
        <v>38762</v>
      </c>
      <c r="B426" s="35">
        <v>105942</v>
      </c>
      <c r="C426" s="35">
        <v>1236</v>
      </c>
      <c r="D426" s="35">
        <v>0.79110000000000003</v>
      </c>
      <c r="E426" s="35">
        <v>14.96</v>
      </c>
      <c r="F426" s="47">
        <v>8.49</v>
      </c>
      <c r="G426" s="35">
        <v>1.5</v>
      </c>
      <c r="H426" s="64" t="s">
        <v>170</v>
      </c>
      <c r="I426" s="35">
        <v>0.34</v>
      </c>
      <c r="J426" s="35">
        <v>7.2</v>
      </c>
      <c r="K426" s="35">
        <v>10</v>
      </c>
    </row>
    <row r="427" spans="1:14" x14ac:dyDescent="0.35">
      <c r="A427" s="63">
        <v>38769</v>
      </c>
      <c r="B427" s="35">
        <v>103831</v>
      </c>
      <c r="C427" s="35">
        <v>1052</v>
      </c>
      <c r="D427" s="35">
        <v>0.67300000000000004</v>
      </c>
      <c r="E427" s="35">
        <v>14.25</v>
      </c>
      <c r="F427" s="47">
        <v>8.1</v>
      </c>
      <c r="G427" s="35">
        <v>-0.17</v>
      </c>
      <c r="H427" s="64" t="s">
        <v>170</v>
      </c>
      <c r="I427" s="35">
        <v>0.2</v>
      </c>
      <c r="J427" s="35">
        <v>7.7</v>
      </c>
      <c r="K427" s="35">
        <v>206</v>
      </c>
    </row>
    <row r="428" spans="1:14" x14ac:dyDescent="0.35">
      <c r="A428" s="63">
        <v>38775</v>
      </c>
      <c r="B428" s="35">
        <v>105713</v>
      </c>
      <c r="C428" s="35">
        <v>1112</v>
      </c>
      <c r="D428" s="35">
        <v>0.71160000000000001</v>
      </c>
      <c r="E428" s="35">
        <v>15.01</v>
      </c>
      <c r="F428" s="47">
        <v>8.5500000000000007</v>
      </c>
      <c r="G428" s="35">
        <v>2.72</v>
      </c>
      <c r="H428" s="64" t="s">
        <v>170</v>
      </c>
      <c r="I428" s="35">
        <v>0.34</v>
      </c>
      <c r="J428" s="35">
        <v>7.6</v>
      </c>
      <c r="K428" s="35">
        <v>85</v>
      </c>
      <c r="L428" s="35">
        <f>AVERAGE(K424:K428)</f>
        <v>70.400000000000006</v>
      </c>
      <c r="M428" s="41">
        <f>GEOMEAN(K424:K428)</f>
        <v>40.470220172568759</v>
      </c>
      <c r="N428" s="71" t="s">
        <v>266</v>
      </c>
    </row>
    <row r="429" spans="1:14" x14ac:dyDescent="0.35">
      <c r="A429" s="63">
        <v>38785</v>
      </c>
      <c r="B429" s="35">
        <v>104250</v>
      </c>
      <c r="C429" s="35">
        <v>899</v>
      </c>
      <c r="D429" s="35">
        <v>0.57499999999999996</v>
      </c>
      <c r="E429" s="35">
        <v>10.210000000000001</v>
      </c>
      <c r="F429" s="47">
        <v>7.84</v>
      </c>
      <c r="G429" s="35">
        <v>7.43</v>
      </c>
      <c r="H429" s="64" t="s">
        <v>170</v>
      </c>
      <c r="I429" s="35">
        <v>0.9</v>
      </c>
      <c r="J429" s="35">
        <v>7.7</v>
      </c>
      <c r="K429" s="35">
        <v>2247</v>
      </c>
    </row>
    <row r="430" spans="1:14" x14ac:dyDescent="0.35">
      <c r="A430" s="63">
        <v>38791</v>
      </c>
      <c r="B430" s="35">
        <v>102355</v>
      </c>
      <c r="C430" s="35">
        <v>774</v>
      </c>
      <c r="D430" s="35">
        <v>0.49540000000000001</v>
      </c>
      <c r="E430" s="35">
        <v>11.39</v>
      </c>
      <c r="F430" s="47">
        <v>7.95</v>
      </c>
      <c r="G430" s="35">
        <v>7.15</v>
      </c>
      <c r="H430" s="64" t="s">
        <v>170</v>
      </c>
      <c r="I430" s="35">
        <v>0.25</v>
      </c>
      <c r="J430" s="35">
        <v>7.4</v>
      </c>
      <c r="K430" s="35">
        <v>203</v>
      </c>
    </row>
    <row r="431" spans="1:14" x14ac:dyDescent="0.35">
      <c r="A431" s="63">
        <v>38796</v>
      </c>
      <c r="B431" s="35">
        <v>105036</v>
      </c>
      <c r="C431" s="35">
        <v>1007</v>
      </c>
      <c r="D431" s="35">
        <v>0.64500000000000002</v>
      </c>
      <c r="E431" s="35">
        <v>13.08</v>
      </c>
      <c r="F431" s="47">
        <v>8.0399999999999991</v>
      </c>
      <c r="G431" s="35">
        <v>4.87</v>
      </c>
      <c r="H431" s="64" t="s">
        <v>170</v>
      </c>
      <c r="I431" s="35">
        <v>0.2</v>
      </c>
      <c r="J431" s="35">
        <v>7.4</v>
      </c>
      <c r="K431" s="35">
        <v>63</v>
      </c>
    </row>
    <row r="432" spans="1:14" x14ac:dyDescent="0.35">
      <c r="A432" s="63">
        <v>38799</v>
      </c>
      <c r="B432" s="35">
        <v>100233</v>
      </c>
      <c r="C432" s="35">
        <v>1121</v>
      </c>
      <c r="D432" s="35">
        <v>0.7177</v>
      </c>
      <c r="E432" s="35">
        <v>12.86</v>
      </c>
      <c r="F432" s="47">
        <v>8.6300000000000008</v>
      </c>
      <c r="G432" s="35">
        <v>3.96</v>
      </c>
      <c r="H432" s="64" t="s">
        <v>170</v>
      </c>
      <c r="I432" s="35">
        <v>0.91</v>
      </c>
      <c r="J432" s="35">
        <v>7.5</v>
      </c>
      <c r="K432" s="35">
        <v>74</v>
      </c>
    </row>
    <row r="433" spans="1:31" s="30" customFormat="1" x14ac:dyDescent="0.35">
      <c r="A433" s="63">
        <v>38804</v>
      </c>
      <c r="B433" s="30">
        <v>104418</v>
      </c>
      <c r="C433" s="30">
        <v>2021</v>
      </c>
      <c r="D433" s="30">
        <v>1.2929999999999999</v>
      </c>
      <c r="E433" s="30">
        <v>13.39</v>
      </c>
      <c r="F433" s="75">
        <v>8.1199999999999992</v>
      </c>
      <c r="G433" s="30">
        <v>7.84</v>
      </c>
      <c r="H433" s="64" t="s">
        <v>170</v>
      </c>
      <c r="I433" s="30">
        <v>0.1</v>
      </c>
      <c r="J433" s="30">
        <v>7.3</v>
      </c>
      <c r="K433" s="30">
        <v>243</v>
      </c>
      <c r="L433" s="30">
        <f>AVERAGE(K429:K433)</f>
        <v>566</v>
      </c>
      <c r="M433" s="41">
        <f>GEOMEAN(K429:K433)</f>
        <v>220.11798605233551</v>
      </c>
      <c r="N433" s="76" t="s">
        <v>267</v>
      </c>
      <c r="O433" s="30" t="s">
        <v>107</v>
      </c>
      <c r="P433" s="30">
        <v>89.9</v>
      </c>
      <c r="Q433" s="30" t="s">
        <v>107</v>
      </c>
      <c r="R433" s="30" t="s">
        <v>107</v>
      </c>
      <c r="S433" s="30" t="s">
        <v>107</v>
      </c>
      <c r="T433" s="30" t="s">
        <v>107</v>
      </c>
      <c r="U433" s="30" t="s">
        <v>107</v>
      </c>
      <c r="V433" s="30">
        <v>2.1</v>
      </c>
      <c r="W433" s="30">
        <v>15.6</v>
      </c>
      <c r="X433" s="30">
        <v>495</v>
      </c>
      <c r="Y433" s="30" t="s">
        <v>235</v>
      </c>
      <c r="Z433" s="30" t="s">
        <v>235</v>
      </c>
      <c r="AA433" s="30" t="s">
        <v>235</v>
      </c>
      <c r="AB433" s="30">
        <v>67</v>
      </c>
      <c r="AC433" s="30" t="s">
        <v>107</v>
      </c>
      <c r="AD433" s="30">
        <v>344</v>
      </c>
      <c r="AE433" s="30">
        <v>1.8</v>
      </c>
    </row>
    <row r="434" spans="1:31" x14ac:dyDescent="0.35">
      <c r="A434" s="63">
        <v>38812</v>
      </c>
      <c r="B434" s="35">
        <v>102306</v>
      </c>
      <c r="C434" s="35">
        <v>769.6</v>
      </c>
      <c r="D434" s="35">
        <v>0.49249999999999999</v>
      </c>
      <c r="E434" s="35">
        <v>11.24</v>
      </c>
      <c r="F434" s="47">
        <v>8.0299999999999994</v>
      </c>
      <c r="G434" s="35">
        <v>8.75</v>
      </c>
      <c r="H434" s="64" t="s">
        <v>170</v>
      </c>
      <c r="I434" s="35">
        <v>0.41</v>
      </c>
      <c r="J434" s="35">
        <v>7.7</v>
      </c>
      <c r="K434" s="35">
        <v>495</v>
      </c>
    </row>
    <row r="435" spans="1:31" x14ac:dyDescent="0.35">
      <c r="A435" s="63">
        <v>38818</v>
      </c>
      <c r="B435" s="35">
        <v>101400</v>
      </c>
      <c r="C435" s="35">
        <v>934.4</v>
      </c>
      <c r="D435" s="35">
        <v>0.59799999999999998</v>
      </c>
      <c r="E435" s="35">
        <v>11.62</v>
      </c>
      <c r="F435" s="47">
        <v>8.0399999999999991</v>
      </c>
      <c r="G435" s="35">
        <v>12.44</v>
      </c>
      <c r="H435" s="64" t="s">
        <v>170</v>
      </c>
      <c r="I435" s="35">
        <v>0.71</v>
      </c>
      <c r="J435" s="35">
        <v>7.5</v>
      </c>
      <c r="K435" s="35">
        <v>432</v>
      </c>
    </row>
    <row r="436" spans="1:31" x14ac:dyDescent="0.35">
      <c r="A436" s="63">
        <v>38824</v>
      </c>
      <c r="B436" s="35">
        <v>104533</v>
      </c>
      <c r="C436" s="35">
        <v>593</v>
      </c>
      <c r="D436" s="35">
        <v>0.38</v>
      </c>
      <c r="E436" s="35">
        <v>8.18</v>
      </c>
      <c r="F436" s="47">
        <v>7.66</v>
      </c>
      <c r="G436" s="35">
        <v>16.05</v>
      </c>
      <c r="H436" s="64" t="s">
        <v>170</v>
      </c>
      <c r="I436" s="35">
        <v>0.6</v>
      </c>
      <c r="J436" s="35">
        <v>7.6</v>
      </c>
      <c r="K436" s="35">
        <v>3076</v>
      </c>
    </row>
    <row r="437" spans="1:31" x14ac:dyDescent="0.35">
      <c r="A437" s="63">
        <v>38826</v>
      </c>
      <c r="B437" s="35">
        <v>101633</v>
      </c>
      <c r="C437" s="35">
        <v>635.20000000000005</v>
      </c>
      <c r="D437" s="35">
        <v>0.40660000000000002</v>
      </c>
      <c r="E437" s="35">
        <v>8.6300000000000008</v>
      </c>
      <c r="F437" s="47">
        <v>8.0399999999999991</v>
      </c>
      <c r="G437" s="35">
        <v>15.51</v>
      </c>
      <c r="H437" s="64" t="s">
        <v>170</v>
      </c>
      <c r="I437" s="35">
        <v>0.52</v>
      </c>
      <c r="J437" s="35">
        <v>7.8</v>
      </c>
      <c r="K437" s="35">
        <v>278</v>
      </c>
    </row>
    <row r="438" spans="1:31" x14ac:dyDescent="0.35">
      <c r="A438" s="63">
        <v>38833</v>
      </c>
      <c r="B438" s="35">
        <v>102021</v>
      </c>
      <c r="C438" s="35">
        <v>868.7</v>
      </c>
      <c r="D438" s="35">
        <v>0.55589999999999995</v>
      </c>
      <c r="E438" s="35">
        <v>11.23</v>
      </c>
      <c r="F438" s="47">
        <v>8.2899999999999991</v>
      </c>
      <c r="G438" s="35">
        <v>11.34</v>
      </c>
      <c r="H438" s="64" t="s">
        <v>170</v>
      </c>
      <c r="I438" s="35">
        <v>0.55000000000000004</v>
      </c>
      <c r="J438" s="35">
        <v>7.8</v>
      </c>
      <c r="K438" s="35">
        <v>697</v>
      </c>
      <c r="L438" s="30">
        <f>AVERAGE(K434:K438)</f>
        <v>995.6</v>
      </c>
      <c r="M438" s="41">
        <f>GEOMEAN(K434:K438)</f>
        <v>662.3241185486213</v>
      </c>
      <c r="N438" s="76" t="s">
        <v>268</v>
      </c>
    </row>
    <row r="439" spans="1:31" x14ac:dyDescent="0.35">
      <c r="A439" s="63">
        <v>38841</v>
      </c>
      <c r="B439" s="35">
        <v>103733</v>
      </c>
      <c r="C439" s="35">
        <v>580</v>
      </c>
      <c r="D439" s="35">
        <v>0.371</v>
      </c>
      <c r="E439" s="35">
        <v>8</v>
      </c>
      <c r="F439" s="47">
        <v>7.74</v>
      </c>
      <c r="G439" s="35">
        <v>18.489999999999998</v>
      </c>
      <c r="H439" s="64" t="s">
        <v>170</v>
      </c>
      <c r="I439" s="35">
        <v>0.5</v>
      </c>
      <c r="J439" s="35">
        <v>7.8</v>
      </c>
      <c r="K439" s="35">
        <v>488</v>
      </c>
    </row>
    <row r="440" spans="1:31" x14ac:dyDescent="0.35">
      <c r="A440" s="61">
        <v>38847</v>
      </c>
      <c r="B440" s="47">
        <v>110437</v>
      </c>
      <c r="C440" s="47">
        <v>961.4</v>
      </c>
      <c r="D440" s="47">
        <v>0.61529999999999996</v>
      </c>
      <c r="E440" s="47">
        <v>8.42</v>
      </c>
      <c r="F440" s="47">
        <v>8.08</v>
      </c>
      <c r="G440" s="47">
        <v>17.66</v>
      </c>
      <c r="H440" s="75" t="s">
        <v>170</v>
      </c>
      <c r="I440" s="47">
        <v>0.18</v>
      </c>
      <c r="J440" s="47">
        <v>7.4</v>
      </c>
      <c r="K440" s="47">
        <v>697</v>
      </c>
    </row>
    <row r="441" spans="1:31" x14ac:dyDescent="0.35">
      <c r="A441" s="63">
        <v>38852</v>
      </c>
      <c r="B441" s="35">
        <v>105903</v>
      </c>
      <c r="C441" s="35">
        <v>664.5</v>
      </c>
      <c r="D441" s="35">
        <v>0.42530000000000001</v>
      </c>
      <c r="E441" s="35">
        <v>9.27</v>
      </c>
      <c r="F441" s="47">
        <v>7.64</v>
      </c>
      <c r="G441" s="35">
        <v>12.14</v>
      </c>
      <c r="H441" s="64" t="s">
        <v>170</v>
      </c>
      <c r="I441" s="35">
        <v>0.39</v>
      </c>
      <c r="J441" s="35">
        <v>8</v>
      </c>
      <c r="K441" s="47">
        <v>426</v>
      </c>
    </row>
    <row r="442" spans="1:31" x14ac:dyDescent="0.35">
      <c r="A442" s="63">
        <v>38861</v>
      </c>
      <c r="B442" s="35">
        <v>112419</v>
      </c>
      <c r="C442" s="35">
        <v>874</v>
      </c>
      <c r="D442" s="35">
        <v>0.55900000000000005</v>
      </c>
      <c r="E442" s="35">
        <v>10.32</v>
      </c>
      <c r="F442" s="47">
        <v>8.17</v>
      </c>
      <c r="G442" s="35">
        <v>15.87</v>
      </c>
      <c r="H442" s="64" t="s">
        <v>170</v>
      </c>
      <c r="I442" s="35">
        <v>0.6</v>
      </c>
      <c r="J442" s="35">
        <v>7.7</v>
      </c>
      <c r="K442" s="47">
        <v>563</v>
      </c>
    </row>
    <row r="443" spans="1:31" x14ac:dyDescent="0.35">
      <c r="A443" s="63">
        <v>38868</v>
      </c>
      <c r="B443" s="35">
        <v>103812</v>
      </c>
      <c r="C443" s="35">
        <v>875</v>
      </c>
      <c r="D443" s="35">
        <v>0.56000000000000005</v>
      </c>
      <c r="E443" s="35">
        <v>8.57</v>
      </c>
      <c r="F443" s="47">
        <v>8.07</v>
      </c>
      <c r="G443" s="35">
        <v>22.61</v>
      </c>
      <c r="H443" s="64" t="s">
        <v>170</v>
      </c>
      <c r="I443" s="35">
        <v>1.03</v>
      </c>
      <c r="J443" s="35">
        <v>6.9</v>
      </c>
      <c r="K443" s="47">
        <v>2098</v>
      </c>
      <c r="L443" s="30">
        <f>AVERAGE(K439:K443)</f>
        <v>854.4</v>
      </c>
      <c r="M443" s="41">
        <f>GEOMEAN(K439:K443)</f>
        <v>702.54672819253619</v>
      </c>
      <c r="N443" s="76" t="s">
        <v>269</v>
      </c>
    </row>
    <row r="444" spans="1:31" x14ac:dyDescent="0.35">
      <c r="A444" s="63">
        <v>38875</v>
      </c>
      <c r="B444" s="35">
        <v>102523</v>
      </c>
      <c r="C444" s="35">
        <v>745.2</v>
      </c>
      <c r="D444" s="35">
        <v>0.47689999999999999</v>
      </c>
      <c r="E444" s="35">
        <v>6.73</v>
      </c>
      <c r="F444" s="47">
        <v>8.18</v>
      </c>
      <c r="G444" s="35">
        <v>20.55</v>
      </c>
      <c r="H444" s="64" t="s">
        <v>170</v>
      </c>
      <c r="I444" s="35">
        <v>0.67</v>
      </c>
      <c r="J444" s="35">
        <v>7.8</v>
      </c>
      <c r="K444" s="47">
        <v>504</v>
      </c>
    </row>
    <row r="445" spans="1:31" x14ac:dyDescent="0.35">
      <c r="A445" s="63">
        <v>38883</v>
      </c>
      <c r="B445" s="35">
        <v>104337</v>
      </c>
      <c r="C445" s="35">
        <v>861.8</v>
      </c>
      <c r="D445" s="35">
        <v>0.55159999999999998</v>
      </c>
      <c r="E445" s="35">
        <v>11.09</v>
      </c>
      <c r="F445" s="47">
        <v>8.32</v>
      </c>
      <c r="G445" s="35">
        <v>20.67</v>
      </c>
      <c r="H445" s="64" t="s">
        <v>170</v>
      </c>
      <c r="I445" s="35">
        <v>0.7</v>
      </c>
      <c r="J445" s="35">
        <v>7.7</v>
      </c>
      <c r="K445" s="47">
        <v>1211</v>
      </c>
    </row>
    <row r="446" spans="1:31" x14ac:dyDescent="0.35">
      <c r="A446" s="63">
        <v>38887</v>
      </c>
      <c r="B446" s="35">
        <v>104747</v>
      </c>
      <c r="C446" s="35">
        <v>638</v>
      </c>
      <c r="D446" s="35">
        <v>0.40799999999999997</v>
      </c>
      <c r="E446" s="35">
        <v>7.09</v>
      </c>
      <c r="F446" s="47">
        <v>7.82</v>
      </c>
      <c r="G446" s="35">
        <v>22.55</v>
      </c>
      <c r="H446" s="64" t="s">
        <v>170</v>
      </c>
      <c r="I446" s="35">
        <v>0.3</v>
      </c>
      <c r="J446" s="35">
        <v>7.9</v>
      </c>
      <c r="K446" s="47">
        <v>12033</v>
      </c>
    </row>
    <row r="447" spans="1:31" x14ac:dyDescent="0.35">
      <c r="A447" s="63">
        <v>38890</v>
      </c>
      <c r="B447" s="35">
        <v>103515</v>
      </c>
      <c r="C447" s="35">
        <v>551</v>
      </c>
      <c r="D447" s="35">
        <v>0.35299999999999998</v>
      </c>
      <c r="E447" s="35">
        <v>6.58</v>
      </c>
      <c r="F447" s="47">
        <v>7.96</v>
      </c>
      <c r="G447" s="35">
        <v>25.34</v>
      </c>
      <c r="H447" s="64" t="s">
        <v>170</v>
      </c>
      <c r="I447" s="35">
        <v>1</v>
      </c>
      <c r="J447" s="35">
        <v>7.8</v>
      </c>
      <c r="K447" s="47">
        <v>809</v>
      </c>
    </row>
    <row r="448" spans="1:31" x14ac:dyDescent="0.35">
      <c r="A448" s="63">
        <v>38896</v>
      </c>
      <c r="B448" s="35">
        <v>100304</v>
      </c>
      <c r="C448" s="35">
        <v>638.6</v>
      </c>
      <c r="D448" s="35">
        <v>0.40870000000000001</v>
      </c>
      <c r="E448" s="35">
        <v>8.2799999999999994</v>
      </c>
      <c r="F448" s="47">
        <v>8.0500000000000007</v>
      </c>
      <c r="G448" s="35">
        <v>21.32</v>
      </c>
      <c r="H448" s="64" t="s">
        <v>170</v>
      </c>
      <c r="I448" s="35">
        <v>0.15</v>
      </c>
      <c r="J448" s="35">
        <v>7.3</v>
      </c>
      <c r="K448" s="35">
        <v>1201</v>
      </c>
      <c r="L448" s="30">
        <f>AVERAGE(K444:K448)</f>
        <v>3151.6</v>
      </c>
      <c r="M448" s="41">
        <f>GEOMEAN(K444:K448)</f>
        <v>1481.4535024100974</v>
      </c>
      <c r="N448" s="76" t="s">
        <v>270</v>
      </c>
    </row>
    <row r="449" spans="1:31" x14ac:dyDescent="0.35">
      <c r="A449" s="63">
        <v>38903</v>
      </c>
      <c r="B449" s="35">
        <v>102353</v>
      </c>
      <c r="C449" s="35">
        <v>796.7</v>
      </c>
      <c r="D449" s="35">
        <v>0.50990000000000002</v>
      </c>
      <c r="E449" s="35">
        <v>9.4700000000000006</v>
      </c>
      <c r="F449" s="47">
        <v>8.1999999999999993</v>
      </c>
      <c r="G449" s="35">
        <v>21.95</v>
      </c>
      <c r="H449" s="64" t="s">
        <v>170</v>
      </c>
      <c r="I449" s="35">
        <v>0</v>
      </c>
      <c r="J449" s="35">
        <v>7.7</v>
      </c>
      <c r="K449" s="35">
        <v>5172</v>
      </c>
      <c r="O449" s="35">
        <v>2.5</v>
      </c>
      <c r="P449" s="35">
        <v>45.6</v>
      </c>
      <c r="Q449" s="30" t="s">
        <v>107</v>
      </c>
      <c r="R449" s="30" t="s">
        <v>107</v>
      </c>
      <c r="S449" s="30" t="s">
        <v>107</v>
      </c>
      <c r="T449" s="30" t="s">
        <v>107</v>
      </c>
      <c r="U449" s="30" t="s">
        <v>107</v>
      </c>
      <c r="V449" s="30" t="s">
        <v>107</v>
      </c>
      <c r="W449" s="30" t="s">
        <v>107</v>
      </c>
      <c r="X449" s="35">
        <v>111</v>
      </c>
      <c r="Y449" s="30" t="s">
        <v>107</v>
      </c>
      <c r="Z449" s="35">
        <v>0.39</v>
      </c>
      <c r="AA449" s="30" t="s">
        <v>107</v>
      </c>
      <c r="AB449" s="35">
        <v>38.5</v>
      </c>
      <c r="AC449" s="30" t="s">
        <v>107</v>
      </c>
      <c r="AD449" s="35">
        <v>189</v>
      </c>
      <c r="AE449" s="30">
        <v>1.1000000000000001</v>
      </c>
    </row>
    <row r="450" spans="1:31" x14ac:dyDescent="0.35">
      <c r="A450" s="63">
        <v>38910</v>
      </c>
      <c r="B450" s="35">
        <v>100157</v>
      </c>
      <c r="C450" s="35">
        <v>400.1</v>
      </c>
      <c r="D450" s="35">
        <v>0.25609999999999999</v>
      </c>
      <c r="E450" s="35">
        <v>6.83</v>
      </c>
      <c r="F450" s="47">
        <v>7.78</v>
      </c>
      <c r="G450" s="35">
        <v>23.28</v>
      </c>
      <c r="H450" s="64" t="s">
        <v>170</v>
      </c>
      <c r="I450" s="35">
        <v>0.04</v>
      </c>
      <c r="J450" s="35">
        <v>7.6</v>
      </c>
      <c r="K450" s="35">
        <v>10462</v>
      </c>
    </row>
    <row r="451" spans="1:31" x14ac:dyDescent="0.35">
      <c r="A451" s="63">
        <v>38915</v>
      </c>
      <c r="B451" s="35">
        <v>100900</v>
      </c>
      <c r="C451" s="35">
        <v>705.6</v>
      </c>
      <c r="D451" s="35">
        <v>0.4516</v>
      </c>
      <c r="E451" s="35">
        <v>9.3699999999999992</v>
      </c>
      <c r="F451" s="47">
        <v>8.1</v>
      </c>
      <c r="G451" s="35">
        <v>25.43</v>
      </c>
      <c r="H451" s="64" t="s">
        <v>170</v>
      </c>
      <c r="I451" s="35">
        <v>0.01</v>
      </c>
      <c r="J451" s="35">
        <v>7.6</v>
      </c>
      <c r="K451" s="35">
        <v>1565</v>
      </c>
    </row>
    <row r="452" spans="1:31" x14ac:dyDescent="0.35">
      <c r="A452" s="63">
        <v>38918</v>
      </c>
      <c r="B452" s="35">
        <v>102131</v>
      </c>
      <c r="C452" s="35">
        <v>808.4</v>
      </c>
      <c r="D452" s="35">
        <v>0.51739999999999997</v>
      </c>
      <c r="E452" s="35">
        <v>4.91</v>
      </c>
      <c r="F452" s="47">
        <v>7.88</v>
      </c>
      <c r="G452" s="35">
        <v>24.98</v>
      </c>
      <c r="H452" s="64" t="s">
        <v>170</v>
      </c>
      <c r="I452" s="35">
        <v>0.04</v>
      </c>
      <c r="J452" s="35">
        <v>7.5</v>
      </c>
      <c r="K452" s="35">
        <v>1153</v>
      </c>
    </row>
    <row r="453" spans="1:31" x14ac:dyDescent="0.35">
      <c r="A453" s="63">
        <v>38924</v>
      </c>
      <c r="B453" s="35">
        <v>112224</v>
      </c>
      <c r="C453" s="35">
        <v>621.1</v>
      </c>
      <c r="D453" s="35">
        <v>0.39750000000000002</v>
      </c>
      <c r="E453" s="35">
        <v>7.65</v>
      </c>
      <c r="F453" s="47">
        <v>8.1</v>
      </c>
      <c r="G453" s="35">
        <v>23</v>
      </c>
      <c r="H453" s="64" t="s">
        <v>170</v>
      </c>
      <c r="I453" s="35">
        <v>0.32</v>
      </c>
      <c r="J453" s="35">
        <v>7.6</v>
      </c>
      <c r="K453" s="35">
        <v>2098</v>
      </c>
      <c r="L453" s="30">
        <f>AVERAGE(K449:K453)</f>
        <v>4090</v>
      </c>
      <c r="M453" s="41">
        <f>GEOMEAN(K449:K453)</f>
        <v>2899.2420368368321</v>
      </c>
      <c r="N453" s="76" t="s">
        <v>271</v>
      </c>
    </row>
    <row r="454" spans="1:31" x14ac:dyDescent="0.35">
      <c r="A454" s="63">
        <v>38939</v>
      </c>
      <c r="B454" s="35">
        <v>100904</v>
      </c>
      <c r="C454" s="35">
        <v>655</v>
      </c>
      <c r="D454" s="35">
        <v>0.41920000000000002</v>
      </c>
      <c r="E454" s="35">
        <v>8.74</v>
      </c>
      <c r="F454" s="47">
        <v>8.16</v>
      </c>
      <c r="G454" s="35">
        <v>23.62</v>
      </c>
      <c r="H454" s="64" t="s">
        <v>170</v>
      </c>
      <c r="I454" s="35">
        <v>0.34</v>
      </c>
      <c r="J454" s="35">
        <v>7.8</v>
      </c>
      <c r="K454" s="35">
        <v>985</v>
      </c>
    </row>
    <row r="455" spans="1:31" x14ac:dyDescent="0.35">
      <c r="A455" s="63">
        <v>38944</v>
      </c>
      <c r="B455" s="35">
        <v>102815</v>
      </c>
      <c r="C455" s="35">
        <v>492.4</v>
      </c>
      <c r="D455" s="35">
        <v>0.31509999999999999</v>
      </c>
      <c r="E455" s="35">
        <v>7.91</v>
      </c>
      <c r="F455" s="47">
        <v>7.98</v>
      </c>
      <c r="G455" s="35">
        <v>22.57</v>
      </c>
      <c r="H455" s="64" t="s">
        <v>170</v>
      </c>
      <c r="I455" s="35">
        <v>0.86</v>
      </c>
      <c r="J455" s="35">
        <v>7.6</v>
      </c>
      <c r="K455" s="35">
        <v>1014</v>
      </c>
    </row>
    <row r="456" spans="1:31" x14ac:dyDescent="0.35">
      <c r="A456" s="63">
        <v>38950</v>
      </c>
      <c r="B456" s="35">
        <v>100745</v>
      </c>
      <c r="C456" s="35">
        <v>622.20000000000005</v>
      </c>
      <c r="D456" s="35">
        <v>0.3982</v>
      </c>
      <c r="E456" s="35">
        <v>9.5299999999999994</v>
      </c>
      <c r="F456" s="47">
        <v>8.19</v>
      </c>
      <c r="G456" s="35">
        <v>21.05</v>
      </c>
      <c r="H456" s="64" t="s">
        <v>170</v>
      </c>
      <c r="I456" s="35">
        <v>0.6</v>
      </c>
      <c r="J456" s="35">
        <v>7.4</v>
      </c>
      <c r="K456" s="35">
        <v>452</v>
      </c>
    </row>
    <row r="457" spans="1:31" x14ac:dyDescent="0.35">
      <c r="A457" s="63">
        <v>38953</v>
      </c>
      <c r="B457" s="35">
        <v>102545</v>
      </c>
      <c r="C457" s="35">
        <v>789.1</v>
      </c>
      <c r="D457" s="35">
        <v>0.505</v>
      </c>
      <c r="E457" s="35">
        <v>10.47</v>
      </c>
      <c r="F457" s="47">
        <v>8.27</v>
      </c>
      <c r="G457" s="35">
        <v>22.46</v>
      </c>
      <c r="H457" s="64" t="s">
        <v>170</v>
      </c>
      <c r="I457" s="35">
        <v>0.41</v>
      </c>
      <c r="J457" s="35">
        <v>7.6</v>
      </c>
      <c r="K457" s="35">
        <v>1334</v>
      </c>
    </row>
    <row r="458" spans="1:31" x14ac:dyDescent="0.35">
      <c r="A458" s="63">
        <v>38959</v>
      </c>
      <c r="B458" s="35">
        <v>101055</v>
      </c>
      <c r="C458" s="35">
        <v>600</v>
      </c>
      <c r="D458" s="35">
        <v>0.38400000000000001</v>
      </c>
      <c r="E458" s="35">
        <v>6.84</v>
      </c>
      <c r="F458" s="47">
        <v>7.89</v>
      </c>
      <c r="G458" s="35">
        <v>21.08</v>
      </c>
      <c r="H458" s="64" t="s">
        <v>170</v>
      </c>
      <c r="I458" s="35">
        <v>0</v>
      </c>
      <c r="J458" s="35">
        <v>7.7</v>
      </c>
      <c r="K458" s="35">
        <v>933</v>
      </c>
      <c r="L458" s="30">
        <f>AVERAGE(K454:K458)</f>
        <v>943.6</v>
      </c>
      <c r="M458" s="41">
        <f>GEOMEAN(K454:K458)</f>
        <v>891.10733545578523</v>
      </c>
      <c r="N458" s="76" t="s">
        <v>272</v>
      </c>
    </row>
    <row r="459" spans="1:31" x14ac:dyDescent="0.35">
      <c r="A459" s="63">
        <v>38971</v>
      </c>
      <c r="B459" s="35">
        <v>110548</v>
      </c>
      <c r="C459" s="35">
        <v>476.2</v>
      </c>
      <c r="D459" s="35">
        <v>0.30480000000000002</v>
      </c>
      <c r="E459" s="35">
        <v>10.67</v>
      </c>
      <c r="F459" s="47">
        <v>8.2799999999999994</v>
      </c>
      <c r="G459" s="35">
        <v>21.28</v>
      </c>
      <c r="H459" s="64" t="s">
        <v>170</v>
      </c>
      <c r="I459" s="35">
        <v>0.41</v>
      </c>
      <c r="J459" s="35">
        <v>7.5</v>
      </c>
      <c r="K459" s="35">
        <v>1071</v>
      </c>
    </row>
    <row r="460" spans="1:31" x14ac:dyDescent="0.35">
      <c r="A460" s="63">
        <v>38973</v>
      </c>
      <c r="B460" s="35">
        <v>101234</v>
      </c>
      <c r="C460" s="35">
        <v>527</v>
      </c>
      <c r="D460" s="35">
        <v>0.33700000000000002</v>
      </c>
      <c r="E460" s="35">
        <v>7.63</v>
      </c>
      <c r="F460" s="47">
        <v>7.94</v>
      </c>
      <c r="G460" s="35">
        <v>19.55</v>
      </c>
      <c r="H460" s="64" t="s">
        <v>170</v>
      </c>
      <c r="I460" s="35">
        <v>0.4</v>
      </c>
      <c r="J460" s="35">
        <v>7.4</v>
      </c>
      <c r="K460" s="35">
        <v>2909</v>
      </c>
    </row>
    <row r="461" spans="1:31" x14ac:dyDescent="0.35">
      <c r="A461" s="63">
        <v>38978</v>
      </c>
      <c r="B461" s="35">
        <v>102125</v>
      </c>
      <c r="C461" s="35">
        <v>491</v>
      </c>
      <c r="D461" s="35">
        <v>0.314</v>
      </c>
      <c r="E461" s="35">
        <v>7.1</v>
      </c>
      <c r="F461" s="47">
        <v>7.84</v>
      </c>
      <c r="G461" s="35">
        <v>19.8</v>
      </c>
      <c r="H461" s="64" t="s">
        <v>170</v>
      </c>
      <c r="I461" s="35">
        <v>0.3</v>
      </c>
      <c r="J461" s="35">
        <v>8</v>
      </c>
      <c r="K461" s="35">
        <v>12033</v>
      </c>
    </row>
    <row r="462" spans="1:31" x14ac:dyDescent="0.35">
      <c r="A462" s="63">
        <v>38981</v>
      </c>
      <c r="B462" s="35">
        <v>104958</v>
      </c>
      <c r="C462" s="35">
        <v>634.70000000000005</v>
      </c>
      <c r="D462" s="35">
        <v>0.40620000000000001</v>
      </c>
      <c r="E462" s="35">
        <v>10.45</v>
      </c>
      <c r="F462" s="47">
        <v>8.14</v>
      </c>
      <c r="G462" s="35">
        <v>13.97</v>
      </c>
      <c r="H462" s="64" t="s">
        <v>170</v>
      </c>
      <c r="I462" s="35">
        <v>0.27</v>
      </c>
      <c r="J462" s="35">
        <v>7.7</v>
      </c>
      <c r="K462" s="35">
        <v>479</v>
      </c>
    </row>
    <row r="463" spans="1:31" x14ac:dyDescent="0.35">
      <c r="A463" s="63">
        <v>38986</v>
      </c>
      <c r="B463" s="35">
        <v>102713</v>
      </c>
      <c r="C463" s="35">
        <v>542.1</v>
      </c>
      <c r="D463" s="35">
        <v>0.34689999999999999</v>
      </c>
      <c r="E463" s="35">
        <v>8.27</v>
      </c>
      <c r="F463" s="47">
        <v>8.1</v>
      </c>
      <c r="G463" s="35">
        <v>15.29</v>
      </c>
      <c r="H463" s="64" t="s">
        <v>170</v>
      </c>
      <c r="I463" s="35">
        <v>0.51</v>
      </c>
      <c r="J463" s="35">
        <v>7.5</v>
      </c>
      <c r="K463" s="35">
        <v>933</v>
      </c>
      <c r="L463" s="30">
        <f>AVERAGE(K459:K463)</f>
        <v>3485</v>
      </c>
      <c r="M463" s="41">
        <f>GEOMEAN(K459:K463)</f>
        <v>1757.2148031127185</v>
      </c>
      <c r="N463" s="76" t="s">
        <v>273</v>
      </c>
    </row>
    <row r="464" spans="1:31" x14ac:dyDescent="0.35">
      <c r="A464" s="63">
        <v>38993</v>
      </c>
      <c r="B464" s="35">
        <v>102134</v>
      </c>
      <c r="C464" s="35">
        <v>519.4</v>
      </c>
      <c r="D464" s="35">
        <v>0.33239999999999997</v>
      </c>
      <c r="E464" s="35">
        <v>7.34</v>
      </c>
      <c r="F464" s="47">
        <v>7.83</v>
      </c>
      <c r="G464" s="35">
        <v>17.920000000000002</v>
      </c>
      <c r="H464" s="64" t="s">
        <v>170</v>
      </c>
      <c r="I464" s="35">
        <v>0.68</v>
      </c>
      <c r="J464" s="35">
        <v>7.3</v>
      </c>
      <c r="K464" s="35">
        <v>17329</v>
      </c>
    </row>
    <row r="465" spans="1:14" x14ac:dyDescent="0.35">
      <c r="A465" s="63">
        <v>39002</v>
      </c>
      <c r="B465" s="35">
        <v>102238</v>
      </c>
      <c r="C465" s="35">
        <v>693.8</v>
      </c>
      <c r="D465" s="35">
        <v>0.44400000000000001</v>
      </c>
      <c r="E465" s="35">
        <v>9.65</v>
      </c>
      <c r="F465" s="47">
        <v>7.61</v>
      </c>
      <c r="G465" s="35">
        <v>8.73</v>
      </c>
      <c r="H465" s="64" t="s">
        <v>170</v>
      </c>
      <c r="I465" s="35">
        <v>0.3</v>
      </c>
      <c r="J465" s="35">
        <v>7.3</v>
      </c>
      <c r="K465" s="35">
        <v>5475</v>
      </c>
    </row>
    <row r="466" spans="1:14" x14ac:dyDescent="0.35">
      <c r="A466" s="63">
        <v>39008</v>
      </c>
      <c r="B466" s="35">
        <v>103945</v>
      </c>
      <c r="C466" s="35">
        <v>305</v>
      </c>
      <c r="D466" s="35">
        <v>0.19500000000000001</v>
      </c>
      <c r="E466" s="35">
        <v>9.07</v>
      </c>
      <c r="F466" s="47">
        <v>7.86</v>
      </c>
      <c r="G466" s="35">
        <v>12.9</v>
      </c>
      <c r="H466" s="64" t="s">
        <v>170</v>
      </c>
      <c r="I466" s="35">
        <v>0.5</v>
      </c>
      <c r="J466" s="35">
        <v>7.7</v>
      </c>
      <c r="K466" s="35">
        <v>3255</v>
      </c>
    </row>
    <row r="467" spans="1:14" x14ac:dyDescent="0.35">
      <c r="A467" s="63">
        <v>39013</v>
      </c>
      <c r="B467" s="35">
        <v>104952</v>
      </c>
      <c r="C467" s="35">
        <v>624</v>
      </c>
      <c r="D467" s="35">
        <v>0.4</v>
      </c>
      <c r="E467" s="35">
        <v>9.68</v>
      </c>
      <c r="F467" s="47">
        <v>7.95</v>
      </c>
      <c r="G467" s="35">
        <v>6.39</v>
      </c>
      <c r="H467" s="64" t="s">
        <v>170</v>
      </c>
      <c r="I467" s="35">
        <v>0.6</v>
      </c>
      <c r="J467" s="35">
        <v>7.5</v>
      </c>
      <c r="K467" s="35">
        <v>181</v>
      </c>
    </row>
    <row r="468" spans="1:14" x14ac:dyDescent="0.35">
      <c r="A468" s="63">
        <v>39016</v>
      </c>
      <c r="B468" s="35">
        <v>103936</v>
      </c>
      <c r="C468" s="35">
        <v>680</v>
      </c>
      <c r="D468" s="35">
        <v>0.435</v>
      </c>
      <c r="E468" s="35">
        <v>9.35</v>
      </c>
      <c r="F468" s="47">
        <v>8.02</v>
      </c>
      <c r="G468" s="35">
        <v>7.88</v>
      </c>
      <c r="H468" s="64" t="s">
        <v>170</v>
      </c>
      <c r="I468" s="35">
        <v>0.6</v>
      </c>
      <c r="J468" s="35">
        <v>7.7</v>
      </c>
      <c r="K468" s="35">
        <v>9804</v>
      </c>
      <c r="L468" s="30">
        <f>AVERAGE(K464:K468)</f>
        <v>7208.8</v>
      </c>
      <c r="M468" s="41">
        <f>GEOMEAN(K464:K468)</f>
        <v>3529.8650247313467</v>
      </c>
      <c r="N468" s="76" t="s">
        <v>274</v>
      </c>
    </row>
    <row r="469" spans="1:14" x14ac:dyDescent="0.35">
      <c r="A469" s="63">
        <v>39022</v>
      </c>
      <c r="B469" s="35">
        <v>110133</v>
      </c>
      <c r="C469" s="35">
        <v>528.5</v>
      </c>
      <c r="D469" s="35">
        <v>0.33829999999999999</v>
      </c>
      <c r="E469" s="35">
        <v>11.21</v>
      </c>
      <c r="F469" s="47">
        <v>7.98</v>
      </c>
      <c r="G469" s="35">
        <v>7.5</v>
      </c>
      <c r="H469" s="64" t="s">
        <v>170</v>
      </c>
      <c r="I469" s="35">
        <v>0.53</v>
      </c>
      <c r="J469" s="35">
        <v>7.3</v>
      </c>
      <c r="K469" s="35">
        <v>145</v>
      </c>
    </row>
    <row r="470" spans="1:14" x14ac:dyDescent="0.35">
      <c r="A470" s="63">
        <v>39028</v>
      </c>
      <c r="B470" s="35">
        <v>103459</v>
      </c>
      <c r="C470" s="35">
        <v>454.1</v>
      </c>
      <c r="D470" s="35">
        <v>0.29060000000000002</v>
      </c>
      <c r="E470" s="35">
        <v>7.97</v>
      </c>
      <c r="F470" s="47">
        <v>7.56</v>
      </c>
      <c r="G470" s="35">
        <v>10.71</v>
      </c>
      <c r="H470" s="64" t="s">
        <v>170</v>
      </c>
      <c r="I470" s="35">
        <v>0.24</v>
      </c>
      <c r="J470" s="35">
        <v>7.9</v>
      </c>
      <c r="K470" s="35">
        <v>1112</v>
      </c>
    </row>
    <row r="471" spans="1:14" x14ac:dyDescent="0.35">
      <c r="A471" s="63">
        <v>39035</v>
      </c>
      <c r="B471" s="35">
        <v>103422</v>
      </c>
      <c r="C471" s="35">
        <v>673.7</v>
      </c>
      <c r="D471" s="35">
        <v>0.43120000000000003</v>
      </c>
      <c r="E471" s="35">
        <v>11.33</v>
      </c>
      <c r="F471" s="47">
        <v>7.7</v>
      </c>
      <c r="G471" s="35">
        <v>6.7</v>
      </c>
      <c r="H471" s="64" t="s">
        <v>170</v>
      </c>
      <c r="I471" s="35">
        <v>7.0000000000000007E-2</v>
      </c>
      <c r="J471" s="35">
        <v>7.6</v>
      </c>
      <c r="K471" s="35">
        <v>419</v>
      </c>
    </row>
    <row r="472" spans="1:14" x14ac:dyDescent="0.35">
      <c r="A472" s="63">
        <v>39048</v>
      </c>
      <c r="B472" s="35">
        <v>103154</v>
      </c>
      <c r="C472" s="35">
        <v>883.5</v>
      </c>
      <c r="D472" s="35">
        <v>0.56540000000000001</v>
      </c>
      <c r="E472" s="35">
        <v>12.49</v>
      </c>
      <c r="F472" s="47">
        <v>7.81</v>
      </c>
      <c r="G472" s="35">
        <v>8.2200000000000006</v>
      </c>
      <c r="H472" s="64" t="s">
        <v>170</v>
      </c>
      <c r="I472" s="35">
        <v>0.81</v>
      </c>
      <c r="J472" s="35">
        <v>7.9</v>
      </c>
      <c r="K472" s="35">
        <v>122</v>
      </c>
    </row>
    <row r="473" spans="1:14" x14ac:dyDescent="0.35">
      <c r="A473" s="63">
        <v>39050</v>
      </c>
      <c r="B473" s="35">
        <v>112111</v>
      </c>
      <c r="C473" s="35">
        <v>925</v>
      </c>
      <c r="D473" s="35">
        <v>0.59199999999999997</v>
      </c>
      <c r="E473" s="35">
        <v>9.8000000000000007</v>
      </c>
      <c r="F473" s="47">
        <v>7.77</v>
      </c>
      <c r="G473" s="35">
        <v>11.99</v>
      </c>
      <c r="H473" s="64" t="s">
        <v>170</v>
      </c>
      <c r="I473" s="35">
        <v>0.4</v>
      </c>
      <c r="J473" s="35">
        <v>7.6</v>
      </c>
      <c r="K473" s="35">
        <v>120</v>
      </c>
      <c r="L473" s="30">
        <f>AVERAGE(K469:K473)</f>
        <v>383.6</v>
      </c>
      <c r="M473" s="41">
        <f>GEOMEAN(K469:K473)</f>
        <v>250.63722750828279</v>
      </c>
      <c r="N473" s="76" t="s">
        <v>275</v>
      </c>
    </row>
    <row r="474" spans="1:14" x14ac:dyDescent="0.35">
      <c r="A474" s="63">
        <v>39055</v>
      </c>
      <c r="B474" s="35">
        <v>105312</v>
      </c>
      <c r="C474" s="35">
        <v>581.1</v>
      </c>
      <c r="D474" s="35">
        <v>0.37190000000000001</v>
      </c>
      <c r="E474" s="35">
        <v>13.14</v>
      </c>
      <c r="F474" s="47">
        <v>8.1</v>
      </c>
      <c r="G474" s="35">
        <v>-0.15</v>
      </c>
      <c r="H474" s="64" t="s">
        <v>170</v>
      </c>
      <c r="I474" s="35">
        <v>0.17</v>
      </c>
      <c r="J474" s="35">
        <v>7.2</v>
      </c>
      <c r="K474" s="35">
        <v>1334</v>
      </c>
    </row>
    <row r="475" spans="1:14" x14ac:dyDescent="0.35">
      <c r="A475" s="63">
        <v>39058</v>
      </c>
      <c r="B475" s="35">
        <v>113941</v>
      </c>
      <c r="C475" s="35">
        <v>778</v>
      </c>
      <c r="D475" s="35">
        <v>0.498</v>
      </c>
      <c r="E475" s="35">
        <v>14.01</v>
      </c>
      <c r="F475" s="47">
        <v>7.86</v>
      </c>
      <c r="G475" s="35">
        <v>0.03</v>
      </c>
      <c r="H475" s="64" t="s">
        <v>170</v>
      </c>
      <c r="I475" s="35">
        <v>0.7</v>
      </c>
      <c r="J475" s="35">
        <v>7.6</v>
      </c>
      <c r="K475" s="35">
        <v>246</v>
      </c>
    </row>
    <row r="476" spans="1:14" x14ac:dyDescent="0.35">
      <c r="A476" s="63">
        <v>39064</v>
      </c>
      <c r="B476" s="35">
        <v>103400</v>
      </c>
      <c r="C476" s="35">
        <v>526.20000000000005</v>
      </c>
      <c r="D476" s="35">
        <v>0.33679999999999999</v>
      </c>
      <c r="E476" s="35">
        <v>10.87</v>
      </c>
      <c r="F476" s="47">
        <v>7.91</v>
      </c>
      <c r="G476" s="35">
        <v>6.31</v>
      </c>
      <c r="H476" s="64" t="s">
        <v>170</v>
      </c>
      <c r="I476" s="35">
        <v>0.38</v>
      </c>
      <c r="J476" s="35">
        <v>7.4</v>
      </c>
      <c r="K476" s="35">
        <v>1081</v>
      </c>
    </row>
    <row r="477" spans="1:14" x14ac:dyDescent="0.35">
      <c r="A477" s="63">
        <v>39069</v>
      </c>
      <c r="B477" s="35">
        <v>110455</v>
      </c>
      <c r="C477" s="35">
        <v>842.6</v>
      </c>
      <c r="D477" s="35">
        <v>0.53920000000000001</v>
      </c>
      <c r="E477" s="35">
        <v>10.8</v>
      </c>
      <c r="F477" s="47">
        <v>8.36</v>
      </c>
      <c r="G477" s="35">
        <v>8.2899999999999991</v>
      </c>
      <c r="H477" s="64" t="s">
        <v>170</v>
      </c>
      <c r="I477" s="35">
        <v>0.87</v>
      </c>
      <c r="J477" s="35">
        <v>7.6</v>
      </c>
      <c r="K477" s="35">
        <v>63</v>
      </c>
    </row>
    <row r="478" spans="1:14" x14ac:dyDescent="0.35">
      <c r="A478" s="63">
        <v>39071</v>
      </c>
      <c r="B478" s="35">
        <v>101337</v>
      </c>
      <c r="C478" s="35">
        <v>865</v>
      </c>
      <c r="D478" s="35">
        <v>0.55359999999999998</v>
      </c>
      <c r="E478" s="35">
        <v>13.54</v>
      </c>
      <c r="F478" s="47">
        <v>8.2899999999999991</v>
      </c>
      <c r="G478" s="35">
        <v>2.72</v>
      </c>
      <c r="H478" s="64" t="s">
        <v>170</v>
      </c>
      <c r="I478" s="35">
        <v>0.92</v>
      </c>
      <c r="J478" s="35">
        <v>7.7</v>
      </c>
      <c r="K478" s="35">
        <v>749</v>
      </c>
      <c r="L478" s="30">
        <f>AVERAGE(K474:K478)</f>
        <v>694.6</v>
      </c>
      <c r="M478" s="41">
        <f>GEOMEAN(K474:K478)</f>
        <v>441.31409610425391</v>
      </c>
      <c r="N478" s="76" t="s">
        <v>276</v>
      </c>
    </row>
    <row r="479" spans="1:14" x14ac:dyDescent="0.35">
      <c r="A479" s="63">
        <v>39086</v>
      </c>
      <c r="B479" s="35">
        <v>104910</v>
      </c>
      <c r="C479" s="35">
        <v>732.3</v>
      </c>
      <c r="D479" s="35">
        <v>0.46870000000000001</v>
      </c>
      <c r="E479" s="35">
        <v>11.8</v>
      </c>
      <c r="F479" s="47">
        <v>8.2799999999999994</v>
      </c>
      <c r="G479" s="35">
        <v>6.02</v>
      </c>
      <c r="H479" s="64" t="s">
        <v>170</v>
      </c>
      <c r="I479" s="35">
        <v>0.28000000000000003</v>
      </c>
      <c r="J479" s="35">
        <v>8</v>
      </c>
      <c r="K479" s="35">
        <v>179</v>
      </c>
    </row>
    <row r="480" spans="1:14" x14ac:dyDescent="0.35">
      <c r="A480" s="63">
        <v>39091</v>
      </c>
      <c r="B480" s="35">
        <v>102008</v>
      </c>
      <c r="C480" s="35">
        <v>793</v>
      </c>
      <c r="D480" s="35">
        <v>0.50749999999999995</v>
      </c>
      <c r="E480" s="35">
        <v>12</v>
      </c>
      <c r="F480" s="47">
        <v>8.18</v>
      </c>
      <c r="G480" s="35">
        <v>4.37</v>
      </c>
      <c r="H480" s="64" t="s">
        <v>170</v>
      </c>
      <c r="I480" s="35">
        <v>0.19</v>
      </c>
      <c r="J480" s="35">
        <v>7.7</v>
      </c>
      <c r="K480" s="35">
        <v>83</v>
      </c>
    </row>
    <row r="481" spans="1:31" x14ac:dyDescent="0.35">
      <c r="A481" s="63">
        <v>39099</v>
      </c>
      <c r="B481" s="35">
        <v>105224</v>
      </c>
      <c r="C481" s="35">
        <v>607.29999999999995</v>
      </c>
      <c r="D481" s="35">
        <v>0.38869999999999999</v>
      </c>
      <c r="E481" s="35">
        <v>12.55</v>
      </c>
      <c r="F481" s="47">
        <v>7.98</v>
      </c>
      <c r="G481" s="35">
        <v>2.29</v>
      </c>
      <c r="H481" s="64" t="s">
        <v>170</v>
      </c>
      <c r="I481" s="35">
        <v>1.1299999999999999</v>
      </c>
      <c r="J481" s="35">
        <v>7.4</v>
      </c>
      <c r="K481" s="35">
        <v>354</v>
      </c>
    </row>
    <row r="482" spans="1:31" x14ac:dyDescent="0.35">
      <c r="A482" s="63">
        <v>39104</v>
      </c>
      <c r="B482" s="35">
        <v>102721</v>
      </c>
      <c r="C482" s="35">
        <v>1526</v>
      </c>
      <c r="D482" s="35">
        <v>0.97650000000000003</v>
      </c>
      <c r="E482" s="35">
        <v>12.19</v>
      </c>
      <c r="F482" s="47">
        <v>8.0500000000000007</v>
      </c>
      <c r="G482" s="35">
        <v>2.92</v>
      </c>
      <c r="H482" s="64" t="s">
        <v>170</v>
      </c>
      <c r="I482" s="35">
        <v>0.42</v>
      </c>
      <c r="J482" s="35">
        <v>7.3</v>
      </c>
      <c r="K482" s="35">
        <v>988</v>
      </c>
    </row>
    <row r="483" spans="1:31" x14ac:dyDescent="0.35">
      <c r="A483" s="63">
        <v>39107</v>
      </c>
      <c r="B483" s="35">
        <v>103031</v>
      </c>
      <c r="C483" s="35">
        <v>1741</v>
      </c>
      <c r="D483" s="35">
        <v>1.1140000000000001</v>
      </c>
      <c r="E483" s="35">
        <v>12.86</v>
      </c>
      <c r="F483" s="47">
        <v>8.18</v>
      </c>
      <c r="G483" s="35">
        <v>0.64</v>
      </c>
      <c r="H483" s="64" t="s">
        <v>170</v>
      </c>
      <c r="I483" s="35">
        <v>0.56000000000000005</v>
      </c>
      <c r="J483" s="35">
        <v>7.8</v>
      </c>
      <c r="K483" s="35">
        <v>52</v>
      </c>
      <c r="L483" s="30">
        <f>AVERAGE(K479:K483)</f>
        <v>331.2</v>
      </c>
      <c r="M483" s="41">
        <f>GEOMEAN(K479:K483)</f>
        <v>193.34766638916932</v>
      </c>
      <c r="N483" s="76" t="s">
        <v>277</v>
      </c>
    </row>
    <row r="484" spans="1:31" x14ac:dyDescent="0.35">
      <c r="A484" s="63">
        <v>39118</v>
      </c>
      <c r="G484" s="35" t="s">
        <v>225</v>
      </c>
    </row>
    <row r="485" spans="1:31" x14ac:dyDescent="0.35">
      <c r="A485" s="63">
        <v>39121</v>
      </c>
      <c r="G485" s="35" t="s">
        <v>225</v>
      </c>
    </row>
    <row r="486" spans="1:31" x14ac:dyDescent="0.35">
      <c r="A486" s="63">
        <v>39126</v>
      </c>
      <c r="G486" s="35" t="s">
        <v>278</v>
      </c>
    </row>
    <row r="487" spans="1:31" x14ac:dyDescent="0.35">
      <c r="A487" s="63">
        <v>39133</v>
      </c>
      <c r="B487" s="30"/>
      <c r="G487" s="35" t="s">
        <v>278</v>
      </c>
    </row>
    <row r="488" spans="1:31" x14ac:dyDescent="0.35">
      <c r="A488" s="63">
        <v>39139</v>
      </c>
      <c r="B488" s="35">
        <v>105212</v>
      </c>
      <c r="C488" s="35">
        <v>1055</v>
      </c>
      <c r="D488" s="35">
        <v>0.67500000000000004</v>
      </c>
      <c r="E488" s="35">
        <v>13.1</v>
      </c>
      <c r="F488" s="47">
        <v>7.7</v>
      </c>
      <c r="G488" s="35">
        <v>0.35</v>
      </c>
      <c r="H488" s="64" t="s">
        <v>170</v>
      </c>
      <c r="I488" s="35">
        <v>0.5</v>
      </c>
      <c r="J488" s="35">
        <v>8.1</v>
      </c>
      <c r="K488" s="35">
        <v>581</v>
      </c>
      <c r="L488" s="30">
        <f>AVERAGE(K484:K488)</f>
        <v>581</v>
      </c>
      <c r="M488" s="41">
        <f>GEOMEAN(K484:K488)</f>
        <v>581</v>
      </c>
      <c r="N488" s="76" t="s">
        <v>279</v>
      </c>
    </row>
    <row r="489" spans="1:31" x14ac:dyDescent="0.35">
      <c r="A489" s="63">
        <v>39149</v>
      </c>
      <c r="B489" s="35">
        <v>105638</v>
      </c>
      <c r="C489" s="35">
        <v>1224</v>
      </c>
      <c r="D489" s="35">
        <v>0.78300000000000003</v>
      </c>
      <c r="E489" s="35">
        <v>13.91</v>
      </c>
      <c r="F489" s="47">
        <v>8.0500000000000007</v>
      </c>
      <c r="G489" s="35">
        <v>2.27</v>
      </c>
      <c r="H489" s="64" t="s">
        <v>170</v>
      </c>
      <c r="I489" s="35">
        <v>1</v>
      </c>
      <c r="J489" s="35">
        <v>7.3</v>
      </c>
      <c r="K489" s="35">
        <v>20</v>
      </c>
    </row>
    <row r="490" spans="1:31" x14ac:dyDescent="0.35">
      <c r="A490" s="63">
        <v>39155</v>
      </c>
      <c r="B490" s="35">
        <v>105814</v>
      </c>
      <c r="C490" s="35">
        <v>1285</v>
      </c>
      <c r="D490" s="35">
        <v>0.82199999999999995</v>
      </c>
      <c r="E490" s="35">
        <v>11.4</v>
      </c>
      <c r="F490" s="47">
        <v>8.2799999999999994</v>
      </c>
      <c r="G490" s="35">
        <v>14.89</v>
      </c>
      <c r="H490" s="64" t="s">
        <v>170</v>
      </c>
      <c r="I490" s="35">
        <v>0.3</v>
      </c>
      <c r="J490" s="35">
        <v>7.1</v>
      </c>
      <c r="K490" s="35">
        <v>85</v>
      </c>
    </row>
    <row r="491" spans="1:31" x14ac:dyDescent="0.35">
      <c r="A491" s="63">
        <v>39160</v>
      </c>
      <c r="B491" s="35">
        <v>104600</v>
      </c>
      <c r="C491" s="35">
        <v>729.4</v>
      </c>
      <c r="D491" s="35">
        <v>0.46679999999999999</v>
      </c>
      <c r="E491" s="35">
        <v>10.07</v>
      </c>
      <c r="F491" s="47">
        <v>7.26</v>
      </c>
      <c r="G491" s="35">
        <v>6.83</v>
      </c>
      <c r="H491" s="64" t="s">
        <v>170</v>
      </c>
      <c r="I491" s="35">
        <v>0.15</v>
      </c>
      <c r="J491" s="35">
        <v>7.5</v>
      </c>
      <c r="K491" s="35">
        <v>933</v>
      </c>
    </row>
    <row r="492" spans="1:31" x14ac:dyDescent="0.35">
      <c r="A492" s="63">
        <v>39163</v>
      </c>
      <c r="B492" s="35">
        <v>114546</v>
      </c>
      <c r="C492" s="35">
        <v>1009</v>
      </c>
      <c r="D492" s="35">
        <v>0.64580000000000004</v>
      </c>
      <c r="E492" s="35">
        <v>11.32</v>
      </c>
      <c r="F492" s="47">
        <v>8.02</v>
      </c>
      <c r="G492" s="35">
        <v>13.09</v>
      </c>
      <c r="H492" s="64" t="s">
        <v>170</v>
      </c>
      <c r="I492" s="35">
        <v>0.98</v>
      </c>
      <c r="J492" s="35">
        <v>7.8</v>
      </c>
      <c r="K492" s="35">
        <v>231</v>
      </c>
    </row>
    <row r="493" spans="1:31" x14ac:dyDescent="0.35">
      <c r="A493" s="63">
        <v>39168</v>
      </c>
      <c r="B493" s="35">
        <v>101502</v>
      </c>
      <c r="C493" s="35">
        <v>963.8</v>
      </c>
      <c r="D493" s="35">
        <v>0.61680000000000001</v>
      </c>
      <c r="E493" s="35">
        <v>8.65</v>
      </c>
      <c r="F493" s="47">
        <v>8.17</v>
      </c>
      <c r="G493" s="35">
        <v>16.59</v>
      </c>
      <c r="H493" s="64" t="s">
        <v>170</v>
      </c>
      <c r="I493" s="35">
        <v>0.36</v>
      </c>
      <c r="J493" s="35">
        <v>7.3</v>
      </c>
      <c r="K493" s="35">
        <v>74</v>
      </c>
      <c r="L493" s="30">
        <f>AVERAGE(K489:K493)</f>
        <v>268.60000000000002</v>
      </c>
      <c r="M493" s="41">
        <f>GEOMEAN(K489:K493)</f>
        <v>122.07728245465809</v>
      </c>
      <c r="N493" s="76" t="s">
        <v>280</v>
      </c>
      <c r="O493" s="35">
        <v>1.6</v>
      </c>
      <c r="P493" s="35">
        <v>67.3</v>
      </c>
      <c r="Q493" s="30" t="s">
        <v>107</v>
      </c>
      <c r="R493" s="30" t="s">
        <v>107</v>
      </c>
      <c r="S493" s="30" t="s">
        <v>107</v>
      </c>
      <c r="T493" s="30" t="s">
        <v>107</v>
      </c>
      <c r="U493" s="30" t="s">
        <v>107</v>
      </c>
      <c r="V493" s="30" t="s">
        <v>107</v>
      </c>
      <c r="W493" s="30" t="s">
        <v>107</v>
      </c>
      <c r="X493" s="35">
        <v>142</v>
      </c>
      <c r="Y493" s="30" t="s">
        <v>107</v>
      </c>
      <c r="Z493" s="35">
        <v>0.57999999999999996</v>
      </c>
      <c r="AA493" s="30" t="s">
        <v>107</v>
      </c>
      <c r="AB493" s="35">
        <v>52.6</v>
      </c>
      <c r="AC493" s="30" t="s">
        <v>107</v>
      </c>
      <c r="AD493" s="35">
        <v>319</v>
      </c>
      <c r="AE493" s="35">
        <v>0.56999999999999995</v>
      </c>
    </row>
    <row r="494" spans="1:31" x14ac:dyDescent="0.35">
      <c r="A494" s="63">
        <v>39176</v>
      </c>
      <c r="B494" s="35">
        <v>111200</v>
      </c>
      <c r="C494" s="30" t="s">
        <v>232</v>
      </c>
      <c r="D494" s="30" t="s">
        <v>232</v>
      </c>
      <c r="E494" s="30" t="s">
        <v>232</v>
      </c>
      <c r="F494" s="30"/>
      <c r="G494" s="30"/>
      <c r="H494" s="64" t="s">
        <v>170</v>
      </c>
      <c r="I494" s="30" t="s">
        <v>232</v>
      </c>
      <c r="J494" s="30" t="s">
        <v>232</v>
      </c>
      <c r="K494" s="35">
        <v>5172</v>
      </c>
    </row>
    <row r="495" spans="1:31" x14ac:dyDescent="0.35">
      <c r="A495" s="63">
        <v>39182</v>
      </c>
      <c r="B495" s="35">
        <v>105939</v>
      </c>
      <c r="C495" s="35">
        <v>1115</v>
      </c>
      <c r="D495" s="35">
        <v>0.7137</v>
      </c>
      <c r="E495" s="35">
        <v>12.47</v>
      </c>
      <c r="F495" s="47">
        <v>8.19</v>
      </c>
      <c r="G495" s="35">
        <v>5.58</v>
      </c>
      <c r="H495" s="64" t="s">
        <v>170</v>
      </c>
      <c r="I495" s="35">
        <v>0.08</v>
      </c>
      <c r="J495" s="35">
        <v>7.3</v>
      </c>
      <c r="K495" s="35">
        <v>63</v>
      </c>
    </row>
    <row r="496" spans="1:31" x14ac:dyDescent="0.35">
      <c r="A496" s="63">
        <v>39189</v>
      </c>
      <c r="B496" s="35">
        <v>93007</v>
      </c>
      <c r="C496" s="35">
        <v>816.2</v>
      </c>
      <c r="D496" s="35">
        <v>0.52239999999999998</v>
      </c>
      <c r="E496" s="35">
        <v>8.68</v>
      </c>
      <c r="F496" s="47">
        <v>8.06</v>
      </c>
      <c r="G496" s="35">
        <v>7.9</v>
      </c>
      <c r="H496" s="64" t="s">
        <v>170</v>
      </c>
      <c r="I496" s="35">
        <v>0.24</v>
      </c>
      <c r="J496" s="35">
        <v>7.5</v>
      </c>
      <c r="K496" s="35">
        <v>41</v>
      </c>
    </row>
    <row r="497" spans="1:31" x14ac:dyDescent="0.35">
      <c r="A497" s="63">
        <v>39190</v>
      </c>
      <c r="B497" s="35">
        <v>93854</v>
      </c>
      <c r="C497" s="35">
        <v>909</v>
      </c>
      <c r="D497" s="35">
        <v>0.58179999999999998</v>
      </c>
      <c r="E497" s="35">
        <v>11.96</v>
      </c>
      <c r="F497" s="47">
        <v>8.09</v>
      </c>
      <c r="G497" s="35">
        <v>11</v>
      </c>
      <c r="H497" s="64" t="s">
        <v>170</v>
      </c>
      <c r="I497" s="35">
        <v>0.57999999999999996</v>
      </c>
      <c r="J497" s="35">
        <v>7.3</v>
      </c>
      <c r="K497" s="35">
        <v>377</v>
      </c>
    </row>
    <row r="498" spans="1:31" x14ac:dyDescent="0.35">
      <c r="A498" s="63">
        <v>39197</v>
      </c>
      <c r="B498" s="35">
        <v>102406</v>
      </c>
      <c r="C498" s="35">
        <v>1171</v>
      </c>
      <c r="D498" s="35">
        <v>0.74960000000000004</v>
      </c>
      <c r="E498" s="35">
        <v>6.16</v>
      </c>
      <c r="F498" s="47">
        <v>7.76</v>
      </c>
      <c r="G498" s="35">
        <v>18.96</v>
      </c>
      <c r="H498" s="64" t="s">
        <v>170</v>
      </c>
      <c r="I498" s="35">
        <v>0.16</v>
      </c>
      <c r="J498" s="35">
        <v>7.1</v>
      </c>
      <c r="K498" s="35">
        <v>5475</v>
      </c>
      <c r="L498" s="30">
        <f>AVERAGE(K494:K498)</f>
        <v>2225.6</v>
      </c>
      <c r="M498" s="41">
        <f>GEOMEAN(K494:K498)</f>
        <v>487.64264610133353</v>
      </c>
      <c r="N498" s="76" t="s">
        <v>281</v>
      </c>
    </row>
    <row r="499" spans="1:31" x14ac:dyDescent="0.35">
      <c r="A499" s="63">
        <v>39205</v>
      </c>
      <c r="B499" s="35">
        <v>115447</v>
      </c>
      <c r="C499" s="35">
        <v>978</v>
      </c>
      <c r="D499" s="35">
        <v>0.626</v>
      </c>
      <c r="E499" s="35">
        <v>11.55</v>
      </c>
      <c r="F499" s="47">
        <v>8.2799999999999994</v>
      </c>
      <c r="G499" s="35">
        <v>16.91</v>
      </c>
      <c r="H499" s="64" t="s">
        <v>170</v>
      </c>
      <c r="I499" s="35">
        <v>0.5</v>
      </c>
      <c r="J499" s="35">
        <v>7.8</v>
      </c>
      <c r="K499" s="35">
        <v>1789</v>
      </c>
    </row>
    <row r="500" spans="1:31" x14ac:dyDescent="0.35">
      <c r="A500" s="63">
        <v>39211</v>
      </c>
      <c r="B500" s="35">
        <v>95858</v>
      </c>
      <c r="C500" s="35">
        <v>1029</v>
      </c>
      <c r="D500" s="35">
        <v>0.65869999999999995</v>
      </c>
      <c r="E500" s="35">
        <v>7.18</v>
      </c>
      <c r="F500" s="47">
        <v>7.83</v>
      </c>
      <c r="G500" s="35">
        <v>19.78</v>
      </c>
      <c r="H500" s="64" t="s">
        <v>170</v>
      </c>
      <c r="I500" s="35">
        <v>0.28000000000000003</v>
      </c>
      <c r="J500" s="35">
        <v>7.6</v>
      </c>
      <c r="K500" s="35">
        <v>8164</v>
      </c>
    </row>
    <row r="501" spans="1:31" x14ac:dyDescent="0.35">
      <c r="A501" s="63">
        <v>39216</v>
      </c>
      <c r="B501" s="35">
        <v>110840</v>
      </c>
      <c r="C501" s="35">
        <v>1004</v>
      </c>
      <c r="D501" s="35">
        <v>0.64229999999999998</v>
      </c>
      <c r="E501" s="35">
        <v>10.37</v>
      </c>
      <c r="F501" s="47">
        <v>8.0399999999999991</v>
      </c>
      <c r="G501" s="35">
        <v>18.559999999999999</v>
      </c>
      <c r="H501" s="64" t="s">
        <v>170</v>
      </c>
      <c r="I501" s="35">
        <v>0.41</v>
      </c>
      <c r="J501" s="35">
        <v>7.2</v>
      </c>
      <c r="K501" s="35">
        <v>959</v>
      </c>
    </row>
    <row r="502" spans="1:31" x14ac:dyDescent="0.35">
      <c r="A502" s="63">
        <v>39225</v>
      </c>
      <c r="B502" s="35">
        <v>103006</v>
      </c>
      <c r="C502" s="35">
        <v>1064</v>
      </c>
      <c r="D502" s="35">
        <v>0.68069999999999997</v>
      </c>
      <c r="E502" s="35">
        <v>11.15</v>
      </c>
      <c r="F502" s="47">
        <v>8.19</v>
      </c>
      <c r="G502" s="35">
        <v>20.52</v>
      </c>
      <c r="H502" s="64" t="s">
        <v>170</v>
      </c>
      <c r="I502" s="35">
        <v>0.49</v>
      </c>
      <c r="J502" s="35">
        <v>7.3</v>
      </c>
      <c r="K502" s="35">
        <v>1198</v>
      </c>
    </row>
    <row r="503" spans="1:31" x14ac:dyDescent="0.35">
      <c r="A503" s="63">
        <v>39232</v>
      </c>
      <c r="B503" s="35">
        <v>95403</v>
      </c>
      <c r="C503" s="35">
        <v>1002</v>
      </c>
      <c r="D503" s="35">
        <v>0.64100000000000001</v>
      </c>
      <c r="E503" s="35">
        <v>8.7200000000000006</v>
      </c>
      <c r="F503" s="47">
        <v>7.72</v>
      </c>
      <c r="G503" s="35">
        <v>22.04</v>
      </c>
      <c r="H503" s="64" t="s">
        <v>170</v>
      </c>
      <c r="I503" s="35">
        <v>0.9</v>
      </c>
      <c r="J503" s="35">
        <v>7.7</v>
      </c>
      <c r="K503" s="35">
        <v>816</v>
      </c>
      <c r="L503" s="30">
        <f>AVERAGE(K499:K503)</f>
        <v>2585.1999999999998</v>
      </c>
      <c r="M503" s="41">
        <f>GEOMEAN(K499:K503)</f>
        <v>1687.7020740999199</v>
      </c>
      <c r="N503" s="76" t="s">
        <v>282</v>
      </c>
    </row>
    <row r="504" spans="1:31" x14ac:dyDescent="0.35">
      <c r="A504" s="63">
        <v>39239</v>
      </c>
      <c r="B504" s="35">
        <v>110850</v>
      </c>
      <c r="C504" s="35">
        <v>1000</v>
      </c>
      <c r="D504" s="35">
        <v>0.64</v>
      </c>
      <c r="E504" s="35">
        <v>8.5</v>
      </c>
      <c r="F504" s="47">
        <v>7.67</v>
      </c>
      <c r="G504" s="35">
        <v>19.34</v>
      </c>
      <c r="H504" s="64" t="s">
        <v>170</v>
      </c>
      <c r="I504" s="35">
        <v>0.2</v>
      </c>
      <c r="J504" s="35">
        <v>7.8</v>
      </c>
      <c r="K504" s="35">
        <v>697</v>
      </c>
    </row>
    <row r="505" spans="1:31" x14ac:dyDescent="0.35">
      <c r="A505" s="63">
        <v>39247</v>
      </c>
      <c r="B505" s="35">
        <v>104320</v>
      </c>
      <c r="C505" s="35">
        <v>1200</v>
      </c>
      <c r="D505" s="35">
        <v>0.76800000000000002</v>
      </c>
      <c r="E505" s="35">
        <v>12.07</v>
      </c>
      <c r="F505" s="47">
        <v>8.2799999999999994</v>
      </c>
      <c r="G505" s="35">
        <v>25.58</v>
      </c>
      <c r="H505" s="64" t="s">
        <v>170</v>
      </c>
      <c r="I505" s="35">
        <v>0.6</v>
      </c>
      <c r="J505" s="35">
        <v>7.5</v>
      </c>
      <c r="K505" s="35">
        <v>1529</v>
      </c>
    </row>
    <row r="506" spans="1:31" x14ac:dyDescent="0.35">
      <c r="A506" s="63">
        <v>39251</v>
      </c>
      <c r="B506" s="35">
        <v>105051</v>
      </c>
      <c r="C506" s="35">
        <v>1239</v>
      </c>
      <c r="D506" s="35">
        <v>0.79290000000000005</v>
      </c>
      <c r="E506" s="35">
        <v>13.97</v>
      </c>
      <c r="F506" s="47">
        <v>8.26</v>
      </c>
      <c r="G506" s="35">
        <v>26.71</v>
      </c>
      <c r="H506" s="64" t="s">
        <v>170</v>
      </c>
      <c r="I506" s="35">
        <v>0.44</v>
      </c>
      <c r="J506" s="35">
        <v>7.4</v>
      </c>
      <c r="K506" s="35">
        <v>3654</v>
      </c>
    </row>
    <row r="507" spans="1:31" x14ac:dyDescent="0.35">
      <c r="A507" s="63">
        <v>39254</v>
      </c>
      <c r="B507" s="35">
        <v>103406</v>
      </c>
      <c r="C507" s="35">
        <v>797.2</v>
      </c>
      <c r="D507" s="35">
        <v>0.51019999999999999</v>
      </c>
      <c r="E507" s="35">
        <v>7.9</v>
      </c>
      <c r="F507" s="47">
        <v>8.2100000000000009</v>
      </c>
      <c r="G507" s="35">
        <v>21.73</v>
      </c>
      <c r="H507" s="64" t="s">
        <v>170</v>
      </c>
      <c r="I507" s="35">
        <v>0.4</v>
      </c>
      <c r="J507" s="35">
        <v>7.4</v>
      </c>
      <c r="K507" s="35">
        <v>4611</v>
      </c>
    </row>
    <row r="508" spans="1:31" x14ac:dyDescent="0.35">
      <c r="A508" s="63">
        <v>39260</v>
      </c>
      <c r="B508" s="35">
        <v>100824</v>
      </c>
      <c r="C508" s="35">
        <v>855.6</v>
      </c>
      <c r="D508" s="35">
        <v>0.54759999999999998</v>
      </c>
      <c r="E508" s="35">
        <v>7.02</v>
      </c>
      <c r="F508" s="47">
        <v>8.07</v>
      </c>
      <c r="G508" s="35">
        <v>24.9</v>
      </c>
      <c r="H508" s="64" t="s">
        <v>170</v>
      </c>
      <c r="I508" s="35">
        <v>0.65</v>
      </c>
      <c r="J508" s="35">
        <v>7.6</v>
      </c>
      <c r="K508" s="35">
        <v>1334</v>
      </c>
      <c r="L508" s="30">
        <f>AVERAGE(K504:K508)</f>
        <v>2365</v>
      </c>
      <c r="M508" s="41">
        <f>GEOMEAN(K504:K508)</f>
        <v>1887.4347716540613</v>
      </c>
      <c r="N508" s="76" t="s">
        <v>283</v>
      </c>
    </row>
    <row r="509" spans="1:31" x14ac:dyDescent="0.35">
      <c r="A509" s="63">
        <v>39265</v>
      </c>
      <c r="B509" s="35">
        <v>111656</v>
      </c>
      <c r="C509" s="35">
        <v>787.4</v>
      </c>
      <c r="D509" s="35">
        <v>0.50390000000000001</v>
      </c>
      <c r="E509" s="35">
        <v>8.6300000000000008</v>
      </c>
      <c r="F509" s="47">
        <v>7.93</v>
      </c>
      <c r="G509" s="35">
        <v>19.420000000000002</v>
      </c>
      <c r="H509" s="64" t="s">
        <v>170</v>
      </c>
      <c r="I509" s="35">
        <v>0.86</v>
      </c>
      <c r="J509" s="35">
        <v>7.4</v>
      </c>
      <c r="K509" s="35">
        <v>373</v>
      </c>
    </row>
    <row r="510" spans="1:31" x14ac:dyDescent="0.35">
      <c r="A510" s="63">
        <v>39274</v>
      </c>
      <c r="B510" s="35">
        <v>100847</v>
      </c>
      <c r="C510" s="35">
        <v>956</v>
      </c>
      <c r="D510" s="35">
        <v>0.61199999999999999</v>
      </c>
      <c r="E510" s="35">
        <v>9.75</v>
      </c>
      <c r="F510" s="47">
        <v>8.15</v>
      </c>
      <c r="G510" s="35">
        <v>24.45</v>
      </c>
      <c r="H510" s="64" t="s">
        <v>170</v>
      </c>
      <c r="I510" s="35">
        <v>0.4</v>
      </c>
      <c r="J510" s="35">
        <v>7.6</v>
      </c>
      <c r="K510" s="35">
        <v>1989</v>
      </c>
      <c r="O510" s="35">
        <v>3.2</v>
      </c>
      <c r="P510" s="35">
        <v>67</v>
      </c>
      <c r="Q510" s="35" t="s">
        <v>107</v>
      </c>
      <c r="R510" s="35" t="s">
        <v>107</v>
      </c>
      <c r="S510" s="35" t="s">
        <v>107</v>
      </c>
      <c r="T510" s="35">
        <v>2.2999999999999998</v>
      </c>
      <c r="U510" s="35" t="s">
        <v>107</v>
      </c>
      <c r="V510" s="35">
        <v>1.7</v>
      </c>
      <c r="W510" s="35" t="s">
        <v>107</v>
      </c>
      <c r="X510" s="35">
        <v>169</v>
      </c>
      <c r="Y510" s="35" t="s">
        <v>107</v>
      </c>
      <c r="Z510" s="35" t="s">
        <v>107</v>
      </c>
      <c r="AA510" s="35" t="s">
        <v>107</v>
      </c>
      <c r="AB510" s="35">
        <v>73.5</v>
      </c>
      <c r="AC510" s="35" t="s">
        <v>107</v>
      </c>
      <c r="AD510" s="35">
        <v>225</v>
      </c>
      <c r="AE510" s="35" t="s">
        <v>107</v>
      </c>
    </row>
    <row r="511" spans="1:31" x14ac:dyDescent="0.35">
      <c r="A511" s="63">
        <v>39279</v>
      </c>
      <c r="B511" s="35">
        <v>102547</v>
      </c>
      <c r="C511" s="35">
        <v>1111</v>
      </c>
      <c r="D511" s="35">
        <v>0.71089999999999998</v>
      </c>
      <c r="E511" s="35">
        <v>7.8</v>
      </c>
      <c r="F511" s="47">
        <v>8.01</v>
      </c>
      <c r="G511" s="35">
        <v>21.27</v>
      </c>
      <c r="H511" s="64" t="s">
        <v>170</v>
      </c>
      <c r="I511" s="35">
        <v>0.48</v>
      </c>
      <c r="J511" s="35">
        <v>7.4</v>
      </c>
      <c r="K511" s="35">
        <v>862</v>
      </c>
    </row>
    <row r="512" spans="1:31" x14ac:dyDescent="0.35">
      <c r="A512" s="63">
        <v>39282</v>
      </c>
      <c r="B512" s="35">
        <v>102616</v>
      </c>
      <c r="C512" s="35">
        <v>815.4</v>
      </c>
      <c r="D512" s="35">
        <v>0.52180000000000004</v>
      </c>
      <c r="E512" s="35">
        <v>7</v>
      </c>
      <c r="F512" s="47">
        <v>7.96</v>
      </c>
      <c r="G512" s="35">
        <v>23.34</v>
      </c>
      <c r="H512" s="64" t="s">
        <v>170</v>
      </c>
      <c r="I512" s="35">
        <v>0.27</v>
      </c>
      <c r="J512" s="35">
        <v>7.3</v>
      </c>
      <c r="K512" s="35">
        <v>645</v>
      </c>
    </row>
    <row r="513" spans="1:31" x14ac:dyDescent="0.35">
      <c r="A513" s="63">
        <v>39288</v>
      </c>
      <c r="B513" s="35">
        <v>102025</v>
      </c>
      <c r="C513" s="35">
        <v>1005</v>
      </c>
      <c r="D513" s="35">
        <v>0.64349999999999996</v>
      </c>
      <c r="E513" s="35">
        <v>9.16</v>
      </c>
      <c r="F513" s="47">
        <v>8.23</v>
      </c>
      <c r="G513" s="35">
        <v>22.99</v>
      </c>
      <c r="H513" s="64" t="s">
        <v>170</v>
      </c>
      <c r="I513" s="35">
        <v>0.77</v>
      </c>
      <c r="J513" s="35">
        <v>7.8</v>
      </c>
      <c r="K513" s="35">
        <v>1450</v>
      </c>
      <c r="L513" s="30">
        <f>AVERAGE(K509:K513)</f>
        <v>1063.8</v>
      </c>
      <c r="M513" s="41">
        <f>GEOMEAN(K509:K513)</f>
        <v>902.3098940209029</v>
      </c>
      <c r="N513" s="76" t="s">
        <v>284</v>
      </c>
    </row>
    <row r="514" spans="1:31" x14ac:dyDescent="0.35">
      <c r="A514" s="63">
        <v>39303</v>
      </c>
      <c r="B514" s="35">
        <v>95542</v>
      </c>
      <c r="C514" s="35">
        <v>860.3</v>
      </c>
      <c r="D514" s="35">
        <v>0.55059999999999998</v>
      </c>
      <c r="E514" s="35">
        <v>7.07</v>
      </c>
      <c r="F514" s="47">
        <v>7.97</v>
      </c>
      <c r="G514" s="35">
        <v>26.98</v>
      </c>
      <c r="H514" s="64" t="s">
        <v>170</v>
      </c>
      <c r="I514" s="35">
        <v>0.56000000000000005</v>
      </c>
      <c r="J514" s="35">
        <v>7.6</v>
      </c>
      <c r="K514" s="35">
        <v>512</v>
      </c>
    </row>
    <row r="515" spans="1:31" x14ac:dyDescent="0.35">
      <c r="A515" s="63">
        <v>39308</v>
      </c>
      <c r="B515" s="35" t="s">
        <v>350</v>
      </c>
    </row>
    <row r="516" spans="1:31" x14ac:dyDescent="0.35">
      <c r="A516" s="63">
        <v>39314</v>
      </c>
      <c r="B516" s="35">
        <v>110130</v>
      </c>
      <c r="C516" s="35">
        <v>677.3</v>
      </c>
      <c r="D516" s="35">
        <v>0.4335</v>
      </c>
      <c r="E516" s="35">
        <v>6.11</v>
      </c>
      <c r="F516" s="47">
        <v>7.99</v>
      </c>
      <c r="G516" s="35">
        <v>24.54</v>
      </c>
      <c r="H516" s="64" t="s">
        <v>170</v>
      </c>
      <c r="I516" s="35">
        <v>0.54</v>
      </c>
      <c r="J516" s="35">
        <v>7.3</v>
      </c>
      <c r="K516" s="35">
        <v>8164</v>
      </c>
    </row>
    <row r="517" spans="1:31" x14ac:dyDescent="0.35">
      <c r="A517" s="63">
        <v>39317</v>
      </c>
      <c r="B517" s="35">
        <v>103934</v>
      </c>
      <c r="C517" s="35">
        <v>550.29999999999995</v>
      </c>
      <c r="D517" s="35">
        <v>0.35220000000000001</v>
      </c>
      <c r="E517" s="35">
        <v>7.18</v>
      </c>
      <c r="F517" s="47">
        <v>7.99</v>
      </c>
      <c r="G517" s="35">
        <v>25.63</v>
      </c>
      <c r="H517" s="64" t="s">
        <v>170</v>
      </c>
      <c r="I517" s="35">
        <v>0.68</v>
      </c>
      <c r="J517" s="35">
        <v>7.3</v>
      </c>
      <c r="K517" s="35">
        <v>813</v>
      </c>
    </row>
    <row r="518" spans="1:31" x14ac:dyDescent="0.35">
      <c r="A518" s="63">
        <v>39323</v>
      </c>
      <c r="B518" s="35">
        <v>103322</v>
      </c>
      <c r="C518" s="35">
        <v>747.9</v>
      </c>
      <c r="D518" s="35">
        <v>0.47860000000000003</v>
      </c>
      <c r="E518" s="35">
        <v>10.32</v>
      </c>
      <c r="F518" s="47">
        <v>8.42</v>
      </c>
      <c r="G518" s="35">
        <v>25.64</v>
      </c>
      <c r="H518" s="64" t="s">
        <v>170</v>
      </c>
      <c r="I518" s="35">
        <v>0.41</v>
      </c>
      <c r="J518" s="35">
        <v>6.9</v>
      </c>
      <c r="K518" s="35">
        <v>122</v>
      </c>
      <c r="L518" s="30">
        <f>AVERAGE(K514:K518)</f>
        <v>2402.75</v>
      </c>
      <c r="M518" s="41">
        <f>GEOMEAN(K514:K518)</f>
        <v>802.42755421896879</v>
      </c>
      <c r="N518" s="76" t="s">
        <v>285</v>
      </c>
    </row>
    <row r="519" spans="1:31" x14ac:dyDescent="0.35">
      <c r="A519" s="63">
        <v>39335</v>
      </c>
      <c r="B519" s="35">
        <v>104252</v>
      </c>
      <c r="C519" s="35">
        <v>712.6</v>
      </c>
      <c r="D519" s="35">
        <v>0.45600000000000002</v>
      </c>
      <c r="E519" s="35">
        <v>8.19</v>
      </c>
      <c r="F519" s="47">
        <v>8.2799999999999994</v>
      </c>
      <c r="G519" s="35">
        <v>22.35</v>
      </c>
      <c r="H519" s="64" t="s">
        <v>170</v>
      </c>
      <c r="I519" s="35">
        <v>0.59</v>
      </c>
      <c r="J519" s="35">
        <v>7.6</v>
      </c>
      <c r="K519" s="35">
        <v>959</v>
      </c>
    </row>
    <row r="520" spans="1:31" x14ac:dyDescent="0.35">
      <c r="A520" s="63">
        <v>39337</v>
      </c>
      <c r="B520" s="35">
        <v>94906</v>
      </c>
      <c r="C520" s="35">
        <v>805.4</v>
      </c>
      <c r="D520" s="35">
        <v>0.51549999999999996</v>
      </c>
      <c r="E520" s="35">
        <v>8.43</v>
      </c>
      <c r="F520" s="47">
        <v>8.19</v>
      </c>
      <c r="G520" s="35">
        <v>16.559999999999999</v>
      </c>
      <c r="H520" s="64" t="s">
        <v>170</v>
      </c>
      <c r="I520" s="35">
        <v>0.43</v>
      </c>
      <c r="J520" s="35">
        <v>7.5</v>
      </c>
      <c r="K520" s="35">
        <v>1162</v>
      </c>
    </row>
    <row r="521" spans="1:31" x14ac:dyDescent="0.35">
      <c r="A521" s="63">
        <v>39342</v>
      </c>
      <c r="B521" s="35">
        <v>105137</v>
      </c>
      <c r="C521" s="35">
        <v>988.9</v>
      </c>
      <c r="D521" s="35">
        <v>0.63290000000000002</v>
      </c>
      <c r="E521" s="35">
        <v>12.17</v>
      </c>
      <c r="F521" s="47">
        <v>8.1199999999999992</v>
      </c>
      <c r="G521" s="35">
        <v>15.47</v>
      </c>
      <c r="H521" s="64" t="s">
        <v>170</v>
      </c>
      <c r="I521" s="35">
        <v>0.71</v>
      </c>
      <c r="J521" s="35">
        <v>7.4</v>
      </c>
      <c r="K521" s="35">
        <v>132</v>
      </c>
    </row>
    <row r="522" spans="1:31" x14ac:dyDescent="0.35">
      <c r="A522" s="63">
        <v>39345</v>
      </c>
      <c r="B522" s="35">
        <v>103510</v>
      </c>
      <c r="C522" s="35">
        <v>1052</v>
      </c>
      <c r="D522" s="35">
        <v>0.67300000000000004</v>
      </c>
      <c r="E522" s="35">
        <v>8.84</v>
      </c>
      <c r="F522" s="47">
        <v>8.06</v>
      </c>
      <c r="G522" s="35">
        <v>21.74</v>
      </c>
      <c r="H522" s="64" t="s">
        <v>170</v>
      </c>
      <c r="I522" s="35">
        <v>0.5</v>
      </c>
      <c r="J522" s="35">
        <v>7.3</v>
      </c>
      <c r="K522" s="35">
        <v>573</v>
      </c>
    </row>
    <row r="523" spans="1:31" x14ac:dyDescent="0.35">
      <c r="A523" s="63">
        <v>39350</v>
      </c>
      <c r="B523" s="35">
        <v>102645</v>
      </c>
      <c r="C523" s="35">
        <v>1118</v>
      </c>
      <c r="D523" s="35">
        <v>0.71560000000000001</v>
      </c>
      <c r="E523" s="35">
        <v>5.23</v>
      </c>
      <c r="F523" s="47">
        <v>7.84</v>
      </c>
      <c r="G523" s="35">
        <v>25.14</v>
      </c>
      <c r="H523" s="64" t="s">
        <v>170</v>
      </c>
      <c r="I523" s="35">
        <v>0.39</v>
      </c>
      <c r="J523" s="35">
        <v>7.4</v>
      </c>
      <c r="K523" s="35">
        <v>109</v>
      </c>
      <c r="L523" s="30">
        <f>AVERAGE(K519:K523)</f>
        <v>587</v>
      </c>
      <c r="M523" s="41">
        <f>GEOMEAN(K519:K523)</f>
        <v>391.41364123345602</v>
      </c>
      <c r="N523" s="76" t="s">
        <v>286</v>
      </c>
    </row>
    <row r="524" spans="1:31" x14ac:dyDescent="0.35">
      <c r="A524" s="63">
        <v>39357</v>
      </c>
      <c r="B524" s="35">
        <v>110646</v>
      </c>
      <c r="C524" s="35">
        <v>904.6</v>
      </c>
      <c r="D524" s="35">
        <v>0.57889999999999997</v>
      </c>
      <c r="E524" s="35">
        <v>7.46</v>
      </c>
      <c r="F524" s="47">
        <v>8.01</v>
      </c>
      <c r="G524" s="35">
        <v>19.899999999999999</v>
      </c>
      <c r="H524" s="64" t="s">
        <v>170</v>
      </c>
      <c r="I524" s="35">
        <v>0.48</v>
      </c>
      <c r="J524" s="35">
        <v>7.4</v>
      </c>
      <c r="K524" s="35">
        <v>697</v>
      </c>
      <c r="O524" s="35">
        <v>2.1</v>
      </c>
      <c r="P524" s="35">
        <v>65.5</v>
      </c>
      <c r="Q524" s="35" t="s">
        <v>107</v>
      </c>
      <c r="R524" s="35" t="s">
        <v>107</v>
      </c>
      <c r="S524" s="35" t="s">
        <v>107</v>
      </c>
      <c r="T524" s="35" t="s">
        <v>107</v>
      </c>
      <c r="U524" s="35" t="s">
        <v>107</v>
      </c>
      <c r="V524" s="35">
        <v>8.9</v>
      </c>
      <c r="W524" s="35" t="s">
        <v>107</v>
      </c>
      <c r="X524" s="35">
        <v>129</v>
      </c>
      <c r="Y524" s="35" t="s">
        <v>107</v>
      </c>
      <c r="Z524" s="35" t="s">
        <v>107</v>
      </c>
      <c r="AA524" s="35" t="s">
        <v>107</v>
      </c>
      <c r="AB524" s="35">
        <v>73.2</v>
      </c>
      <c r="AC524" s="35" t="s">
        <v>107</v>
      </c>
      <c r="AD524" s="35">
        <v>269</v>
      </c>
      <c r="AE524" s="35" t="s">
        <v>107</v>
      </c>
    </row>
    <row r="525" spans="1:31" x14ac:dyDescent="0.35">
      <c r="A525" s="63">
        <v>39366</v>
      </c>
      <c r="B525" s="35" t="s">
        <v>350</v>
      </c>
    </row>
    <row r="526" spans="1:31" x14ac:dyDescent="0.35">
      <c r="A526" s="63">
        <v>39372</v>
      </c>
      <c r="B526" s="35">
        <v>103149</v>
      </c>
      <c r="C526" s="35">
        <v>959.8</v>
      </c>
      <c r="D526" s="35">
        <v>0.61429999999999996</v>
      </c>
      <c r="E526" s="35">
        <v>7.43</v>
      </c>
      <c r="F526" s="47">
        <v>7.82</v>
      </c>
      <c r="G526" s="35">
        <v>16.350000000000001</v>
      </c>
      <c r="H526" s="64" t="s">
        <v>170</v>
      </c>
      <c r="I526" s="35">
        <v>0.55000000000000004</v>
      </c>
      <c r="J526" s="35">
        <v>7.2</v>
      </c>
      <c r="K526" s="35">
        <v>771</v>
      </c>
    </row>
    <row r="527" spans="1:31" x14ac:dyDescent="0.35">
      <c r="A527" s="63">
        <v>39380</v>
      </c>
      <c r="B527" s="35">
        <v>105931</v>
      </c>
      <c r="C527" s="35">
        <v>497</v>
      </c>
      <c r="D527" s="35">
        <v>0.318</v>
      </c>
      <c r="E527" s="35">
        <v>9.74</v>
      </c>
      <c r="F527" s="47">
        <v>7.73</v>
      </c>
      <c r="G527" s="35">
        <v>10.96</v>
      </c>
      <c r="H527" s="64" t="s">
        <v>170</v>
      </c>
      <c r="I527" s="35">
        <v>0.6</v>
      </c>
      <c r="J527" s="35">
        <v>7.6</v>
      </c>
      <c r="K527" s="35">
        <v>120</v>
      </c>
    </row>
    <row r="528" spans="1:31" x14ac:dyDescent="0.35">
      <c r="A528" s="63">
        <v>39386</v>
      </c>
      <c r="B528" s="35">
        <v>103518</v>
      </c>
      <c r="C528" s="35">
        <v>639</v>
      </c>
      <c r="D528" s="35">
        <v>0.40899999999999997</v>
      </c>
      <c r="E528" s="35">
        <v>8.76</v>
      </c>
      <c r="F528" s="47">
        <v>7.83</v>
      </c>
      <c r="G528" s="35">
        <v>9.64</v>
      </c>
      <c r="H528" s="64" t="s">
        <v>170</v>
      </c>
      <c r="I528" s="35">
        <v>0.2</v>
      </c>
      <c r="J528" s="35">
        <v>7.8</v>
      </c>
      <c r="K528" s="35">
        <v>134</v>
      </c>
      <c r="L528" s="30">
        <f>AVERAGE(K524:K528)</f>
        <v>430.5</v>
      </c>
      <c r="M528" s="41">
        <f>GEOMEAN(K524:K528)</f>
        <v>304.89008413331499</v>
      </c>
      <c r="N528" s="76" t="s">
        <v>287</v>
      </c>
    </row>
    <row r="529" spans="1:14" x14ac:dyDescent="0.35">
      <c r="A529" s="63">
        <v>39392</v>
      </c>
      <c r="B529" s="35">
        <v>102628</v>
      </c>
      <c r="C529" s="35">
        <v>852</v>
      </c>
      <c r="D529" s="35">
        <v>0.54500000000000004</v>
      </c>
      <c r="E529" s="35">
        <v>11.08</v>
      </c>
      <c r="F529" s="47">
        <v>7.98</v>
      </c>
      <c r="G529" s="35">
        <v>6.17</v>
      </c>
      <c r="H529" s="64" t="s">
        <v>170</v>
      </c>
      <c r="I529" s="35">
        <v>0.6</v>
      </c>
      <c r="J529" s="35">
        <v>7.6</v>
      </c>
      <c r="K529" s="35">
        <v>97</v>
      </c>
    </row>
    <row r="530" spans="1:14" x14ac:dyDescent="0.35">
      <c r="A530" s="63">
        <v>39399</v>
      </c>
      <c r="B530" s="35">
        <v>103530</v>
      </c>
      <c r="C530" s="35">
        <v>458.3</v>
      </c>
      <c r="D530" s="35">
        <v>0.29330000000000001</v>
      </c>
      <c r="E530" s="35">
        <v>9.15</v>
      </c>
      <c r="F530" s="47">
        <v>7.68</v>
      </c>
      <c r="G530" s="35">
        <v>11.2</v>
      </c>
      <c r="H530" s="64" t="s">
        <v>170</v>
      </c>
      <c r="I530" s="35">
        <v>0.19</v>
      </c>
      <c r="J530" s="35">
        <v>7.3</v>
      </c>
      <c r="K530" s="35">
        <v>3076</v>
      </c>
    </row>
    <row r="531" spans="1:14" x14ac:dyDescent="0.35">
      <c r="A531" s="63">
        <v>39405</v>
      </c>
      <c r="B531" s="35">
        <v>105048</v>
      </c>
      <c r="C531" s="35">
        <v>754.1</v>
      </c>
      <c r="D531" s="35">
        <v>0.48259999999999997</v>
      </c>
      <c r="E531" s="35">
        <v>11.1</v>
      </c>
      <c r="F531" s="47">
        <v>7.83</v>
      </c>
      <c r="G531" s="35">
        <v>6.85</v>
      </c>
      <c r="H531" s="64" t="s">
        <v>170</v>
      </c>
      <c r="I531" s="35">
        <v>0.04</v>
      </c>
      <c r="J531" s="35">
        <v>7.2</v>
      </c>
      <c r="K531" s="35">
        <v>282</v>
      </c>
    </row>
    <row r="532" spans="1:14" x14ac:dyDescent="0.35">
      <c r="A532" s="63">
        <v>39412</v>
      </c>
      <c r="B532" s="35">
        <v>105015</v>
      </c>
      <c r="C532" s="35">
        <v>616.5</v>
      </c>
      <c r="D532" s="35">
        <v>0.39460000000000001</v>
      </c>
      <c r="E532" s="35">
        <v>10.85</v>
      </c>
      <c r="F532" s="47">
        <v>8.01</v>
      </c>
      <c r="G532" s="35">
        <v>6.01</v>
      </c>
      <c r="H532" s="64" t="s">
        <v>170</v>
      </c>
      <c r="I532" s="35">
        <v>0.57999999999999996</v>
      </c>
      <c r="J532" s="35">
        <v>7.4</v>
      </c>
      <c r="K532" s="35">
        <v>1333</v>
      </c>
    </row>
    <row r="533" spans="1:14" x14ac:dyDescent="0.35">
      <c r="A533" s="63">
        <v>39414</v>
      </c>
      <c r="C533" s="30" t="s">
        <v>232</v>
      </c>
      <c r="D533" s="30" t="s">
        <v>232</v>
      </c>
      <c r="E533" s="30" t="s">
        <v>232</v>
      </c>
      <c r="F533" s="30" t="s">
        <v>232</v>
      </c>
      <c r="G533" s="30" t="s">
        <v>232</v>
      </c>
      <c r="H533" s="64" t="s">
        <v>170</v>
      </c>
      <c r="I533" s="30" t="s">
        <v>232</v>
      </c>
      <c r="J533" s="30" t="s">
        <v>232</v>
      </c>
      <c r="K533" s="35">
        <v>299</v>
      </c>
      <c r="L533" s="30">
        <f>AVERAGE(K529:K533)</f>
        <v>1017.4</v>
      </c>
      <c r="M533" s="41">
        <f>GEOMEAN(K529:K533)</f>
        <v>507.10944833785283</v>
      </c>
      <c r="N533" s="76" t="s">
        <v>288</v>
      </c>
    </row>
    <row r="534" spans="1:14" x14ac:dyDescent="0.35">
      <c r="A534" s="63">
        <v>39419</v>
      </c>
      <c r="B534" s="35">
        <v>110132</v>
      </c>
      <c r="C534" s="35">
        <v>452.9</v>
      </c>
      <c r="D534" s="35">
        <v>0.2898</v>
      </c>
      <c r="E534" s="35">
        <v>11.28</v>
      </c>
      <c r="F534" s="47">
        <v>7.42</v>
      </c>
      <c r="G534" s="35">
        <v>4.68</v>
      </c>
      <c r="H534" s="64" t="s">
        <v>170</v>
      </c>
      <c r="I534" s="35">
        <v>0.27</v>
      </c>
      <c r="J534" s="35">
        <v>7.4</v>
      </c>
      <c r="K534" s="35">
        <v>2909</v>
      </c>
    </row>
    <row r="535" spans="1:14" x14ac:dyDescent="0.35">
      <c r="A535" s="63">
        <v>39422</v>
      </c>
      <c r="C535" s="30" t="s">
        <v>232</v>
      </c>
      <c r="D535" s="30" t="s">
        <v>232</v>
      </c>
      <c r="E535" s="30" t="s">
        <v>232</v>
      </c>
      <c r="F535" s="30" t="s">
        <v>232</v>
      </c>
      <c r="G535" s="30" t="s">
        <v>232</v>
      </c>
      <c r="H535" s="64" t="s">
        <v>170</v>
      </c>
      <c r="I535" s="30" t="s">
        <v>232</v>
      </c>
      <c r="J535" s="30" t="s">
        <v>232</v>
      </c>
      <c r="K535" s="35">
        <v>556</v>
      </c>
    </row>
    <row r="536" spans="1:14" x14ac:dyDescent="0.35">
      <c r="A536" s="63">
        <v>39428</v>
      </c>
      <c r="B536" s="35">
        <v>102558</v>
      </c>
      <c r="C536" s="35">
        <v>1075</v>
      </c>
      <c r="D536" s="35">
        <v>0.68820000000000003</v>
      </c>
      <c r="E536" s="35">
        <v>11.82</v>
      </c>
      <c r="F536" s="47">
        <v>7.69</v>
      </c>
      <c r="G536" s="35">
        <v>6.32</v>
      </c>
      <c r="H536" s="64" t="s">
        <v>170</v>
      </c>
      <c r="I536" s="35">
        <v>0.02</v>
      </c>
      <c r="J536" s="35">
        <v>7.2</v>
      </c>
      <c r="K536" s="35">
        <v>538</v>
      </c>
    </row>
    <row r="537" spans="1:14" x14ac:dyDescent="0.35">
      <c r="A537" s="63">
        <v>39433</v>
      </c>
      <c r="B537" s="35">
        <v>105116</v>
      </c>
      <c r="C537" s="35">
        <v>2348</v>
      </c>
      <c r="D537" s="35">
        <v>1.5029999999999999</v>
      </c>
      <c r="E537" s="35">
        <v>14.55</v>
      </c>
      <c r="F537" s="47">
        <v>7.59</v>
      </c>
      <c r="G537" s="35">
        <v>0.38</v>
      </c>
      <c r="H537" s="64" t="s">
        <v>170</v>
      </c>
      <c r="I537" s="35">
        <v>0.1</v>
      </c>
      <c r="J537" s="35">
        <v>7.4</v>
      </c>
      <c r="K537" s="35">
        <v>41</v>
      </c>
    </row>
    <row r="538" spans="1:14" x14ac:dyDescent="0.35">
      <c r="A538" s="63">
        <v>39435</v>
      </c>
      <c r="B538" s="35">
        <v>104852</v>
      </c>
      <c r="C538" s="35">
        <v>2839</v>
      </c>
      <c r="D538" s="35">
        <v>1.8169999999999999</v>
      </c>
      <c r="E538" s="35">
        <v>12.04</v>
      </c>
      <c r="F538" s="47">
        <v>8.07</v>
      </c>
      <c r="G538" s="35">
        <v>2.56</v>
      </c>
      <c r="H538" s="64" t="s">
        <v>170</v>
      </c>
      <c r="I538" s="35">
        <v>0.1</v>
      </c>
      <c r="J538" s="35">
        <v>7.8</v>
      </c>
      <c r="K538" s="35">
        <v>52</v>
      </c>
      <c r="L538" s="30">
        <f>AVERAGE(K534:K538)</f>
        <v>819.2</v>
      </c>
      <c r="M538" s="41">
        <f>GEOMEAN(K534:K538)</f>
        <v>284.23502809633931</v>
      </c>
      <c r="N538" s="76" t="s">
        <v>289</v>
      </c>
    </row>
    <row r="539" spans="1:14" x14ac:dyDescent="0.35">
      <c r="A539" s="63">
        <v>39455</v>
      </c>
      <c r="B539" s="35">
        <v>101837</v>
      </c>
      <c r="C539" s="35">
        <v>1240</v>
      </c>
      <c r="D539" s="35">
        <v>0.79300000000000004</v>
      </c>
      <c r="E539" s="35">
        <v>9.85</v>
      </c>
      <c r="F539" s="47">
        <v>7.94</v>
      </c>
      <c r="G539" s="35">
        <v>9.25</v>
      </c>
      <c r="H539" s="64" t="s">
        <v>170</v>
      </c>
      <c r="I539" s="35">
        <v>0.1</v>
      </c>
      <c r="J539" s="35">
        <v>7.8</v>
      </c>
      <c r="K539" s="35">
        <v>397</v>
      </c>
    </row>
    <row r="540" spans="1:14" x14ac:dyDescent="0.35">
      <c r="A540" s="63">
        <v>39462</v>
      </c>
      <c r="B540" s="35">
        <v>104202</v>
      </c>
      <c r="C540" s="35">
        <v>1118</v>
      </c>
      <c r="D540" s="35">
        <v>0.7157</v>
      </c>
      <c r="E540" s="35">
        <v>14.04</v>
      </c>
      <c r="F540" s="47">
        <v>8.01</v>
      </c>
      <c r="G540" s="35">
        <v>-0.11</v>
      </c>
      <c r="H540" s="64" t="s">
        <v>170</v>
      </c>
      <c r="I540" s="35">
        <v>0.04</v>
      </c>
      <c r="J540" s="35">
        <v>7.5</v>
      </c>
      <c r="K540" s="35">
        <v>20</v>
      </c>
    </row>
    <row r="541" spans="1:14" x14ac:dyDescent="0.35">
      <c r="A541" s="63">
        <v>39469</v>
      </c>
      <c r="B541" s="35" t="s">
        <v>490</v>
      </c>
    </row>
    <row r="542" spans="1:14" x14ac:dyDescent="0.35">
      <c r="A542" s="63">
        <v>39476</v>
      </c>
      <c r="B542" s="35">
        <v>103533</v>
      </c>
      <c r="C542" s="35">
        <v>1381</v>
      </c>
      <c r="D542" s="35">
        <v>0.8841</v>
      </c>
      <c r="E542" s="35">
        <v>12.19</v>
      </c>
      <c r="F542" s="47">
        <v>7.94</v>
      </c>
      <c r="G542" s="35">
        <v>-0.19</v>
      </c>
      <c r="H542" s="64" t="s">
        <v>170</v>
      </c>
      <c r="I542" s="35">
        <v>0.05</v>
      </c>
      <c r="J542" s="35">
        <v>7.2</v>
      </c>
      <c r="K542" s="35">
        <v>52</v>
      </c>
    </row>
    <row r="543" spans="1:14" x14ac:dyDescent="0.35">
      <c r="A543" s="63">
        <v>39478</v>
      </c>
      <c r="B543" s="35" t="s">
        <v>490</v>
      </c>
      <c r="L543" s="30">
        <f>AVERAGE(K539:K543)</f>
        <v>156.33333333333334</v>
      </c>
      <c r="M543" s="41">
        <f>GEOMEAN(K539:K543)</f>
        <v>74.463129060819412</v>
      </c>
      <c r="N543" s="76" t="s">
        <v>290</v>
      </c>
    </row>
    <row r="544" spans="1:14" x14ac:dyDescent="0.35">
      <c r="A544" s="63">
        <v>39482</v>
      </c>
      <c r="B544" s="35">
        <v>115534</v>
      </c>
      <c r="C544" s="35">
        <v>2226</v>
      </c>
      <c r="D544" s="35">
        <v>1.4239999999999999</v>
      </c>
      <c r="E544" s="35">
        <v>12.46</v>
      </c>
      <c r="F544" s="47">
        <v>8.07</v>
      </c>
      <c r="G544" s="35">
        <v>0.41</v>
      </c>
      <c r="H544" s="64" t="s">
        <v>170</v>
      </c>
      <c r="I544" s="35">
        <v>1</v>
      </c>
      <c r="J544" s="35">
        <v>7.8</v>
      </c>
      <c r="K544" s="35">
        <v>798</v>
      </c>
    </row>
    <row r="545" spans="1:31" x14ac:dyDescent="0.35">
      <c r="A545" s="63">
        <v>39485</v>
      </c>
      <c r="B545" s="35">
        <v>104628</v>
      </c>
      <c r="C545" s="35">
        <v>634</v>
      </c>
      <c r="D545" s="35">
        <v>0.40600000000000003</v>
      </c>
      <c r="E545" s="35">
        <v>11.75</v>
      </c>
      <c r="F545" s="47">
        <v>7.88</v>
      </c>
      <c r="G545" s="35">
        <v>4</v>
      </c>
      <c r="H545" s="64" t="s">
        <v>170</v>
      </c>
      <c r="I545" s="35">
        <v>0.4</v>
      </c>
      <c r="J545" s="35">
        <v>7.5</v>
      </c>
      <c r="K545" s="35">
        <v>2310</v>
      </c>
    </row>
    <row r="546" spans="1:31" x14ac:dyDescent="0.35">
      <c r="A546" s="63">
        <v>39490</v>
      </c>
      <c r="B546" s="35">
        <v>111426</v>
      </c>
      <c r="C546" s="35">
        <v>1288</v>
      </c>
      <c r="D546" s="35">
        <v>0.82430000000000003</v>
      </c>
      <c r="E546" s="35">
        <v>13.33</v>
      </c>
      <c r="F546" s="47">
        <v>7.93</v>
      </c>
      <c r="G546" s="35">
        <v>-0.21</v>
      </c>
      <c r="H546" s="64" t="s">
        <v>170</v>
      </c>
      <c r="I546" s="35">
        <v>0.28000000000000003</v>
      </c>
      <c r="J546" s="35">
        <v>7.3</v>
      </c>
      <c r="K546" s="35">
        <v>41</v>
      </c>
    </row>
    <row r="547" spans="1:31" x14ac:dyDescent="0.35">
      <c r="A547" s="63">
        <v>39497</v>
      </c>
      <c r="B547" s="35">
        <v>103041</v>
      </c>
      <c r="C547" s="35">
        <v>2010</v>
      </c>
      <c r="D547" s="35">
        <v>1.2869999999999999</v>
      </c>
      <c r="E547" s="35">
        <v>14.39</v>
      </c>
      <c r="F547" s="47">
        <v>7.7</v>
      </c>
      <c r="G547" s="35">
        <v>-0.28000000000000003</v>
      </c>
      <c r="H547" s="64" t="s">
        <v>170</v>
      </c>
      <c r="I547" s="35">
        <v>0.6</v>
      </c>
      <c r="J547" s="35">
        <v>7.6</v>
      </c>
      <c r="K547" s="35">
        <v>98</v>
      </c>
    </row>
    <row r="548" spans="1:31" x14ac:dyDescent="0.35">
      <c r="A548" s="63">
        <v>39503</v>
      </c>
      <c r="B548" s="35">
        <v>103804</v>
      </c>
      <c r="C548" s="35">
        <v>2008</v>
      </c>
      <c r="D548" s="35">
        <v>1.2849999999999999</v>
      </c>
      <c r="E548" s="35">
        <v>13.34</v>
      </c>
      <c r="F548" s="47">
        <v>7.91</v>
      </c>
      <c r="G548" s="35">
        <v>1.3</v>
      </c>
      <c r="H548" s="64" t="s">
        <v>170</v>
      </c>
      <c r="I548" s="35">
        <v>0.3</v>
      </c>
      <c r="J548" s="35">
        <v>7.9</v>
      </c>
      <c r="K548" s="62">
        <v>41</v>
      </c>
      <c r="L548" s="30">
        <f>AVERAGE(K544:K548)</f>
        <v>657.6</v>
      </c>
      <c r="M548" s="41">
        <f>GEOMEAN(K544:K548)</f>
        <v>197.91637690267348</v>
      </c>
      <c r="N548" s="76" t="s">
        <v>291</v>
      </c>
    </row>
    <row r="549" spans="1:31" x14ac:dyDescent="0.35">
      <c r="A549" s="63">
        <v>39513</v>
      </c>
      <c r="B549" s="35">
        <v>105133</v>
      </c>
      <c r="C549" s="35">
        <v>1905</v>
      </c>
      <c r="D549" s="35">
        <v>1.2190000000000001</v>
      </c>
      <c r="E549" s="35">
        <v>12.22</v>
      </c>
      <c r="F549" s="47">
        <v>7.98</v>
      </c>
      <c r="G549" s="35">
        <v>3.03</v>
      </c>
      <c r="H549" s="64" t="s">
        <v>170</v>
      </c>
      <c r="I549" s="35">
        <v>1.1000000000000001</v>
      </c>
      <c r="J549" s="35">
        <v>7.6</v>
      </c>
      <c r="K549" s="62">
        <v>408</v>
      </c>
    </row>
    <row r="550" spans="1:31" x14ac:dyDescent="0.35">
      <c r="A550" s="63">
        <v>39519</v>
      </c>
      <c r="B550" s="35">
        <v>102226</v>
      </c>
      <c r="C550" s="35">
        <v>1959</v>
      </c>
      <c r="D550" s="35">
        <v>1.254</v>
      </c>
      <c r="E550" s="35">
        <v>12.95</v>
      </c>
      <c r="F550" s="47">
        <v>8.01</v>
      </c>
      <c r="G550" s="35">
        <v>3.54</v>
      </c>
      <c r="H550" s="64" t="s">
        <v>170</v>
      </c>
      <c r="I550" s="35">
        <v>0.3</v>
      </c>
      <c r="J550" s="35">
        <v>7.6</v>
      </c>
      <c r="K550" s="62">
        <v>10</v>
      </c>
    </row>
    <row r="551" spans="1:31" x14ac:dyDescent="0.35">
      <c r="A551" s="63">
        <v>39524</v>
      </c>
      <c r="B551" s="35">
        <v>103221</v>
      </c>
      <c r="C551" s="35">
        <v>1835</v>
      </c>
      <c r="D551" s="35">
        <v>1.175</v>
      </c>
      <c r="E551" s="35">
        <v>13.86</v>
      </c>
      <c r="F551" s="47">
        <v>8.09</v>
      </c>
      <c r="G551" s="35">
        <v>5.35</v>
      </c>
      <c r="H551" s="64" t="s">
        <v>170</v>
      </c>
      <c r="I551" s="35">
        <v>0.4</v>
      </c>
      <c r="J551" s="35">
        <v>7.5</v>
      </c>
      <c r="K551" s="62">
        <v>52</v>
      </c>
    </row>
    <row r="552" spans="1:31" x14ac:dyDescent="0.35">
      <c r="A552" s="63">
        <v>39527</v>
      </c>
      <c r="B552" s="35">
        <v>103403</v>
      </c>
      <c r="C552" s="35">
        <v>579</v>
      </c>
      <c r="D552" s="35">
        <v>0.37</v>
      </c>
      <c r="E552" s="35">
        <v>11.34</v>
      </c>
      <c r="F552" s="47">
        <v>7.71</v>
      </c>
      <c r="G552" s="35">
        <v>5.81</v>
      </c>
      <c r="H552" s="64" t="s">
        <v>170</v>
      </c>
      <c r="I552" s="35">
        <v>1.5</v>
      </c>
      <c r="J552" s="35">
        <v>7.9</v>
      </c>
      <c r="K552" s="62">
        <v>2046</v>
      </c>
    </row>
    <row r="553" spans="1:31" x14ac:dyDescent="0.35">
      <c r="A553" s="63">
        <v>39532</v>
      </c>
      <c r="B553" s="35">
        <v>102557</v>
      </c>
      <c r="C553" s="35">
        <v>1191</v>
      </c>
      <c r="D553" s="35">
        <v>0.7621</v>
      </c>
      <c r="E553" s="35">
        <v>14.69</v>
      </c>
      <c r="F553" s="47">
        <v>8.09</v>
      </c>
      <c r="G553" s="35">
        <v>4.46</v>
      </c>
      <c r="H553" s="64" t="s">
        <v>170</v>
      </c>
      <c r="I553" s="35">
        <v>0.1</v>
      </c>
      <c r="J553" s="35">
        <v>7</v>
      </c>
      <c r="K553" s="62">
        <v>41</v>
      </c>
      <c r="L553" s="30">
        <f>AVERAGE(K549:K553)</f>
        <v>511.4</v>
      </c>
      <c r="M553" s="41">
        <f>GEOMEAN(K549:K553)</f>
        <v>112.22008635514983</v>
      </c>
      <c r="N553" s="76" t="s">
        <v>292</v>
      </c>
      <c r="O553" s="30">
        <v>1.1000000000000001</v>
      </c>
      <c r="P553" s="30">
        <v>68.2</v>
      </c>
      <c r="Q553" s="30" t="s">
        <v>107</v>
      </c>
      <c r="R553" s="30" t="s">
        <v>107</v>
      </c>
      <c r="S553" s="30" t="s">
        <v>107</v>
      </c>
      <c r="T553" s="30" t="s">
        <v>107</v>
      </c>
      <c r="U553" s="30" t="s">
        <v>107</v>
      </c>
      <c r="V553" s="30" t="s">
        <v>107</v>
      </c>
      <c r="W553" s="30" t="s">
        <v>107</v>
      </c>
      <c r="X553" s="30">
        <v>227</v>
      </c>
      <c r="Y553" s="30" t="s">
        <v>107</v>
      </c>
      <c r="Z553" s="30">
        <v>0.63</v>
      </c>
      <c r="AA553" s="30" t="s">
        <v>107</v>
      </c>
      <c r="AB553" s="30">
        <v>77.5</v>
      </c>
      <c r="AC553" s="30" t="s">
        <v>107</v>
      </c>
      <c r="AD553" s="30">
        <v>325</v>
      </c>
      <c r="AE553" s="30" t="s">
        <v>107</v>
      </c>
    </row>
    <row r="554" spans="1:31" x14ac:dyDescent="0.35">
      <c r="A554" s="63">
        <v>39540</v>
      </c>
      <c r="B554" s="35">
        <v>94711</v>
      </c>
      <c r="C554" s="35">
        <v>691.2</v>
      </c>
      <c r="D554" s="35">
        <v>0.44240000000000002</v>
      </c>
      <c r="E554" s="35">
        <v>10.96</v>
      </c>
      <c r="F554" s="47">
        <v>7.9</v>
      </c>
      <c r="G554" s="35">
        <v>7.59</v>
      </c>
      <c r="H554" s="64" t="s">
        <v>170</v>
      </c>
      <c r="I554" s="35">
        <v>1.52</v>
      </c>
      <c r="J554" s="35">
        <v>6.9</v>
      </c>
      <c r="K554" s="65">
        <v>520</v>
      </c>
      <c r="M554" s="77"/>
    </row>
    <row r="555" spans="1:31" x14ac:dyDescent="0.35">
      <c r="A555" s="63">
        <v>39545</v>
      </c>
      <c r="B555" s="35">
        <v>103332</v>
      </c>
      <c r="C555" s="35">
        <v>951.7</v>
      </c>
      <c r="D555" s="35">
        <v>0.60909999999999997</v>
      </c>
      <c r="E555" s="35">
        <v>12.05</v>
      </c>
      <c r="F555" s="47">
        <v>8.4499999999999993</v>
      </c>
      <c r="G555" s="35">
        <v>11.79</v>
      </c>
      <c r="H555" s="64" t="s">
        <v>170</v>
      </c>
      <c r="I555" s="35">
        <v>0.34</v>
      </c>
      <c r="J555" s="35">
        <v>7.4</v>
      </c>
      <c r="K555" s="62">
        <v>94</v>
      </c>
      <c r="M555" s="77"/>
    </row>
    <row r="556" spans="1:31" x14ac:dyDescent="0.35">
      <c r="A556" s="63">
        <v>39547</v>
      </c>
      <c r="B556" s="35">
        <v>102850</v>
      </c>
      <c r="C556" s="35">
        <v>1151</v>
      </c>
      <c r="D556" s="35">
        <v>0.73629999999999995</v>
      </c>
      <c r="E556" s="35">
        <v>12.22</v>
      </c>
      <c r="F556" s="47">
        <v>8.25</v>
      </c>
      <c r="G556" s="35">
        <v>12.59</v>
      </c>
      <c r="H556" s="64" t="s">
        <v>170</v>
      </c>
      <c r="I556" s="35">
        <v>0.6</v>
      </c>
      <c r="J556" s="35">
        <v>7.1</v>
      </c>
      <c r="K556" s="65">
        <v>183</v>
      </c>
      <c r="M556" s="77"/>
    </row>
    <row r="557" spans="1:31" x14ac:dyDescent="0.35">
      <c r="A557" s="63">
        <v>39554</v>
      </c>
      <c r="B557" s="35">
        <v>100753</v>
      </c>
      <c r="C557" s="35">
        <v>1118</v>
      </c>
      <c r="D557" s="35">
        <v>0.71599999999999997</v>
      </c>
      <c r="E557" s="35">
        <v>12.39</v>
      </c>
      <c r="F557" s="47">
        <v>8.23</v>
      </c>
      <c r="G557" s="35">
        <v>8.7899999999999991</v>
      </c>
      <c r="H557" s="64" t="s">
        <v>170</v>
      </c>
      <c r="I557" s="35">
        <v>0.7</v>
      </c>
      <c r="J557" s="35">
        <v>7.6</v>
      </c>
      <c r="K557" s="65">
        <v>110</v>
      </c>
      <c r="M557" s="77"/>
    </row>
    <row r="558" spans="1:31" x14ac:dyDescent="0.35">
      <c r="A558" s="63">
        <v>39561</v>
      </c>
      <c r="B558" s="35">
        <v>104155</v>
      </c>
      <c r="C558" s="35">
        <v>1180</v>
      </c>
      <c r="D558" s="35">
        <v>0.75519999999999998</v>
      </c>
      <c r="E558" s="35">
        <v>8.48</v>
      </c>
      <c r="F558" s="47">
        <v>8.2100000000000009</v>
      </c>
      <c r="G558" s="35">
        <v>18.489999999999998</v>
      </c>
      <c r="H558" s="64" t="s">
        <v>170</v>
      </c>
      <c r="I558" s="35">
        <v>0.53</v>
      </c>
      <c r="J558" s="35">
        <v>7.3</v>
      </c>
      <c r="K558" s="65">
        <v>203</v>
      </c>
      <c r="L558" s="74">
        <f>AVERAGE(K554:K558)</f>
        <v>222</v>
      </c>
      <c r="M558" s="41">
        <f>GEOMEAN(K554:K558)</f>
        <v>182.00956093451296</v>
      </c>
      <c r="N558" s="76" t="s">
        <v>294</v>
      </c>
    </row>
    <row r="559" spans="1:31" x14ac:dyDescent="0.35">
      <c r="A559" s="63">
        <v>39569</v>
      </c>
      <c r="B559" s="35">
        <v>103643</v>
      </c>
      <c r="C559" s="35">
        <v>1191</v>
      </c>
      <c r="D559" s="35">
        <v>0.76239999999999997</v>
      </c>
      <c r="E559" s="35">
        <v>9.64</v>
      </c>
      <c r="F559" s="47">
        <v>8.19</v>
      </c>
      <c r="G559" s="35">
        <v>15.15</v>
      </c>
      <c r="H559" s="64" t="s">
        <v>170</v>
      </c>
      <c r="I559" s="35">
        <v>0.3</v>
      </c>
      <c r="J559" s="35">
        <v>7.2</v>
      </c>
      <c r="K559" s="65">
        <v>314</v>
      </c>
      <c r="M559" s="77"/>
    </row>
    <row r="560" spans="1:31" x14ac:dyDescent="0.35">
      <c r="A560" s="63">
        <v>39576</v>
      </c>
      <c r="B560" s="35">
        <v>104024</v>
      </c>
      <c r="C560" s="35">
        <v>1053</v>
      </c>
      <c r="D560" s="35">
        <v>0.67400000000000004</v>
      </c>
      <c r="E560" s="35">
        <v>7.17</v>
      </c>
      <c r="F560" s="47">
        <v>7.84</v>
      </c>
      <c r="G560" s="35">
        <v>16.62</v>
      </c>
      <c r="H560" s="64" t="s">
        <v>170</v>
      </c>
      <c r="I560" s="35">
        <v>0.3</v>
      </c>
      <c r="J560" s="35">
        <v>7.4</v>
      </c>
      <c r="K560" s="65">
        <v>6867</v>
      </c>
      <c r="M560" s="77"/>
    </row>
    <row r="561" spans="1:31" x14ac:dyDescent="0.35">
      <c r="A561" s="63">
        <v>39580</v>
      </c>
      <c r="B561" s="35">
        <v>105255</v>
      </c>
      <c r="C561" s="35">
        <v>625.79999999999995</v>
      </c>
      <c r="D561" s="35">
        <v>0.40050000000000002</v>
      </c>
      <c r="E561" s="35">
        <v>9.44</v>
      </c>
      <c r="F561" s="47">
        <v>7.8</v>
      </c>
      <c r="G561" s="35">
        <v>12.62</v>
      </c>
      <c r="H561" s="64" t="s">
        <v>170</v>
      </c>
      <c r="I561" s="35">
        <v>0.7</v>
      </c>
      <c r="J561" s="35">
        <v>6.9</v>
      </c>
      <c r="K561" s="65">
        <v>2382</v>
      </c>
      <c r="M561" s="77"/>
    </row>
    <row r="562" spans="1:31" x14ac:dyDescent="0.35">
      <c r="A562" s="63">
        <v>39589</v>
      </c>
      <c r="B562" s="35">
        <v>101330</v>
      </c>
      <c r="C562" s="35">
        <v>996.3</v>
      </c>
      <c r="D562" s="35">
        <v>0.63759999999999994</v>
      </c>
      <c r="E562" s="35">
        <v>8.3000000000000007</v>
      </c>
      <c r="F562" s="47">
        <v>7.96</v>
      </c>
      <c r="G562" s="35">
        <v>14.55</v>
      </c>
      <c r="H562" s="64" t="s">
        <v>170</v>
      </c>
      <c r="I562" s="35">
        <v>0.02</v>
      </c>
      <c r="J562" s="35">
        <v>7.5</v>
      </c>
      <c r="K562" s="65">
        <v>464</v>
      </c>
      <c r="M562" s="77"/>
    </row>
    <row r="563" spans="1:31" x14ac:dyDescent="0.35">
      <c r="A563" s="63">
        <v>39596</v>
      </c>
      <c r="B563" s="35">
        <v>102416</v>
      </c>
      <c r="C563" s="35">
        <v>1116</v>
      </c>
      <c r="D563" s="35">
        <v>0.71440000000000003</v>
      </c>
      <c r="E563" s="35">
        <v>9.6</v>
      </c>
      <c r="F563" s="47">
        <v>7.97</v>
      </c>
      <c r="G563" s="35">
        <v>14.83</v>
      </c>
      <c r="H563" s="64" t="s">
        <v>170</v>
      </c>
      <c r="I563" s="35">
        <v>0.67</v>
      </c>
      <c r="J563" s="35">
        <v>6.9</v>
      </c>
      <c r="K563" s="65">
        <v>419</v>
      </c>
      <c r="L563" s="74">
        <f>AVERAGE(K559:K563)</f>
        <v>2089.1999999999998</v>
      </c>
      <c r="M563" s="41">
        <f>GEOMEAN(K559:K563)</f>
        <v>999.71012635786167</v>
      </c>
      <c r="N563" s="76" t="s">
        <v>295</v>
      </c>
    </row>
    <row r="564" spans="1:31" x14ac:dyDescent="0.35">
      <c r="A564" s="63">
        <v>39602</v>
      </c>
      <c r="B564" s="35">
        <v>95327</v>
      </c>
      <c r="C564" s="35">
        <v>718</v>
      </c>
      <c r="D564" s="35">
        <v>0.45900000000000002</v>
      </c>
      <c r="E564" s="35">
        <v>6.68</v>
      </c>
      <c r="F564" s="47">
        <v>7.84</v>
      </c>
      <c r="G564" s="35">
        <v>21.34</v>
      </c>
      <c r="H564" s="64" t="s">
        <v>170</v>
      </c>
      <c r="I564" s="35">
        <v>0.4</v>
      </c>
      <c r="J564" s="35">
        <v>7.8</v>
      </c>
      <c r="K564" s="65">
        <v>1211</v>
      </c>
      <c r="M564" s="77"/>
    </row>
    <row r="565" spans="1:31" x14ac:dyDescent="0.35">
      <c r="A565" s="63">
        <v>39611</v>
      </c>
      <c r="B565" s="35">
        <v>101857</v>
      </c>
      <c r="C565" s="35">
        <v>705</v>
      </c>
      <c r="D565" s="35">
        <v>0.45100000000000001</v>
      </c>
      <c r="E565" s="35">
        <v>7.96</v>
      </c>
      <c r="F565" s="47">
        <v>7.77</v>
      </c>
      <c r="G565" s="35">
        <v>22.63</v>
      </c>
      <c r="H565" s="64" t="s">
        <v>170</v>
      </c>
      <c r="I565" s="35">
        <v>0.8</v>
      </c>
      <c r="J565" s="35">
        <v>7.5</v>
      </c>
      <c r="K565" s="65">
        <v>546</v>
      </c>
      <c r="M565" s="77"/>
    </row>
    <row r="566" spans="1:31" x14ac:dyDescent="0.35">
      <c r="A566" s="63">
        <v>39615</v>
      </c>
      <c r="B566" s="35">
        <v>105226</v>
      </c>
      <c r="C566" s="35">
        <v>711</v>
      </c>
      <c r="D566" s="35">
        <v>0.45500000000000002</v>
      </c>
      <c r="E566" s="35">
        <v>7.84</v>
      </c>
      <c r="F566" s="47">
        <v>7.94</v>
      </c>
      <c r="G566" s="35">
        <v>22.79</v>
      </c>
      <c r="H566" s="64" t="s">
        <v>170</v>
      </c>
      <c r="I566" s="35">
        <v>0.3</v>
      </c>
      <c r="J566" s="35">
        <v>7.8</v>
      </c>
      <c r="K566" s="65">
        <v>2143</v>
      </c>
      <c r="M566" s="77"/>
    </row>
    <row r="567" spans="1:31" x14ac:dyDescent="0.35">
      <c r="A567" s="63">
        <v>39618</v>
      </c>
      <c r="B567" s="35">
        <v>105351</v>
      </c>
      <c r="C567" s="35">
        <v>896</v>
      </c>
      <c r="D567" s="35">
        <v>0.57299999999999995</v>
      </c>
      <c r="E567" s="35">
        <v>8.48</v>
      </c>
      <c r="F567" s="47">
        <v>7.96</v>
      </c>
      <c r="G567" s="35">
        <v>18.940000000000001</v>
      </c>
      <c r="H567" s="64" t="s">
        <v>170</v>
      </c>
      <c r="I567" s="35">
        <v>0.4</v>
      </c>
      <c r="J567" s="35">
        <v>7.5</v>
      </c>
      <c r="K567" s="65">
        <v>1296</v>
      </c>
      <c r="M567" s="77"/>
    </row>
    <row r="568" spans="1:31" x14ac:dyDescent="0.35">
      <c r="A568" s="63">
        <v>39624</v>
      </c>
      <c r="B568" s="35">
        <v>95131</v>
      </c>
      <c r="C568" s="35">
        <v>981</v>
      </c>
      <c r="D568" s="35">
        <v>0.628</v>
      </c>
      <c r="E568" s="35">
        <v>7.77</v>
      </c>
      <c r="F568" s="47">
        <v>7.82</v>
      </c>
      <c r="G568" s="35">
        <v>20.03</v>
      </c>
      <c r="H568" s="64" t="s">
        <v>170</v>
      </c>
      <c r="I568" s="35">
        <v>0.6</v>
      </c>
      <c r="J568" s="35">
        <v>7.7</v>
      </c>
      <c r="K568" s="65">
        <v>2382</v>
      </c>
      <c r="L568" s="74">
        <f>AVERAGE(K564:K568)</f>
        <v>1515.6</v>
      </c>
      <c r="M568" s="41">
        <f>GEOMEAN(K564:K568)</f>
        <v>1343.325141775033</v>
      </c>
      <c r="N568" s="76" t="s">
        <v>296</v>
      </c>
    </row>
    <row r="569" spans="1:31" x14ac:dyDescent="0.35">
      <c r="A569" s="63">
        <v>39638</v>
      </c>
      <c r="B569" s="35">
        <v>103227</v>
      </c>
      <c r="C569" s="35">
        <v>408.7</v>
      </c>
      <c r="D569" s="35">
        <v>0.2616</v>
      </c>
      <c r="E569" s="35">
        <v>6.95</v>
      </c>
      <c r="F569" s="47">
        <v>7.67</v>
      </c>
      <c r="G569" s="35">
        <v>23.05</v>
      </c>
      <c r="H569" s="64" t="s">
        <v>170</v>
      </c>
      <c r="I569" s="35">
        <v>0.72</v>
      </c>
      <c r="J569" s="35">
        <v>6.9</v>
      </c>
      <c r="K569" s="65">
        <v>24192</v>
      </c>
      <c r="M569" s="77"/>
      <c r="O569" s="35">
        <v>2.1</v>
      </c>
      <c r="P569" s="35">
        <v>38.299999999999997</v>
      </c>
      <c r="Q569" s="30" t="s">
        <v>107</v>
      </c>
      <c r="R569" s="30" t="s">
        <v>107</v>
      </c>
      <c r="S569" s="30" t="s">
        <v>107</v>
      </c>
      <c r="T569" s="35">
        <v>3.7</v>
      </c>
      <c r="U569" s="30" t="s">
        <v>107</v>
      </c>
      <c r="V569" s="35">
        <v>1.4</v>
      </c>
      <c r="W569" s="35">
        <v>10.8</v>
      </c>
      <c r="X569" s="35">
        <v>48.2</v>
      </c>
      <c r="Y569" s="30" t="s">
        <v>107</v>
      </c>
      <c r="Z569" s="35">
        <v>0.28000000000000003</v>
      </c>
      <c r="AA569" s="30" t="s">
        <v>107</v>
      </c>
      <c r="AB569" s="35">
        <v>24.1</v>
      </c>
      <c r="AC569" s="30" t="s">
        <v>107</v>
      </c>
      <c r="AD569" s="35">
        <v>101</v>
      </c>
      <c r="AE569" s="30" t="s">
        <v>107</v>
      </c>
    </row>
    <row r="570" spans="1:31" x14ac:dyDescent="0.35">
      <c r="A570" s="63">
        <v>39643</v>
      </c>
      <c r="B570" s="35">
        <v>111509</v>
      </c>
      <c r="C570" s="35">
        <v>648</v>
      </c>
      <c r="D570" s="35">
        <v>0.41399999999999998</v>
      </c>
      <c r="E570" s="35">
        <v>7.11</v>
      </c>
      <c r="F570" s="47">
        <v>8.02</v>
      </c>
      <c r="G570" s="35">
        <v>23.28</v>
      </c>
      <c r="H570" s="64" t="s">
        <v>170</v>
      </c>
      <c r="I570" s="35">
        <v>0.2</v>
      </c>
      <c r="J570" s="35">
        <v>7.8</v>
      </c>
      <c r="K570" s="65">
        <v>10</v>
      </c>
      <c r="M570" s="77"/>
    </row>
    <row r="571" spans="1:31" x14ac:dyDescent="0.35">
      <c r="A571" s="63">
        <v>39646</v>
      </c>
      <c r="B571" s="35">
        <v>92551</v>
      </c>
      <c r="C571" s="35">
        <v>847</v>
      </c>
      <c r="D571" s="35">
        <v>0.54200000000000004</v>
      </c>
      <c r="E571" s="35">
        <v>6.92</v>
      </c>
      <c r="F571" s="47">
        <v>7.68</v>
      </c>
      <c r="G571" s="35">
        <v>22.79</v>
      </c>
      <c r="H571" s="64" t="s">
        <v>170</v>
      </c>
      <c r="I571" s="35">
        <v>0.9</v>
      </c>
      <c r="J571" s="35">
        <v>7.7</v>
      </c>
      <c r="K571" s="65">
        <v>1726</v>
      </c>
      <c r="M571" s="77"/>
    </row>
    <row r="572" spans="1:31" x14ac:dyDescent="0.35">
      <c r="A572" s="63">
        <v>39652</v>
      </c>
      <c r="B572" s="35">
        <v>120530</v>
      </c>
      <c r="C572" s="35">
        <v>410</v>
      </c>
      <c r="D572" s="35">
        <v>0.26240000000000002</v>
      </c>
      <c r="E572" s="35">
        <v>7.67</v>
      </c>
      <c r="F572" s="47">
        <v>7.87</v>
      </c>
      <c r="G572" s="35">
        <v>23.11</v>
      </c>
      <c r="H572" s="64" t="s">
        <v>170</v>
      </c>
      <c r="I572" s="35">
        <v>0.28999999999999998</v>
      </c>
      <c r="J572" s="35">
        <v>7.1</v>
      </c>
      <c r="K572" s="65">
        <v>2909</v>
      </c>
      <c r="M572" s="77"/>
    </row>
    <row r="573" spans="1:31" x14ac:dyDescent="0.35">
      <c r="A573" s="63">
        <v>39659</v>
      </c>
      <c r="B573" s="35">
        <v>100321</v>
      </c>
      <c r="C573" s="35">
        <v>746.1</v>
      </c>
      <c r="D573" s="35">
        <v>0.47749999999999998</v>
      </c>
      <c r="E573" s="35">
        <v>7.81</v>
      </c>
      <c r="F573" s="47">
        <v>7.87</v>
      </c>
      <c r="G573" s="35">
        <v>23.44</v>
      </c>
      <c r="H573" s="64" t="s">
        <v>170</v>
      </c>
      <c r="I573" s="35">
        <v>0.28999999999999998</v>
      </c>
      <c r="J573" s="35">
        <v>6.7</v>
      </c>
      <c r="K573" s="65">
        <v>1106</v>
      </c>
      <c r="L573" s="30">
        <f>AVERAGE(K569:K573)</f>
        <v>5988.6</v>
      </c>
      <c r="M573" s="41">
        <f>GEOMEAN(K569:K573)</f>
        <v>1060.8214256259641</v>
      </c>
      <c r="N573" s="76" t="s">
        <v>297</v>
      </c>
    </row>
    <row r="574" spans="1:31" x14ac:dyDescent="0.35">
      <c r="A574" s="63">
        <v>39667</v>
      </c>
      <c r="B574" s="35">
        <v>103036</v>
      </c>
      <c r="C574" s="35">
        <v>432</v>
      </c>
      <c r="D574" s="35">
        <v>0.27639999999999998</v>
      </c>
      <c r="E574" s="35">
        <v>7.56</v>
      </c>
      <c r="F574" s="47">
        <v>7.88</v>
      </c>
      <c r="G574" s="35">
        <v>23.74</v>
      </c>
      <c r="H574" s="64" t="s">
        <v>170</v>
      </c>
      <c r="I574" s="35">
        <v>0.26</v>
      </c>
      <c r="J574" s="35">
        <v>7.2</v>
      </c>
      <c r="K574" s="65">
        <v>1145</v>
      </c>
      <c r="M574" s="77"/>
    </row>
    <row r="575" spans="1:31" x14ac:dyDescent="0.35">
      <c r="A575" s="63">
        <v>39672</v>
      </c>
      <c r="B575" s="35">
        <v>105810</v>
      </c>
      <c r="C575" s="35">
        <v>707</v>
      </c>
      <c r="D575" s="35">
        <v>0.45250000000000001</v>
      </c>
      <c r="E575" s="35">
        <v>11.01</v>
      </c>
      <c r="F575" s="47">
        <v>8.0399999999999991</v>
      </c>
      <c r="G575" s="35">
        <v>20.09</v>
      </c>
      <c r="H575" s="64" t="s">
        <v>170</v>
      </c>
      <c r="I575" s="35">
        <v>0.25</v>
      </c>
      <c r="J575" s="35">
        <v>7.3</v>
      </c>
      <c r="K575" s="65">
        <v>1160</v>
      </c>
      <c r="M575" s="77"/>
    </row>
    <row r="576" spans="1:31" x14ac:dyDescent="0.35">
      <c r="A576" s="63">
        <v>39678</v>
      </c>
      <c r="B576" s="35">
        <v>103854</v>
      </c>
      <c r="C576" s="35">
        <v>866</v>
      </c>
      <c r="D576" s="35">
        <v>0.55400000000000005</v>
      </c>
      <c r="E576" s="35">
        <v>11.47</v>
      </c>
      <c r="F576" s="47">
        <v>8.2200000000000006</v>
      </c>
      <c r="G576" s="35">
        <v>21.77</v>
      </c>
      <c r="H576" s="64" t="s">
        <v>170</v>
      </c>
      <c r="I576" s="35">
        <v>0.1</v>
      </c>
      <c r="J576" s="35">
        <v>8</v>
      </c>
      <c r="K576" s="65">
        <v>857</v>
      </c>
      <c r="M576" s="77"/>
    </row>
    <row r="577" spans="1:31" x14ac:dyDescent="0.35">
      <c r="A577" s="63">
        <v>39685</v>
      </c>
      <c r="B577" s="35">
        <v>104309</v>
      </c>
      <c r="C577" s="35">
        <v>995.7</v>
      </c>
      <c r="D577" s="35">
        <v>0.63719999999999999</v>
      </c>
      <c r="E577" s="35">
        <v>11.3</v>
      </c>
      <c r="F577" s="47">
        <v>8.07</v>
      </c>
      <c r="G577" s="35">
        <v>22.66</v>
      </c>
      <c r="H577" s="64" t="s">
        <v>170</v>
      </c>
      <c r="I577" s="35">
        <v>0.35</v>
      </c>
      <c r="J577" s="35">
        <v>6.9</v>
      </c>
      <c r="K577" s="65">
        <v>862</v>
      </c>
      <c r="M577" s="77"/>
    </row>
    <row r="578" spans="1:31" x14ac:dyDescent="0.35">
      <c r="A578" s="63">
        <v>39687</v>
      </c>
      <c r="B578" s="35">
        <v>103702</v>
      </c>
      <c r="C578" s="35">
        <v>1042</v>
      </c>
      <c r="D578" s="35">
        <v>0.66700000000000004</v>
      </c>
      <c r="E578" s="35">
        <v>9.15</v>
      </c>
      <c r="F578" s="47">
        <v>7.99</v>
      </c>
      <c r="G578" s="35">
        <v>21.96</v>
      </c>
      <c r="H578" s="64" t="s">
        <v>170</v>
      </c>
      <c r="I578" s="35">
        <v>0.3</v>
      </c>
      <c r="J578" s="35">
        <v>7.7</v>
      </c>
      <c r="K578" s="65">
        <v>2909</v>
      </c>
      <c r="L578" s="30">
        <f>AVERAGE(K574:K578)</f>
        <v>1386.6</v>
      </c>
      <c r="M578" s="41">
        <f>GEOMEAN(K574:K578)</f>
        <v>1233.3861206423139</v>
      </c>
      <c r="N578" s="76" t="s">
        <v>298</v>
      </c>
    </row>
    <row r="579" spans="1:31" x14ac:dyDescent="0.35">
      <c r="A579" s="63">
        <v>39695</v>
      </c>
      <c r="B579" s="35">
        <v>102224</v>
      </c>
      <c r="C579" s="35">
        <v>979.8</v>
      </c>
      <c r="D579" s="35">
        <v>0.62709999999999999</v>
      </c>
      <c r="E579" s="35">
        <v>7.97</v>
      </c>
      <c r="F579" s="47">
        <v>7.96</v>
      </c>
      <c r="G579" s="35">
        <v>23.19</v>
      </c>
      <c r="H579" s="64" t="s">
        <v>170</v>
      </c>
      <c r="I579" s="35">
        <v>0.13</v>
      </c>
      <c r="J579" s="35">
        <v>7.7</v>
      </c>
      <c r="K579" s="65">
        <v>2495</v>
      </c>
      <c r="M579" s="77"/>
    </row>
    <row r="580" spans="1:31" x14ac:dyDescent="0.35">
      <c r="A580" s="63">
        <v>39700</v>
      </c>
      <c r="B580" s="35">
        <v>101853</v>
      </c>
      <c r="C580" s="35">
        <v>822.2</v>
      </c>
      <c r="D580" s="35">
        <v>0.5262</v>
      </c>
      <c r="E580" s="35">
        <v>10.76</v>
      </c>
      <c r="F580" s="47">
        <v>7.76</v>
      </c>
      <c r="G580" s="35">
        <v>18.920000000000002</v>
      </c>
      <c r="H580" s="64" t="s">
        <v>170</v>
      </c>
      <c r="I580" s="35">
        <v>0.49</v>
      </c>
      <c r="J580" s="35">
        <v>7.6</v>
      </c>
      <c r="K580" s="65">
        <v>24192</v>
      </c>
      <c r="M580" s="77"/>
    </row>
    <row r="581" spans="1:31" x14ac:dyDescent="0.35">
      <c r="A581" s="63">
        <v>39706</v>
      </c>
      <c r="B581" s="35">
        <v>105005</v>
      </c>
      <c r="C581" s="35">
        <v>663.4</v>
      </c>
      <c r="D581" s="35">
        <v>0.42459999999999998</v>
      </c>
      <c r="E581" s="35">
        <v>8.0399999999999991</v>
      </c>
      <c r="F581" s="47">
        <v>7.72</v>
      </c>
      <c r="G581" s="35">
        <v>18.39</v>
      </c>
      <c r="H581" s="64" t="s">
        <v>170</v>
      </c>
      <c r="I581" s="35">
        <v>0.39</v>
      </c>
      <c r="J581" s="35">
        <v>7.1</v>
      </c>
      <c r="K581" s="65">
        <v>617</v>
      </c>
      <c r="M581" s="77"/>
    </row>
    <row r="582" spans="1:31" x14ac:dyDescent="0.35">
      <c r="A582" s="63">
        <v>39715</v>
      </c>
      <c r="B582" s="35">
        <v>101205</v>
      </c>
      <c r="C582" s="35">
        <v>454.1</v>
      </c>
      <c r="D582" s="35">
        <v>0.29060000000000002</v>
      </c>
      <c r="E582" s="35">
        <v>8.64</v>
      </c>
      <c r="F582" s="47">
        <v>7.8</v>
      </c>
      <c r="G582" s="35">
        <v>17.73</v>
      </c>
      <c r="H582" s="64" t="s">
        <v>170</v>
      </c>
      <c r="I582" s="35">
        <v>0.8</v>
      </c>
      <c r="J582" s="35">
        <v>7.8</v>
      </c>
      <c r="K582" s="65">
        <v>884</v>
      </c>
      <c r="M582" s="77"/>
    </row>
    <row r="583" spans="1:31" x14ac:dyDescent="0.35">
      <c r="A583" s="63">
        <v>39721</v>
      </c>
      <c r="B583" s="35">
        <v>103433</v>
      </c>
      <c r="C583" s="35">
        <v>687.9</v>
      </c>
      <c r="D583" s="35">
        <v>0.44030000000000002</v>
      </c>
      <c r="E583" s="35">
        <v>9.91</v>
      </c>
      <c r="F583" s="47">
        <v>7.92</v>
      </c>
      <c r="G583" s="35">
        <v>16.86</v>
      </c>
      <c r="H583" s="64" t="s">
        <v>170</v>
      </c>
      <c r="I583" s="35">
        <v>0.14000000000000001</v>
      </c>
      <c r="J583" s="35">
        <v>7.5</v>
      </c>
      <c r="K583" s="65">
        <v>1723</v>
      </c>
      <c r="L583" s="30">
        <f>AVERAGE(K579:K583)</f>
        <v>5982.2</v>
      </c>
      <c r="M583" s="41">
        <f>GEOMEAN(K579:K583)</f>
        <v>2242.606135807715</v>
      </c>
      <c r="N583" s="76" t="s">
        <v>299</v>
      </c>
    </row>
    <row r="584" spans="1:31" x14ac:dyDescent="0.35">
      <c r="A584" s="63">
        <v>39723</v>
      </c>
      <c r="B584" s="35">
        <v>103351</v>
      </c>
      <c r="C584" s="35">
        <v>553</v>
      </c>
      <c r="D584" s="35">
        <v>0.35399999999999998</v>
      </c>
      <c r="E584" s="35">
        <v>10.71</v>
      </c>
      <c r="F584" s="47">
        <v>8.01</v>
      </c>
      <c r="G584" s="35">
        <v>12.74</v>
      </c>
      <c r="H584" s="64" t="s">
        <v>170</v>
      </c>
      <c r="I584" s="35">
        <v>0.1</v>
      </c>
      <c r="J584" s="35">
        <v>7.7</v>
      </c>
      <c r="K584" s="65">
        <v>860</v>
      </c>
    </row>
    <row r="585" spans="1:31" x14ac:dyDescent="0.35">
      <c r="A585" s="63">
        <v>39727</v>
      </c>
      <c r="B585" s="35">
        <v>105529</v>
      </c>
      <c r="C585" s="35">
        <v>715.7</v>
      </c>
      <c r="D585" s="35">
        <v>0.45800000000000002</v>
      </c>
      <c r="E585" s="35">
        <v>9.7799999999999994</v>
      </c>
      <c r="F585" s="47">
        <v>8.1199999999999992</v>
      </c>
      <c r="G585" s="35">
        <v>14.44</v>
      </c>
      <c r="H585" s="64" t="s">
        <v>170</v>
      </c>
      <c r="I585" s="35">
        <v>0.56000000000000005</v>
      </c>
      <c r="J585" s="35">
        <v>7.3</v>
      </c>
      <c r="K585" s="65">
        <v>395</v>
      </c>
    </row>
    <row r="586" spans="1:31" x14ac:dyDescent="0.35">
      <c r="A586" s="63">
        <v>39735</v>
      </c>
      <c r="B586" s="35">
        <v>102005</v>
      </c>
      <c r="C586" s="35">
        <v>747.4</v>
      </c>
      <c r="D586" s="35">
        <v>0.4783</v>
      </c>
      <c r="E586" s="35">
        <v>7.16</v>
      </c>
      <c r="F586" s="47">
        <v>7.94</v>
      </c>
      <c r="G586" s="35">
        <v>17.38</v>
      </c>
      <c r="H586" s="64" t="s">
        <v>170</v>
      </c>
      <c r="I586" s="35">
        <v>0.8</v>
      </c>
      <c r="J586" s="35">
        <v>7.5</v>
      </c>
      <c r="K586" s="65">
        <v>496</v>
      </c>
      <c r="O586" s="30">
        <v>2.8</v>
      </c>
      <c r="P586" s="30">
        <v>51.2</v>
      </c>
      <c r="Q586" s="30" t="s">
        <v>107</v>
      </c>
      <c r="R586" s="30" t="s">
        <v>107</v>
      </c>
      <c r="S586" s="30" t="s">
        <v>107</v>
      </c>
      <c r="T586" s="30" t="s">
        <v>107</v>
      </c>
      <c r="U586" s="30" t="s">
        <v>107</v>
      </c>
      <c r="V586" s="30">
        <v>1</v>
      </c>
      <c r="W586" s="30" t="s">
        <v>107</v>
      </c>
      <c r="X586" s="30">
        <v>102</v>
      </c>
      <c r="Y586" s="30" t="s">
        <v>107</v>
      </c>
      <c r="Z586" s="30" t="s">
        <v>107</v>
      </c>
      <c r="AA586" s="30" t="s">
        <v>107</v>
      </c>
      <c r="AB586" s="30">
        <v>58.1</v>
      </c>
      <c r="AC586" s="30" t="s">
        <v>107</v>
      </c>
      <c r="AD586" s="30">
        <v>236</v>
      </c>
      <c r="AE586" s="30" t="s">
        <v>107</v>
      </c>
    </row>
    <row r="587" spans="1:31" x14ac:dyDescent="0.35">
      <c r="A587" s="63">
        <v>39737</v>
      </c>
      <c r="B587" s="35">
        <v>103459</v>
      </c>
      <c r="C587" s="35">
        <v>790.7</v>
      </c>
      <c r="D587" s="35">
        <v>0.50609999999999999</v>
      </c>
      <c r="E587" s="35">
        <v>7.15</v>
      </c>
      <c r="F587" s="47">
        <v>7.27</v>
      </c>
      <c r="G587" s="35">
        <v>16.02</v>
      </c>
      <c r="H587" s="64" t="s">
        <v>170</v>
      </c>
      <c r="I587" s="35">
        <v>0.47</v>
      </c>
      <c r="J587" s="35">
        <v>6.9</v>
      </c>
      <c r="K587" s="65">
        <v>728</v>
      </c>
    </row>
    <row r="588" spans="1:31" x14ac:dyDescent="0.35">
      <c r="A588" s="63">
        <v>39750</v>
      </c>
      <c r="B588" s="35">
        <v>102251</v>
      </c>
      <c r="C588" s="35">
        <v>810</v>
      </c>
      <c r="D588" s="35">
        <v>0.51900000000000002</v>
      </c>
      <c r="E588" s="35">
        <v>10.9</v>
      </c>
      <c r="F588" s="47">
        <v>8.06</v>
      </c>
      <c r="G588" s="35">
        <v>4.66</v>
      </c>
      <c r="H588" s="64" t="s">
        <v>170</v>
      </c>
      <c r="I588" s="35">
        <v>0.7</v>
      </c>
      <c r="J588" s="35">
        <v>7.6</v>
      </c>
      <c r="K588" s="65">
        <v>98</v>
      </c>
      <c r="L588" s="30">
        <f>AVERAGE(K584:K588)</f>
        <v>515.4</v>
      </c>
      <c r="M588" s="41">
        <f>GEOMEAN(K584:K588)</f>
        <v>413.03507699598731</v>
      </c>
      <c r="N588" s="76" t="s">
        <v>300</v>
      </c>
    </row>
    <row r="589" spans="1:31" x14ac:dyDescent="0.35">
      <c r="A589" s="63">
        <v>39756</v>
      </c>
      <c r="B589" s="35">
        <v>103535</v>
      </c>
      <c r="C589" s="35">
        <v>862.7</v>
      </c>
      <c r="D589" s="35">
        <v>0.55210000000000004</v>
      </c>
      <c r="E589" s="35">
        <v>9.76</v>
      </c>
      <c r="F589" s="47">
        <v>8.02</v>
      </c>
      <c r="G589" s="35">
        <v>10.55</v>
      </c>
      <c r="H589" s="64" t="s">
        <v>170</v>
      </c>
      <c r="I589" s="35">
        <v>0.82</v>
      </c>
      <c r="J589" s="35">
        <v>7.4</v>
      </c>
      <c r="K589" s="65">
        <v>332</v>
      </c>
      <c r="M589" s="77"/>
    </row>
    <row r="590" spans="1:31" x14ac:dyDescent="0.35">
      <c r="A590" s="63">
        <v>39762</v>
      </c>
      <c r="B590" s="35">
        <v>104436</v>
      </c>
      <c r="C590" s="35">
        <v>942.3</v>
      </c>
      <c r="D590" s="35">
        <v>0.60309999999999997</v>
      </c>
      <c r="E590" s="35">
        <v>10.63</v>
      </c>
      <c r="F590" s="47">
        <v>8.02</v>
      </c>
      <c r="G590" s="35">
        <v>5.0999999999999996</v>
      </c>
      <c r="H590" s="64" t="s">
        <v>170</v>
      </c>
      <c r="I590" s="35">
        <v>0.66</v>
      </c>
      <c r="J590" s="35">
        <v>7.3</v>
      </c>
      <c r="K590" s="65">
        <v>275</v>
      </c>
      <c r="M590" s="77"/>
    </row>
    <row r="591" spans="1:31" x14ac:dyDescent="0.35">
      <c r="A591" s="63">
        <v>39764</v>
      </c>
      <c r="B591" s="35">
        <v>103005</v>
      </c>
      <c r="C591" s="35">
        <v>938.9</v>
      </c>
      <c r="D591" s="35">
        <v>0.60089999999999999</v>
      </c>
      <c r="E591" s="35">
        <v>9.33</v>
      </c>
      <c r="F591" s="47">
        <v>7.72</v>
      </c>
      <c r="G591" s="35">
        <v>7.11</v>
      </c>
      <c r="H591" s="64" t="s">
        <v>170</v>
      </c>
      <c r="I591" s="35">
        <v>0.34</v>
      </c>
      <c r="J591" s="35">
        <v>7.4</v>
      </c>
      <c r="K591" s="65">
        <v>211</v>
      </c>
      <c r="M591" s="77"/>
    </row>
    <row r="592" spans="1:31" x14ac:dyDescent="0.35">
      <c r="A592" s="63">
        <v>39769</v>
      </c>
      <c r="B592" s="35">
        <v>111848</v>
      </c>
      <c r="C592" s="35">
        <v>571.1</v>
      </c>
      <c r="D592" s="35">
        <v>0.36549999999999999</v>
      </c>
      <c r="E592" s="35">
        <v>11.96</v>
      </c>
      <c r="F592" s="47">
        <v>7.8</v>
      </c>
      <c r="G592" s="35">
        <v>5.38</v>
      </c>
      <c r="H592" s="64" t="s">
        <v>170</v>
      </c>
      <c r="I592" s="35">
        <v>0.57999999999999996</v>
      </c>
      <c r="J592" s="35">
        <v>7.5</v>
      </c>
      <c r="K592" s="65">
        <v>122</v>
      </c>
      <c r="M592" s="77"/>
    </row>
    <row r="593" spans="1:14" x14ac:dyDescent="0.35">
      <c r="A593" s="63">
        <v>39771</v>
      </c>
      <c r="B593" s="35">
        <v>102454</v>
      </c>
      <c r="C593" s="35">
        <v>640.9</v>
      </c>
      <c r="D593" s="35">
        <v>0.41020000000000001</v>
      </c>
      <c r="E593" s="35">
        <v>11.97</v>
      </c>
      <c r="F593" s="47">
        <v>7.58</v>
      </c>
      <c r="G593" s="35">
        <v>1.83</v>
      </c>
      <c r="H593" s="64" t="s">
        <v>170</v>
      </c>
      <c r="I593" s="35">
        <v>0.31</v>
      </c>
      <c r="J593" s="35">
        <v>7.6</v>
      </c>
      <c r="K593" s="65">
        <v>216</v>
      </c>
      <c r="L593" s="30">
        <f>AVERAGE(K589:K593)</f>
        <v>231.2</v>
      </c>
      <c r="M593" s="41">
        <f>GEOMEAN(K589:K593)</f>
        <v>219.33773931007684</v>
      </c>
      <c r="N593" s="76" t="s">
        <v>301</v>
      </c>
    </row>
    <row r="594" spans="1:14" x14ac:dyDescent="0.35">
      <c r="A594" s="63">
        <v>39783</v>
      </c>
      <c r="B594" s="35">
        <v>105617</v>
      </c>
      <c r="C594" s="35">
        <v>812.2</v>
      </c>
      <c r="D594" s="35">
        <v>0.51980000000000004</v>
      </c>
      <c r="E594" s="35">
        <v>11.63</v>
      </c>
      <c r="F594" s="47">
        <v>8</v>
      </c>
      <c r="G594" s="35">
        <v>3.01</v>
      </c>
      <c r="H594" s="64" t="s">
        <v>170</v>
      </c>
      <c r="I594" s="35">
        <v>0.28999999999999998</v>
      </c>
      <c r="J594" s="35">
        <v>7.3</v>
      </c>
      <c r="K594" s="65">
        <v>1565</v>
      </c>
      <c r="M594" s="77"/>
    </row>
    <row r="595" spans="1:14" x14ac:dyDescent="0.35">
      <c r="A595" s="63">
        <v>39791</v>
      </c>
      <c r="B595" s="35">
        <v>102707</v>
      </c>
      <c r="C595" s="35">
        <v>781.7</v>
      </c>
      <c r="D595" s="35">
        <v>0.50029999999999997</v>
      </c>
      <c r="E595" s="35">
        <v>11.66</v>
      </c>
      <c r="F595" s="47">
        <v>8.2100000000000009</v>
      </c>
      <c r="G595" s="35">
        <v>1.93</v>
      </c>
      <c r="H595" s="64" t="s">
        <v>170</v>
      </c>
      <c r="I595" s="35">
        <v>0.34</v>
      </c>
      <c r="J595" s="35">
        <v>7.1</v>
      </c>
      <c r="K595" s="65">
        <v>2909</v>
      </c>
      <c r="M595" s="77"/>
    </row>
    <row r="596" spans="1:14" x14ac:dyDescent="0.35">
      <c r="A596" s="63">
        <v>39793</v>
      </c>
      <c r="B596" s="35">
        <v>102114</v>
      </c>
      <c r="C596" s="35">
        <v>724</v>
      </c>
      <c r="D596" s="35">
        <v>0.46300000000000002</v>
      </c>
      <c r="E596" s="35">
        <v>12.07</v>
      </c>
      <c r="F596" s="47">
        <v>7.95</v>
      </c>
      <c r="G596" s="35">
        <v>1.62</v>
      </c>
      <c r="H596" s="64" t="s">
        <v>170</v>
      </c>
      <c r="I596" s="35">
        <v>0</v>
      </c>
      <c r="J596" s="35">
        <v>7.3</v>
      </c>
      <c r="K596" s="65">
        <v>738</v>
      </c>
      <c r="M596" s="77"/>
    </row>
    <row r="597" spans="1:14" x14ac:dyDescent="0.35">
      <c r="A597" s="63">
        <v>39798</v>
      </c>
      <c r="B597" s="35">
        <v>101912</v>
      </c>
      <c r="C597" s="35">
        <v>939.2</v>
      </c>
      <c r="D597" s="35">
        <v>0.60109999999999997</v>
      </c>
      <c r="E597" s="35">
        <v>12.53</v>
      </c>
      <c r="F597" s="47">
        <v>8.83</v>
      </c>
      <c r="G597" s="35">
        <v>-0.05</v>
      </c>
      <c r="H597" s="64" t="s">
        <v>170</v>
      </c>
      <c r="I597" s="35">
        <v>0.87</v>
      </c>
      <c r="J597" s="35">
        <v>7.4</v>
      </c>
      <c r="K597" s="65">
        <v>98</v>
      </c>
      <c r="M597" s="77"/>
    </row>
    <row r="598" spans="1:14" x14ac:dyDescent="0.35">
      <c r="A598" s="63">
        <v>39811</v>
      </c>
      <c r="B598" s="35">
        <v>104621</v>
      </c>
      <c r="C598" s="35">
        <v>718</v>
      </c>
      <c r="D598" s="35">
        <v>0.45960000000000001</v>
      </c>
      <c r="E598" s="35">
        <v>11.67</v>
      </c>
      <c r="F598" s="47">
        <v>7.75</v>
      </c>
      <c r="G598" s="35">
        <v>4.8099999999999996</v>
      </c>
      <c r="H598" s="64" t="s">
        <v>170</v>
      </c>
      <c r="I598" s="35">
        <v>0.38</v>
      </c>
      <c r="J598" s="35">
        <v>7.9</v>
      </c>
      <c r="K598" s="65">
        <v>457</v>
      </c>
      <c r="L598" s="30">
        <f>AVERAGE(K594:K598)</f>
        <v>1153.4000000000001</v>
      </c>
      <c r="M598" s="41">
        <f>GEOMEAN(K594:K598)</f>
        <v>684.68583028006935</v>
      </c>
      <c r="N598" s="76" t="s">
        <v>302</v>
      </c>
    </row>
    <row r="599" spans="1:14" x14ac:dyDescent="0.35">
      <c r="A599" s="63">
        <v>39819</v>
      </c>
      <c r="B599" s="47">
        <v>103049</v>
      </c>
      <c r="C599" s="47">
        <v>2082</v>
      </c>
      <c r="D599" s="47">
        <v>1.333</v>
      </c>
      <c r="E599" s="47">
        <v>12.59</v>
      </c>
      <c r="F599" s="47">
        <v>7.97</v>
      </c>
      <c r="G599" s="47">
        <v>0.19</v>
      </c>
      <c r="H599" s="64" t="s">
        <v>170</v>
      </c>
      <c r="I599" s="47">
        <v>0</v>
      </c>
      <c r="J599" s="47">
        <v>7.7</v>
      </c>
      <c r="K599" s="65">
        <v>10</v>
      </c>
    </row>
    <row r="600" spans="1:14" x14ac:dyDescent="0.35">
      <c r="A600" s="63">
        <v>39825</v>
      </c>
      <c r="B600" s="47">
        <v>100243</v>
      </c>
      <c r="C600" s="47">
        <v>1598</v>
      </c>
      <c r="D600" s="47">
        <v>1.0229999999999999</v>
      </c>
      <c r="E600" s="47">
        <v>14.33</v>
      </c>
      <c r="F600" s="47">
        <v>7.89</v>
      </c>
      <c r="G600" s="47">
        <v>0.11</v>
      </c>
      <c r="H600" s="64" t="s">
        <v>170</v>
      </c>
      <c r="I600" s="47">
        <v>0.7</v>
      </c>
      <c r="J600" s="47">
        <v>7.4</v>
      </c>
      <c r="K600" s="65">
        <v>10</v>
      </c>
    </row>
    <row r="601" spans="1:14" x14ac:dyDescent="0.35">
      <c r="A601" s="63">
        <v>39834</v>
      </c>
      <c r="C601" s="35" t="s">
        <v>303</v>
      </c>
    </row>
    <row r="602" spans="1:14" x14ac:dyDescent="0.35">
      <c r="A602" s="63">
        <v>39839</v>
      </c>
      <c r="C602" s="35" t="s">
        <v>303</v>
      </c>
    </row>
    <row r="603" spans="1:14" x14ac:dyDescent="0.35">
      <c r="A603" s="63">
        <v>39848</v>
      </c>
      <c r="C603" s="35" t="s">
        <v>303</v>
      </c>
      <c r="L603" s="30">
        <f>AVERAGE(K599:K603)</f>
        <v>10</v>
      </c>
      <c r="M603" s="41">
        <f>GEOMEAN(K599:K603)</f>
        <v>10</v>
      </c>
      <c r="N603" s="76" t="s">
        <v>304</v>
      </c>
    </row>
    <row r="604" spans="1:14" x14ac:dyDescent="0.35">
      <c r="A604" s="63">
        <v>39855</v>
      </c>
      <c r="B604" s="47">
        <v>110502</v>
      </c>
      <c r="C604" s="47">
        <v>1134</v>
      </c>
      <c r="D604" s="47">
        <v>0.72560000000000002</v>
      </c>
      <c r="E604" s="47">
        <v>10.39</v>
      </c>
      <c r="F604" s="47">
        <v>8.0399999999999991</v>
      </c>
      <c r="G604" s="47">
        <v>7.74</v>
      </c>
      <c r="H604" s="64" t="s">
        <v>170</v>
      </c>
      <c r="I604" s="47">
        <v>0.94</v>
      </c>
      <c r="J604" s="47">
        <v>7.3</v>
      </c>
      <c r="K604" s="65">
        <v>2613</v>
      </c>
    </row>
    <row r="605" spans="1:14" x14ac:dyDescent="0.35">
      <c r="A605" s="63">
        <v>39861</v>
      </c>
      <c r="B605" s="47">
        <v>101809</v>
      </c>
      <c r="C605" s="47">
        <v>1303</v>
      </c>
      <c r="D605" s="47">
        <v>0.83379999999999999</v>
      </c>
      <c r="E605" s="47">
        <v>13.89</v>
      </c>
      <c r="F605" s="47">
        <v>3.97</v>
      </c>
      <c r="G605" s="47">
        <v>1.04</v>
      </c>
      <c r="H605" s="64" t="s">
        <v>170</v>
      </c>
      <c r="I605" s="47">
        <v>0.56000000000000005</v>
      </c>
      <c r="J605" s="47">
        <v>7.5</v>
      </c>
      <c r="K605" s="65">
        <v>132</v>
      </c>
    </row>
    <row r="606" spans="1:14" x14ac:dyDescent="0.35">
      <c r="A606" s="63">
        <v>39862</v>
      </c>
      <c r="B606" s="47">
        <v>111224</v>
      </c>
      <c r="C606" s="47">
        <v>1277</v>
      </c>
      <c r="D606" s="47">
        <v>0.81699999999999995</v>
      </c>
      <c r="E606" s="47">
        <v>12.68</v>
      </c>
      <c r="F606" s="47">
        <v>8.0399999999999991</v>
      </c>
      <c r="G606" s="47">
        <v>5.0999999999999996</v>
      </c>
      <c r="H606" s="64" t="s">
        <v>170</v>
      </c>
      <c r="I606" s="47">
        <v>0.3</v>
      </c>
      <c r="J606" s="47">
        <v>7.6</v>
      </c>
      <c r="K606" s="65">
        <v>109</v>
      </c>
    </row>
    <row r="607" spans="1:14" x14ac:dyDescent="0.35">
      <c r="A607" s="63">
        <v>39863</v>
      </c>
      <c r="B607" s="47">
        <v>105110</v>
      </c>
      <c r="C607" s="47">
        <v>1399</v>
      </c>
      <c r="D607" s="47">
        <v>0.89549999999999996</v>
      </c>
      <c r="E607" s="47">
        <v>16.84</v>
      </c>
      <c r="F607" s="47">
        <v>7.83</v>
      </c>
      <c r="G607" s="47">
        <v>0.85</v>
      </c>
      <c r="H607" s="64" t="s">
        <v>170</v>
      </c>
      <c r="I607" s="47">
        <v>0.49</v>
      </c>
      <c r="J607" s="47">
        <v>7.5</v>
      </c>
      <c r="K607" s="65">
        <v>41</v>
      </c>
    </row>
    <row r="608" spans="1:14" x14ac:dyDescent="0.35">
      <c r="A608" s="63">
        <v>39869</v>
      </c>
      <c r="B608" s="47">
        <v>100803</v>
      </c>
      <c r="C608" s="47">
        <v>1398</v>
      </c>
      <c r="D608" s="47">
        <v>0.89480000000000004</v>
      </c>
      <c r="E608" s="47">
        <v>14.01</v>
      </c>
      <c r="F608" s="47">
        <v>7.95</v>
      </c>
      <c r="G608" s="47">
        <v>1.59</v>
      </c>
      <c r="H608" s="64" t="s">
        <v>170</v>
      </c>
      <c r="I608" s="47">
        <v>0.6</v>
      </c>
      <c r="J608" s="47">
        <v>7.6</v>
      </c>
      <c r="K608" s="65">
        <v>52</v>
      </c>
      <c r="L608" s="74">
        <f>AVERAGE(K604:K608)</f>
        <v>589.4</v>
      </c>
      <c r="M608" s="41">
        <f>GEOMEAN(K604:K608)</f>
        <v>151.63009527090639</v>
      </c>
      <c r="N608" s="76" t="s">
        <v>305</v>
      </c>
    </row>
    <row r="609" spans="1:32" x14ac:dyDescent="0.35">
      <c r="A609" s="63">
        <v>39874</v>
      </c>
      <c r="B609" s="47">
        <v>101929</v>
      </c>
      <c r="C609" s="47">
        <v>1291</v>
      </c>
      <c r="D609" s="47">
        <v>0.82599999999999996</v>
      </c>
      <c r="E609" s="47">
        <v>14.64</v>
      </c>
      <c r="F609" s="47">
        <v>7.72</v>
      </c>
      <c r="G609" s="47">
        <v>-0.08</v>
      </c>
      <c r="H609" s="64" t="s">
        <v>170</v>
      </c>
      <c r="I609" s="47">
        <v>0.7</v>
      </c>
      <c r="J609" s="47">
        <v>7.4</v>
      </c>
      <c r="K609" s="65">
        <v>97</v>
      </c>
    </row>
    <row r="610" spans="1:32" x14ac:dyDescent="0.35">
      <c r="A610" s="63">
        <v>39877</v>
      </c>
      <c r="B610" s="47">
        <v>102257</v>
      </c>
      <c r="C610" s="47">
        <v>1237</v>
      </c>
      <c r="D610" s="47">
        <v>0.79100000000000004</v>
      </c>
      <c r="E610" s="47">
        <v>13.18</v>
      </c>
      <c r="F610" s="47">
        <v>3.65</v>
      </c>
      <c r="G610" s="47">
        <v>4.09</v>
      </c>
      <c r="H610" s="64" t="s">
        <v>170</v>
      </c>
      <c r="I610" s="47">
        <v>0.3</v>
      </c>
      <c r="J610" s="47">
        <v>7.6</v>
      </c>
      <c r="K610" s="65">
        <v>52</v>
      </c>
    </row>
    <row r="611" spans="1:32" x14ac:dyDescent="0.35">
      <c r="A611" s="63">
        <v>39883</v>
      </c>
      <c r="B611" s="47">
        <v>102410</v>
      </c>
      <c r="C611" s="47">
        <v>1508</v>
      </c>
      <c r="D611" s="47">
        <v>0.96509999999999996</v>
      </c>
      <c r="E611" s="47">
        <v>11.33</v>
      </c>
      <c r="F611" s="47">
        <v>7.78</v>
      </c>
      <c r="G611" s="47">
        <v>7.57</v>
      </c>
      <c r="H611" s="64" t="s">
        <v>170</v>
      </c>
      <c r="I611" s="47">
        <v>0.77</v>
      </c>
      <c r="J611" s="47">
        <v>7.5</v>
      </c>
      <c r="K611" s="65">
        <v>536</v>
      </c>
    </row>
    <row r="612" spans="1:32" x14ac:dyDescent="0.35">
      <c r="A612" s="63">
        <v>39889</v>
      </c>
      <c r="B612" s="47">
        <v>110654</v>
      </c>
      <c r="C612" s="47">
        <v>1264</v>
      </c>
      <c r="D612" s="47">
        <v>0.80859999999999999</v>
      </c>
      <c r="E612" s="47">
        <v>11.92</v>
      </c>
      <c r="F612" s="47">
        <v>8.09</v>
      </c>
      <c r="G612" s="47">
        <v>9.64</v>
      </c>
      <c r="H612" s="64" t="s">
        <v>170</v>
      </c>
      <c r="I612" s="47">
        <v>0.46</v>
      </c>
      <c r="J612" s="47">
        <v>7.5</v>
      </c>
      <c r="K612" s="65">
        <v>110</v>
      </c>
      <c r="O612" s="30">
        <v>1</v>
      </c>
      <c r="P612" s="30">
        <v>75.3</v>
      </c>
      <c r="Q612" s="30" t="s">
        <v>107</v>
      </c>
      <c r="R612" s="30" t="s">
        <v>107</v>
      </c>
      <c r="S612" s="30" t="s">
        <v>107</v>
      </c>
      <c r="T612" s="30" t="s">
        <v>107</v>
      </c>
      <c r="U612" s="30" t="s">
        <v>107</v>
      </c>
      <c r="V612" s="30">
        <v>1</v>
      </c>
      <c r="W612" s="30" t="s">
        <v>107</v>
      </c>
      <c r="X612" s="30">
        <v>230</v>
      </c>
      <c r="Y612" s="30" t="s">
        <v>107</v>
      </c>
      <c r="Z612" s="30" t="s">
        <v>107</v>
      </c>
      <c r="AA612" s="30" t="s">
        <v>107</v>
      </c>
      <c r="AB612" s="30">
        <v>72.3</v>
      </c>
      <c r="AC612" s="30" t="s">
        <v>107</v>
      </c>
      <c r="AD612" s="30">
        <v>326</v>
      </c>
      <c r="AE612" s="35">
        <v>0.7</v>
      </c>
      <c r="AF612" s="73" t="s">
        <v>491</v>
      </c>
    </row>
    <row r="613" spans="1:32" x14ac:dyDescent="0.35">
      <c r="A613" s="63">
        <v>39895</v>
      </c>
      <c r="B613" s="47">
        <v>102932</v>
      </c>
      <c r="C613" s="47">
        <v>1169</v>
      </c>
      <c r="D613" s="47">
        <v>0.748</v>
      </c>
      <c r="E613" s="47">
        <v>12.58</v>
      </c>
      <c r="F613" s="47">
        <v>8.1999999999999993</v>
      </c>
      <c r="G613" s="47">
        <v>8.83</v>
      </c>
      <c r="H613" s="64" t="s">
        <v>170</v>
      </c>
      <c r="I613" s="47">
        <v>0.47</v>
      </c>
      <c r="J613" s="47">
        <v>7.3</v>
      </c>
      <c r="K613" s="65">
        <v>121</v>
      </c>
      <c r="L613" s="74">
        <f>AVERAGE(K609:K613)</f>
        <v>183.2</v>
      </c>
      <c r="M613" s="41">
        <f>GEOMEAN(K609:K613)</f>
        <v>129.18841936184759</v>
      </c>
      <c r="N613" s="76" t="s">
        <v>307</v>
      </c>
    </row>
    <row r="614" spans="1:32" x14ac:dyDescent="0.35">
      <c r="A614" s="63">
        <v>39912</v>
      </c>
      <c r="B614" s="47">
        <v>103542</v>
      </c>
      <c r="C614" s="47">
        <v>850</v>
      </c>
      <c r="D614" s="47">
        <v>0.54400000000000004</v>
      </c>
      <c r="E614" s="47">
        <v>9.4</v>
      </c>
      <c r="F614" s="47">
        <v>8.2200000000000006</v>
      </c>
      <c r="G614" s="47">
        <v>8.9700000000000006</v>
      </c>
      <c r="H614" s="64" t="s">
        <v>170</v>
      </c>
      <c r="I614" s="47">
        <v>0.75</v>
      </c>
      <c r="J614" s="47">
        <v>7.4</v>
      </c>
      <c r="K614" s="65">
        <v>143</v>
      </c>
    </row>
    <row r="615" spans="1:32" x14ac:dyDescent="0.35">
      <c r="A615" s="63">
        <v>39918</v>
      </c>
      <c r="B615" s="47">
        <v>103825</v>
      </c>
      <c r="C615" s="47">
        <v>702.8</v>
      </c>
      <c r="D615" s="47">
        <v>0.44979999999999998</v>
      </c>
      <c r="E615" s="47">
        <v>11.39</v>
      </c>
      <c r="F615" s="47">
        <v>7.94</v>
      </c>
      <c r="G615" s="47">
        <v>8.3800000000000008</v>
      </c>
      <c r="H615" s="64" t="s">
        <v>170</v>
      </c>
      <c r="I615" s="47">
        <v>0.02</v>
      </c>
      <c r="J615" s="47">
        <v>7.5</v>
      </c>
      <c r="K615" s="65">
        <v>464</v>
      </c>
    </row>
    <row r="616" spans="1:32" x14ac:dyDescent="0.35">
      <c r="A616" s="63">
        <v>39924</v>
      </c>
      <c r="B616" s="47">
        <v>112901</v>
      </c>
      <c r="C616" s="47">
        <v>874</v>
      </c>
      <c r="D616" s="47">
        <v>0.55940000000000001</v>
      </c>
      <c r="E616" s="47">
        <v>11.61</v>
      </c>
      <c r="F616" s="47">
        <v>8.26</v>
      </c>
      <c r="G616" s="47">
        <v>10.37</v>
      </c>
      <c r="H616" s="64" t="s">
        <v>170</v>
      </c>
      <c r="I616" s="47">
        <v>0.95</v>
      </c>
      <c r="J616" s="47">
        <v>7.4</v>
      </c>
      <c r="K616" s="65">
        <v>350</v>
      </c>
    </row>
    <row r="617" spans="1:32" x14ac:dyDescent="0.35">
      <c r="A617" s="63">
        <v>39926</v>
      </c>
      <c r="B617" s="47">
        <v>104225</v>
      </c>
      <c r="C617" s="47">
        <v>933.7</v>
      </c>
      <c r="D617" s="47">
        <v>0.59760000000000002</v>
      </c>
      <c r="E617" s="47">
        <v>13.19</v>
      </c>
      <c r="F617" s="47">
        <v>8.35</v>
      </c>
      <c r="G617" s="47">
        <v>10.59</v>
      </c>
      <c r="H617" s="64" t="s">
        <v>170</v>
      </c>
      <c r="I617" s="47">
        <v>0.62</v>
      </c>
      <c r="J617" s="47">
        <v>7.2</v>
      </c>
      <c r="K617" s="65">
        <v>243</v>
      </c>
    </row>
    <row r="618" spans="1:32" x14ac:dyDescent="0.35">
      <c r="A618" s="63">
        <v>39933</v>
      </c>
      <c r="B618" s="47">
        <v>102544</v>
      </c>
      <c r="C618" s="47">
        <v>456</v>
      </c>
      <c r="D618" s="47">
        <v>0.29199999999999998</v>
      </c>
      <c r="E618" s="47">
        <v>8.3800000000000008</v>
      </c>
      <c r="F618" s="47">
        <v>7.68</v>
      </c>
      <c r="G618" s="47">
        <v>15.89</v>
      </c>
      <c r="H618" s="64" t="s">
        <v>170</v>
      </c>
      <c r="I618" s="47">
        <v>0.8</v>
      </c>
      <c r="J618" s="47">
        <v>7.7</v>
      </c>
      <c r="K618" s="65">
        <v>6488</v>
      </c>
      <c r="L618" s="74">
        <f>AVERAGE(K614:K618)</f>
        <v>1537.6</v>
      </c>
      <c r="M618" s="41">
        <f>GEOMEAN(K614:K618)</f>
        <v>516.09284177691245</v>
      </c>
      <c r="N618" s="76" t="s">
        <v>308</v>
      </c>
    </row>
    <row r="619" spans="1:32" x14ac:dyDescent="0.35">
      <c r="A619" s="63">
        <v>39937</v>
      </c>
      <c r="B619" s="47">
        <v>103719</v>
      </c>
      <c r="C619" s="47">
        <v>851</v>
      </c>
      <c r="D619" s="47">
        <v>0.54500000000000004</v>
      </c>
      <c r="E619" s="47">
        <v>8.85</v>
      </c>
      <c r="F619" s="47">
        <v>8.02</v>
      </c>
      <c r="G619" s="47">
        <v>16.11</v>
      </c>
      <c r="H619" s="64" t="s">
        <v>170</v>
      </c>
      <c r="I619" s="47">
        <v>0.9</v>
      </c>
      <c r="J619" s="47">
        <v>7.7</v>
      </c>
      <c r="K619" s="65">
        <v>85</v>
      </c>
    </row>
    <row r="620" spans="1:32" x14ac:dyDescent="0.35">
      <c r="A620" s="63">
        <v>39939</v>
      </c>
      <c r="B620" s="47">
        <v>111414</v>
      </c>
      <c r="C620" s="47">
        <v>997.1</v>
      </c>
      <c r="D620" s="47">
        <v>0.63819999999999999</v>
      </c>
      <c r="E620" s="47">
        <v>8.5399999999999991</v>
      </c>
      <c r="F620" s="47">
        <v>8.06</v>
      </c>
      <c r="G620" s="47">
        <v>16.079999999999998</v>
      </c>
      <c r="H620" s="64" t="s">
        <v>170</v>
      </c>
      <c r="I620" s="47">
        <v>0.49</v>
      </c>
      <c r="J620" s="47">
        <v>7.9</v>
      </c>
      <c r="K620" s="65">
        <v>240</v>
      </c>
    </row>
    <row r="621" spans="1:32" x14ac:dyDescent="0.35">
      <c r="A621" s="63">
        <v>39940</v>
      </c>
      <c r="B621" s="47">
        <v>100510</v>
      </c>
      <c r="C621" s="47">
        <v>910.7</v>
      </c>
      <c r="D621" s="47">
        <v>0.58289999999999997</v>
      </c>
      <c r="E621" s="47">
        <v>8.4600000000000009</v>
      </c>
      <c r="F621" s="47">
        <v>8.07</v>
      </c>
      <c r="G621" s="47">
        <v>15.38</v>
      </c>
      <c r="H621" s="64" t="s">
        <v>170</v>
      </c>
      <c r="I621" s="47">
        <v>0.49</v>
      </c>
      <c r="J621" s="47">
        <v>7.8</v>
      </c>
      <c r="K621" s="65">
        <v>766</v>
      </c>
    </row>
    <row r="622" spans="1:32" x14ac:dyDescent="0.35">
      <c r="A622" s="63">
        <v>39959</v>
      </c>
      <c r="B622" s="47">
        <v>103510</v>
      </c>
      <c r="C622" s="47">
        <v>586</v>
      </c>
      <c r="D622" s="47">
        <v>0.375</v>
      </c>
      <c r="E622" s="47">
        <v>7.98</v>
      </c>
      <c r="F622" s="47">
        <v>7.85</v>
      </c>
      <c r="G622" s="47">
        <v>19.47</v>
      </c>
      <c r="H622" s="64" t="s">
        <v>170</v>
      </c>
      <c r="I622" s="47">
        <v>0.1</v>
      </c>
      <c r="J622" s="47">
        <v>7.5</v>
      </c>
      <c r="K622" s="65">
        <v>24192</v>
      </c>
    </row>
    <row r="623" spans="1:32" x14ac:dyDescent="0.35">
      <c r="A623" s="63">
        <v>39961</v>
      </c>
      <c r="B623" s="47">
        <v>104211</v>
      </c>
      <c r="C623" s="47">
        <v>570</v>
      </c>
      <c r="D623" s="47">
        <v>0.36499999999999999</v>
      </c>
      <c r="E623" s="47">
        <v>6.73</v>
      </c>
      <c r="F623" s="47">
        <v>7.8</v>
      </c>
      <c r="G623" s="47">
        <v>21.16</v>
      </c>
      <c r="H623" s="64" t="s">
        <v>170</v>
      </c>
      <c r="I623" s="47">
        <v>0.1</v>
      </c>
      <c r="J623" s="47">
        <v>7.6</v>
      </c>
      <c r="K623" s="65">
        <v>3255</v>
      </c>
      <c r="L623" s="74">
        <f>AVERAGE(K619:K623)</f>
        <v>5707.6</v>
      </c>
      <c r="M623" s="41">
        <f>GEOMEAN(K619:K623)</f>
        <v>1042.3566483489374</v>
      </c>
      <c r="N623" s="76" t="s">
        <v>309</v>
      </c>
    </row>
    <row r="624" spans="1:32" x14ac:dyDescent="0.35">
      <c r="A624" s="63">
        <v>39968</v>
      </c>
      <c r="B624" s="47">
        <v>102734</v>
      </c>
      <c r="C624" s="47">
        <v>491.8</v>
      </c>
      <c r="D624" s="47">
        <v>0.31469999999999998</v>
      </c>
      <c r="E624" s="47">
        <v>8.14</v>
      </c>
      <c r="F624" s="47">
        <v>7.77</v>
      </c>
      <c r="G624" s="47">
        <v>17.28</v>
      </c>
      <c r="H624" s="64" t="s">
        <v>170</v>
      </c>
      <c r="I624" s="47">
        <v>0.38</v>
      </c>
      <c r="J624" s="47">
        <v>7.8</v>
      </c>
      <c r="K624" s="65">
        <v>2187</v>
      </c>
    </row>
    <row r="625" spans="1:32" x14ac:dyDescent="0.35">
      <c r="A625" s="63">
        <v>39975</v>
      </c>
      <c r="B625" s="47">
        <v>91631</v>
      </c>
      <c r="C625" s="47">
        <v>497</v>
      </c>
      <c r="D625" s="47">
        <v>0.31809999999999999</v>
      </c>
      <c r="E625" s="47">
        <v>8.09</v>
      </c>
      <c r="F625" s="47">
        <v>7.91</v>
      </c>
      <c r="G625" s="47">
        <v>20.68</v>
      </c>
      <c r="H625" s="64" t="s">
        <v>170</v>
      </c>
      <c r="I625" s="47">
        <v>0.63</v>
      </c>
      <c r="J625" s="47">
        <v>7.5</v>
      </c>
      <c r="K625" s="65">
        <v>19863</v>
      </c>
    </row>
    <row r="626" spans="1:32" x14ac:dyDescent="0.35">
      <c r="A626" s="63">
        <v>39981</v>
      </c>
      <c r="B626" s="47">
        <v>102605</v>
      </c>
      <c r="C626" s="47">
        <v>650.5</v>
      </c>
      <c r="D626" s="47">
        <v>0.4163</v>
      </c>
      <c r="E626" s="47">
        <v>8.3000000000000007</v>
      </c>
      <c r="F626" s="47">
        <v>7.95</v>
      </c>
      <c r="G626" s="47">
        <v>21.1</v>
      </c>
      <c r="H626" s="64" t="s">
        <v>170</v>
      </c>
      <c r="I626" s="47">
        <v>0.49</v>
      </c>
      <c r="J626" s="47">
        <v>7.7</v>
      </c>
      <c r="K626" s="65">
        <v>19863</v>
      </c>
    </row>
    <row r="627" spans="1:32" x14ac:dyDescent="0.35">
      <c r="A627" s="63">
        <v>39986</v>
      </c>
      <c r="B627" s="47">
        <v>110245</v>
      </c>
      <c r="C627" s="47">
        <v>640.1</v>
      </c>
      <c r="D627" s="47">
        <v>0.40960000000000002</v>
      </c>
      <c r="E627" s="47">
        <v>6.79</v>
      </c>
      <c r="F627" s="47">
        <v>7.87</v>
      </c>
      <c r="G627" s="47">
        <v>23.48</v>
      </c>
      <c r="H627" s="64" t="s">
        <v>170</v>
      </c>
      <c r="I627" s="47">
        <v>7.0000000000000007E-2</v>
      </c>
      <c r="J627" s="47">
        <v>7.4</v>
      </c>
      <c r="K627" s="65">
        <v>8164</v>
      </c>
    </row>
    <row r="628" spans="1:32" x14ac:dyDescent="0.35">
      <c r="A628" s="63">
        <v>39988</v>
      </c>
      <c r="B628" s="47">
        <v>95232</v>
      </c>
      <c r="C628" s="47">
        <v>503</v>
      </c>
      <c r="D628" s="47">
        <v>0.32200000000000001</v>
      </c>
      <c r="E628" s="47">
        <v>6.52</v>
      </c>
      <c r="F628" s="47">
        <v>7.86</v>
      </c>
      <c r="G628" s="47">
        <v>25.02</v>
      </c>
      <c r="H628" s="64" t="s">
        <v>170</v>
      </c>
      <c r="I628" s="47">
        <v>0.3</v>
      </c>
      <c r="J628" s="47">
        <v>7.7</v>
      </c>
      <c r="K628" s="65">
        <v>345</v>
      </c>
      <c r="L628" s="74">
        <f>AVERAGE(K624:K628)</f>
        <v>10084.4</v>
      </c>
      <c r="M628" s="41">
        <f>GEOMEAN(K624:K628)</f>
        <v>4754.798443555871</v>
      </c>
      <c r="N628" s="76" t="s">
        <v>310</v>
      </c>
    </row>
    <row r="629" spans="1:32" x14ac:dyDescent="0.35">
      <c r="A629" s="63">
        <v>40001</v>
      </c>
      <c r="B629" s="47">
        <v>100017</v>
      </c>
      <c r="C629" s="47">
        <v>944.9</v>
      </c>
      <c r="D629" s="47">
        <v>0.60470000000000002</v>
      </c>
      <c r="E629" s="47">
        <v>9.9499999999999993</v>
      </c>
      <c r="F629" s="47">
        <v>8.1999999999999993</v>
      </c>
      <c r="G629" s="47">
        <v>21.06</v>
      </c>
      <c r="H629" s="64" t="s">
        <v>170</v>
      </c>
      <c r="I629" s="47">
        <v>0.34</v>
      </c>
      <c r="J629" s="47">
        <v>7.5</v>
      </c>
      <c r="K629" s="65">
        <v>3448</v>
      </c>
    </row>
    <row r="630" spans="1:32" x14ac:dyDescent="0.35">
      <c r="A630" s="63">
        <v>40003</v>
      </c>
      <c r="B630" s="47">
        <v>102012</v>
      </c>
      <c r="C630" s="47">
        <v>984.8</v>
      </c>
      <c r="D630" s="47">
        <v>0.63029999999999997</v>
      </c>
      <c r="E630" s="47">
        <v>10.37</v>
      </c>
      <c r="F630" s="47">
        <v>8.1199999999999992</v>
      </c>
      <c r="G630" s="47">
        <v>19.079999999999998</v>
      </c>
      <c r="H630" s="64" t="s">
        <v>170</v>
      </c>
      <c r="I630" s="47">
        <v>0.4</v>
      </c>
      <c r="J630" s="47">
        <v>7.5</v>
      </c>
      <c r="K630" s="65">
        <v>1137</v>
      </c>
    </row>
    <row r="631" spans="1:32" x14ac:dyDescent="0.35">
      <c r="A631" s="63">
        <v>40009</v>
      </c>
      <c r="B631" s="47">
        <v>100228</v>
      </c>
      <c r="C631" s="47">
        <v>583.1</v>
      </c>
      <c r="D631" s="47">
        <v>0.37319999999999998</v>
      </c>
      <c r="E631" s="47">
        <v>10.93</v>
      </c>
      <c r="F631" s="47">
        <v>7.87</v>
      </c>
      <c r="G631" s="47">
        <v>20.53</v>
      </c>
      <c r="H631" s="64" t="s">
        <v>170</v>
      </c>
      <c r="I631" s="47">
        <v>0.79</v>
      </c>
      <c r="J631" s="47">
        <v>7.5</v>
      </c>
      <c r="K631" s="65">
        <v>9804</v>
      </c>
    </row>
    <row r="632" spans="1:32" x14ac:dyDescent="0.35">
      <c r="A632" s="63">
        <v>40016</v>
      </c>
      <c r="B632" s="47">
        <v>103445</v>
      </c>
      <c r="C632" s="47">
        <v>861</v>
      </c>
      <c r="D632" s="47">
        <v>0.55100000000000005</v>
      </c>
      <c r="E632" s="47">
        <v>6.74</v>
      </c>
      <c r="F632" s="47">
        <v>8.06</v>
      </c>
      <c r="G632" s="47">
        <v>19.21</v>
      </c>
      <c r="H632" s="64" t="s">
        <v>170</v>
      </c>
      <c r="I632" s="47">
        <v>0.3</v>
      </c>
      <c r="J632" s="47">
        <v>7.7</v>
      </c>
      <c r="K632" s="65">
        <v>3654</v>
      </c>
      <c r="O632" s="35">
        <v>1.5</v>
      </c>
      <c r="P632" s="35">
        <v>48.8</v>
      </c>
      <c r="Q632" s="30" t="s">
        <v>107</v>
      </c>
      <c r="R632" s="30" t="s">
        <v>107</v>
      </c>
      <c r="S632" s="30" t="s">
        <v>107</v>
      </c>
      <c r="T632" s="30" t="s">
        <v>107</v>
      </c>
      <c r="U632" s="30" t="s">
        <v>107</v>
      </c>
      <c r="V632" s="30" t="s">
        <v>107</v>
      </c>
      <c r="W632" s="30" t="s">
        <v>107</v>
      </c>
      <c r="X632" s="35">
        <v>138</v>
      </c>
      <c r="Y632" s="30" t="s">
        <v>107</v>
      </c>
      <c r="Z632" s="35">
        <v>0.45</v>
      </c>
      <c r="AA632" s="30" t="s">
        <v>107</v>
      </c>
      <c r="AB632" s="35">
        <v>58.1</v>
      </c>
      <c r="AC632" s="30" t="s">
        <v>107</v>
      </c>
      <c r="AD632" s="35">
        <v>231</v>
      </c>
      <c r="AE632" s="35">
        <v>1.5</v>
      </c>
      <c r="AF632" s="35" t="s">
        <v>491</v>
      </c>
    </row>
    <row r="633" spans="1:32" x14ac:dyDescent="0.35">
      <c r="A633" s="63">
        <v>40023</v>
      </c>
      <c r="B633" s="47">
        <v>95658</v>
      </c>
      <c r="C633" s="47">
        <v>960.5</v>
      </c>
      <c r="D633" s="47">
        <v>0.61470000000000002</v>
      </c>
      <c r="E633" s="47">
        <v>7.15</v>
      </c>
      <c r="F633" s="47">
        <v>8.1199999999999992</v>
      </c>
      <c r="G633" s="47">
        <v>22</v>
      </c>
      <c r="H633" s="64" t="s">
        <v>170</v>
      </c>
      <c r="I633" s="47">
        <v>0.09</v>
      </c>
      <c r="J633" s="47">
        <v>7.6</v>
      </c>
      <c r="K633" s="65">
        <v>723</v>
      </c>
      <c r="L633" s="74">
        <f>AVERAGE(K629:K633)</f>
        <v>3753.2</v>
      </c>
      <c r="M633" s="41">
        <f>GEOMEAN(K629:K633)</f>
        <v>2519.5766386492037</v>
      </c>
      <c r="N633" s="76" t="s">
        <v>311</v>
      </c>
    </row>
    <row r="634" spans="1:32" x14ac:dyDescent="0.35">
      <c r="A634" s="63">
        <v>40029</v>
      </c>
      <c r="B634" s="47">
        <v>110156</v>
      </c>
      <c r="C634" s="47">
        <v>114.5</v>
      </c>
      <c r="D634" s="47">
        <v>7.3300000000000004E-2</v>
      </c>
      <c r="E634" s="47">
        <v>7.26</v>
      </c>
      <c r="F634" s="47">
        <v>7.97</v>
      </c>
      <c r="G634" s="47">
        <v>21.67</v>
      </c>
      <c r="H634" s="64" t="s">
        <v>170</v>
      </c>
      <c r="I634" s="47">
        <v>0.02</v>
      </c>
      <c r="J634" s="47">
        <v>7.5</v>
      </c>
      <c r="K634" s="65">
        <v>24192</v>
      </c>
    </row>
    <row r="635" spans="1:32" x14ac:dyDescent="0.35">
      <c r="A635" s="63">
        <v>40038</v>
      </c>
      <c r="B635" s="47">
        <v>101410</v>
      </c>
      <c r="C635" s="47">
        <v>810.7</v>
      </c>
      <c r="D635" s="47">
        <v>0.51890000000000003</v>
      </c>
      <c r="E635" s="47">
        <v>9.1999999999999993</v>
      </c>
      <c r="F635" s="47">
        <v>8.09</v>
      </c>
      <c r="G635" s="47">
        <v>21.59</v>
      </c>
      <c r="H635" s="64" t="s">
        <v>170</v>
      </c>
      <c r="I635" s="47">
        <v>0.5</v>
      </c>
      <c r="J635" s="47">
        <v>7.5</v>
      </c>
      <c r="K635" s="65">
        <v>960</v>
      </c>
    </row>
    <row r="636" spans="1:32" x14ac:dyDescent="0.35">
      <c r="A636" s="63">
        <v>40045</v>
      </c>
      <c r="B636" s="47">
        <v>100804</v>
      </c>
      <c r="C636" s="47">
        <v>334.3</v>
      </c>
      <c r="D636" s="47">
        <v>0.214</v>
      </c>
      <c r="E636" s="47">
        <v>5.48</v>
      </c>
      <c r="F636" s="47">
        <v>7.72</v>
      </c>
      <c r="G636" s="47">
        <v>22.24</v>
      </c>
      <c r="H636" s="64" t="s">
        <v>170</v>
      </c>
      <c r="I636" s="47">
        <v>0.59</v>
      </c>
      <c r="J636" s="47">
        <v>7.4</v>
      </c>
      <c r="K636" s="65">
        <v>17329</v>
      </c>
    </row>
    <row r="637" spans="1:32" x14ac:dyDescent="0.35">
      <c r="A637" s="63">
        <v>40051</v>
      </c>
      <c r="C637" s="30" t="s">
        <v>232</v>
      </c>
      <c r="D637" s="30" t="s">
        <v>232</v>
      </c>
      <c r="E637" s="30" t="s">
        <v>232</v>
      </c>
      <c r="F637" s="30" t="s">
        <v>232</v>
      </c>
      <c r="G637" s="30" t="s">
        <v>232</v>
      </c>
      <c r="H637" s="64" t="s">
        <v>170</v>
      </c>
      <c r="I637" s="30" t="s">
        <v>232</v>
      </c>
      <c r="J637" s="30" t="s">
        <v>232</v>
      </c>
      <c r="K637" s="65">
        <v>292</v>
      </c>
    </row>
    <row r="638" spans="1:32" x14ac:dyDescent="0.35">
      <c r="A638" s="63">
        <v>40056</v>
      </c>
      <c r="B638" s="47">
        <v>105730</v>
      </c>
      <c r="C638" s="47">
        <v>668.5</v>
      </c>
      <c r="D638" s="47">
        <v>0.4279</v>
      </c>
      <c r="E638" s="47">
        <v>7.98</v>
      </c>
      <c r="F638" s="47">
        <v>7.92</v>
      </c>
      <c r="G638" s="47">
        <v>18.04</v>
      </c>
      <c r="H638" s="64" t="s">
        <v>170</v>
      </c>
      <c r="I638" s="47">
        <v>0.66</v>
      </c>
      <c r="J638" s="47">
        <v>7.5</v>
      </c>
      <c r="K638" s="65">
        <v>565</v>
      </c>
      <c r="L638" s="74">
        <f>AVERAGE(K634:K638)</f>
        <v>8667.6</v>
      </c>
      <c r="M638" s="41">
        <f>GEOMEAN(K634:K638)</f>
        <v>2314.352789585118</v>
      </c>
      <c r="N638" s="76" t="s">
        <v>312</v>
      </c>
    </row>
    <row r="639" spans="1:32" x14ac:dyDescent="0.35">
      <c r="A639" s="63">
        <v>40057</v>
      </c>
      <c r="B639" s="47">
        <v>103848</v>
      </c>
      <c r="C639" s="47">
        <v>754.9</v>
      </c>
      <c r="D639" s="47">
        <v>0.48309999999999997</v>
      </c>
      <c r="E639" s="47">
        <v>10.16</v>
      </c>
      <c r="F639" s="47">
        <v>7.77</v>
      </c>
      <c r="G639" s="47">
        <v>17.64</v>
      </c>
      <c r="H639" s="64" t="s">
        <v>170</v>
      </c>
      <c r="I639" s="47">
        <v>0.27</v>
      </c>
      <c r="J639" s="47">
        <v>7</v>
      </c>
      <c r="K639" s="65">
        <v>246</v>
      </c>
      <c r="M639" s="77"/>
      <c r="O639" s="65"/>
    </row>
    <row r="640" spans="1:32" x14ac:dyDescent="0.35">
      <c r="A640" s="63">
        <v>40066</v>
      </c>
      <c r="B640" s="47">
        <v>102802</v>
      </c>
      <c r="C640" s="47">
        <v>909.1</v>
      </c>
      <c r="D640" s="47">
        <v>0.58179999999999998</v>
      </c>
      <c r="E640" s="47">
        <v>10.050000000000001</v>
      </c>
      <c r="F640" s="47">
        <v>8.1</v>
      </c>
      <c r="G640" s="47">
        <v>20.75</v>
      </c>
      <c r="H640" s="64" t="s">
        <v>170</v>
      </c>
      <c r="I640" s="47">
        <v>0.14000000000000001</v>
      </c>
      <c r="J640" s="47">
        <v>7.6</v>
      </c>
      <c r="K640" s="65">
        <v>86</v>
      </c>
      <c r="M640" s="77"/>
      <c r="O640" s="65"/>
    </row>
    <row r="641" spans="1:32" x14ac:dyDescent="0.35">
      <c r="A641" s="63">
        <v>40070</v>
      </c>
      <c r="B641" s="47">
        <v>105108</v>
      </c>
      <c r="C641" s="47">
        <v>945</v>
      </c>
      <c r="D641" s="47">
        <v>0.6048</v>
      </c>
      <c r="E641" s="47">
        <v>7.78</v>
      </c>
      <c r="F641" s="47">
        <v>7.94</v>
      </c>
      <c r="G641" s="47">
        <v>19.77</v>
      </c>
      <c r="H641" s="64" t="s">
        <v>170</v>
      </c>
      <c r="I641" s="47">
        <v>0.5</v>
      </c>
      <c r="J641" s="47">
        <v>7.5</v>
      </c>
      <c r="K641" s="65">
        <v>97</v>
      </c>
      <c r="M641" s="77"/>
      <c r="O641" s="65"/>
    </row>
    <row r="642" spans="1:32" x14ac:dyDescent="0.35">
      <c r="A642" s="63">
        <v>40078</v>
      </c>
      <c r="B642" s="47">
        <v>103256</v>
      </c>
      <c r="C642" s="47">
        <v>703.2</v>
      </c>
      <c r="D642" s="47">
        <v>0.45</v>
      </c>
      <c r="E642" s="47">
        <v>6.85</v>
      </c>
      <c r="F642" s="47">
        <v>8.14</v>
      </c>
      <c r="G642" s="47">
        <v>20.6</v>
      </c>
      <c r="H642" s="64" t="s">
        <v>170</v>
      </c>
      <c r="I642" s="47">
        <v>0.59</v>
      </c>
      <c r="J642" s="47">
        <v>7.4</v>
      </c>
      <c r="K642" s="65">
        <v>3873</v>
      </c>
      <c r="M642" s="77"/>
      <c r="O642" s="65"/>
    </row>
    <row r="643" spans="1:32" x14ac:dyDescent="0.35">
      <c r="A643" s="63">
        <v>40086</v>
      </c>
      <c r="B643" s="47">
        <v>105245</v>
      </c>
      <c r="C643" s="47">
        <v>748.3</v>
      </c>
      <c r="D643" s="47">
        <v>0.47889999999999999</v>
      </c>
      <c r="E643" s="47">
        <v>10.82</v>
      </c>
      <c r="F643" s="47">
        <v>7.95</v>
      </c>
      <c r="G643" s="47">
        <v>14.16</v>
      </c>
      <c r="H643" s="64" t="s">
        <v>170</v>
      </c>
      <c r="I643" s="47">
        <v>0.51</v>
      </c>
      <c r="J643" s="47">
        <v>7.6</v>
      </c>
      <c r="K643" s="65">
        <v>384</v>
      </c>
      <c r="L643" s="74">
        <f>AVERAGE(K639:K642)</f>
        <v>1075.5</v>
      </c>
      <c r="M643" s="41">
        <f>GEOMEAN(K639:K642)</f>
        <v>298.58170756167561</v>
      </c>
      <c r="N643" s="76" t="s">
        <v>313</v>
      </c>
      <c r="O643" s="65"/>
    </row>
    <row r="644" spans="1:32" x14ac:dyDescent="0.35">
      <c r="A644" s="63">
        <v>40087</v>
      </c>
      <c r="B644" s="47">
        <v>102623</v>
      </c>
      <c r="C644" s="47">
        <v>784.4</v>
      </c>
      <c r="D644" s="47">
        <v>0.502</v>
      </c>
      <c r="E644" s="47">
        <v>10.99</v>
      </c>
      <c r="F644" s="47">
        <v>7.77</v>
      </c>
      <c r="G644" s="47">
        <v>12.49</v>
      </c>
      <c r="H644" s="64" t="s">
        <v>170</v>
      </c>
      <c r="I644" s="47">
        <v>0.27</v>
      </c>
      <c r="J644" s="47">
        <v>7.6</v>
      </c>
      <c r="K644" s="65">
        <v>413</v>
      </c>
    </row>
    <row r="645" spans="1:32" x14ac:dyDescent="0.35">
      <c r="A645" s="63">
        <v>40091</v>
      </c>
      <c r="B645" s="47">
        <v>104809</v>
      </c>
      <c r="C645" s="47">
        <v>662.2</v>
      </c>
      <c r="D645" s="47">
        <v>0.42380000000000001</v>
      </c>
      <c r="E645" s="47">
        <v>9.3000000000000007</v>
      </c>
      <c r="F645" s="47">
        <v>7.97</v>
      </c>
      <c r="G645" s="47">
        <v>17.559999999999999</v>
      </c>
      <c r="H645" s="64" t="s">
        <v>170</v>
      </c>
      <c r="I645" s="47">
        <v>0.4</v>
      </c>
      <c r="J645" s="47">
        <v>7.7</v>
      </c>
      <c r="K645" s="65">
        <v>122</v>
      </c>
    </row>
    <row r="646" spans="1:32" x14ac:dyDescent="0.35">
      <c r="A646" s="63">
        <v>40101</v>
      </c>
      <c r="B646" s="47">
        <v>111146</v>
      </c>
      <c r="C646" s="47">
        <v>630</v>
      </c>
      <c r="D646" s="47">
        <v>0.40300000000000002</v>
      </c>
      <c r="E646" s="47">
        <v>9.3800000000000008</v>
      </c>
      <c r="F646" s="47">
        <v>8.23</v>
      </c>
      <c r="G646" s="47">
        <v>9.27</v>
      </c>
      <c r="H646" s="64" t="s">
        <v>170</v>
      </c>
      <c r="I646" s="47">
        <v>0.2</v>
      </c>
      <c r="J646" s="47">
        <v>7.9</v>
      </c>
      <c r="K646" s="65">
        <v>389</v>
      </c>
    </row>
    <row r="647" spans="1:32" x14ac:dyDescent="0.35">
      <c r="A647" s="63">
        <v>40106</v>
      </c>
      <c r="B647" s="47">
        <v>102318</v>
      </c>
      <c r="C647" s="47">
        <v>818.8</v>
      </c>
      <c r="D647" s="47">
        <v>0.52410000000000001</v>
      </c>
      <c r="E647" s="47">
        <v>11</v>
      </c>
      <c r="F647" s="47">
        <v>7.91</v>
      </c>
      <c r="G647" s="47">
        <v>8.9600000000000009</v>
      </c>
      <c r="H647" s="64" t="s">
        <v>170</v>
      </c>
      <c r="I647" s="47">
        <v>0.39</v>
      </c>
      <c r="J647" s="47">
        <v>7.5</v>
      </c>
      <c r="K647" s="65">
        <v>122</v>
      </c>
      <c r="O647" s="35">
        <v>1.1000000000000001</v>
      </c>
      <c r="P647" s="35">
        <v>55</v>
      </c>
      <c r="Q647" s="30" t="s">
        <v>107</v>
      </c>
      <c r="R647" s="30" t="s">
        <v>107</v>
      </c>
      <c r="S647" s="30" t="s">
        <v>107</v>
      </c>
      <c r="T647" s="30" t="s">
        <v>107</v>
      </c>
      <c r="U647" s="30" t="s">
        <v>107</v>
      </c>
      <c r="V647" s="30" t="s">
        <v>107</v>
      </c>
      <c r="W647" s="30" t="s">
        <v>107</v>
      </c>
      <c r="X647" s="35">
        <v>114</v>
      </c>
      <c r="Y647" s="30" t="s">
        <v>107</v>
      </c>
      <c r="Z647" s="35">
        <v>0.4</v>
      </c>
      <c r="AA647" s="30" t="s">
        <v>107</v>
      </c>
      <c r="AB647" s="35">
        <v>66.400000000000006</v>
      </c>
      <c r="AC647" s="30" t="s">
        <v>107</v>
      </c>
      <c r="AD647" s="35">
        <v>250</v>
      </c>
      <c r="AE647" s="35">
        <v>0.7</v>
      </c>
      <c r="AF647" s="35" t="s">
        <v>491</v>
      </c>
    </row>
    <row r="648" spans="1:32" x14ac:dyDescent="0.35">
      <c r="A648" s="63">
        <v>40114</v>
      </c>
      <c r="B648" s="47">
        <v>102823</v>
      </c>
      <c r="C648" s="47">
        <v>442</v>
      </c>
      <c r="D648" s="47">
        <v>0.28299999999999997</v>
      </c>
      <c r="E648" s="47">
        <v>8.49</v>
      </c>
      <c r="F648" s="47">
        <v>7.98</v>
      </c>
      <c r="G648" s="47">
        <v>12.17</v>
      </c>
      <c r="H648" s="64" t="s">
        <v>170</v>
      </c>
      <c r="I648" s="47">
        <v>0.2</v>
      </c>
      <c r="J648" s="47">
        <v>7.8</v>
      </c>
      <c r="K648" s="65">
        <v>556</v>
      </c>
      <c r="L648" s="74">
        <f>AVERAGE(K644:K648)</f>
        <v>320.39999999999998</v>
      </c>
      <c r="M648" s="41">
        <f>GEOMEAN(K644:K648)</f>
        <v>265.91254168473665</v>
      </c>
      <c r="N648" s="76" t="s">
        <v>314</v>
      </c>
    </row>
    <row r="649" spans="1:32" x14ac:dyDescent="0.35">
      <c r="A649" s="63">
        <v>40120</v>
      </c>
      <c r="B649" s="47">
        <v>102831</v>
      </c>
      <c r="C649" s="47">
        <v>600</v>
      </c>
      <c r="D649" s="47">
        <v>0.38400000000000001</v>
      </c>
      <c r="E649" s="47">
        <v>12.07</v>
      </c>
      <c r="F649" s="47">
        <v>7.59</v>
      </c>
      <c r="G649" s="47">
        <v>8.7100000000000009</v>
      </c>
      <c r="H649" s="64" t="s">
        <v>170</v>
      </c>
      <c r="I649" s="47">
        <v>0.8</v>
      </c>
      <c r="J649" s="47">
        <v>7.7</v>
      </c>
      <c r="K649" s="65">
        <v>142</v>
      </c>
    </row>
    <row r="650" spans="1:32" x14ac:dyDescent="0.35">
      <c r="A650" s="63">
        <v>40122</v>
      </c>
      <c r="B650" s="47">
        <v>103908</v>
      </c>
      <c r="C650" s="47">
        <v>705.1</v>
      </c>
      <c r="D650" s="47">
        <v>0.45129999999999998</v>
      </c>
      <c r="E650" s="47">
        <v>13.08</v>
      </c>
      <c r="F650" s="47">
        <v>7.67</v>
      </c>
      <c r="G650" s="47">
        <v>7.55</v>
      </c>
      <c r="H650" s="64" t="s">
        <v>170</v>
      </c>
      <c r="I650" s="47">
        <v>0.86</v>
      </c>
      <c r="J650" s="47">
        <v>7.5</v>
      </c>
      <c r="K650" s="65">
        <v>20</v>
      </c>
    </row>
    <row r="651" spans="1:32" x14ac:dyDescent="0.35">
      <c r="A651" s="63">
        <v>40127</v>
      </c>
      <c r="B651" s="47">
        <v>102342</v>
      </c>
      <c r="C651" s="47">
        <v>843.5</v>
      </c>
      <c r="D651" s="47">
        <v>0.53990000000000005</v>
      </c>
      <c r="E651" s="47">
        <v>11.94</v>
      </c>
      <c r="F651" s="47">
        <v>7.83</v>
      </c>
      <c r="G651" s="47">
        <v>12.36</v>
      </c>
      <c r="H651" s="64" t="s">
        <v>170</v>
      </c>
      <c r="I651" s="47">
        <v>0.86</v>
      </c>
      <c r="J651" s="47">
        <v>7.6</v>
      </c>
      <c r="K651" s="65">
        <v>63</v>
      </c>
    </row>
    <row r="652" spans="1:32" x14ac:dyDescent="0.35">
      <c r="A652" s="63">
        <v>40129</v>
      </c>
      <c r="B652" s="47">
        <v>103825</v>
      </c>
      <c r="C652" s="47">
        <v>893</v>
      </c>
      <c r="D652" s="47">
        <v>0.57099999999999995</v>
      </c>
      <c r="E652" s="47">
        <v>11.06</v>
      </c>
      <c r="F652" s="47">
        <v>7.92</v>
      </c>
      <c r="G652" s="47">
        <v>7.49</v>
      </c>
      <c r="H652" s="64" t="s">
        <v>170</v>
      </c>
      <c r="I652" s="47">
        <v>0.3</v>
      </c>
      <c r="J652" s="47">
        <v>7.8</v>
      </c>
      <c r="K652" s="65">
        <v>98</v>
      </c>
    </row>
    <row r="653" spans="1:32" x14ac:dyDescent="0.35">
      <c r="A653" s="63">
        <v>40136</v>
      </c>
      <c r="B653" s="47">
        <v>103622</v>
      </c>
      <c r="C653" s="47">
        <v>752</v>
      </c>
      <c r="D653" s="47">
        <v>0.48099999999999998</v>
      </c>
      <c r="E653" s="47">
        <v>9.86</v>
      </c>
      <c r="F653" s="47">
        <v>7.85</v>
      </c>
      <c r="G653" s="47">
        <v>8.73</v>
      </c>
      <c r="H653" s="64" t="s">
        <v>170</v>
      </c>
      <c r="I653" s="47">
        <v>0.6</v>
      </c>
      <c r="J653" s="47">
        <v>7.8</v>
      </c>
      <c r="K653" s="65">
        <v>691</v>
      </c>
      <c r="L653" s="74">
        <f>AVERAGE(K649:K653)</f>
        <v>202.8</v>
      </c>
      <c r="M653" s="41">
        <f>GEOMEAN(K649:K653)</f>
        <v>103.91365064400995</v>
      </c>
      <c r="N653" s="76" t="s">
        <v>315</v>
      </c>
    </row>
    <row r="654" spans="1:32" x14ac:dyDescent="0.35">
      <c r="A654" s="63">
        <v>40148</v>
      </c>
      <c r="B654" s="47">
        <v>102223</v>
      </c>
      <c r="C654" s="47">
        <v>861</v>
      </c>
      <c r="D654" s="47">
        <v>0.55100000000000005</v>
      </c>
      <c r="E654" s="47">
        <v>13.13</v>
      </c>
      <c r="F654" s="47">
        <v>8.0299999999999994</v>
      </c>
      <c r="G654" s="47">
        <v>3.55</v>
      </c>
      <c r="H654" s="64" t="s">
        <v>170</v>
      </c>
      <c r="I654" s="47">
        <v>0</v>
      </c>
      <c r="J654" s="47">
        <v>7.9</v>
      </c>
      <c r="K654" s="65">
        <v>213</v>
      </c>
    </row>
    <row r="655" spans="1:32" x14ac:dyDescent="0.35">
      <c r="A655" s="63">
        <v>40156</v>
      </c>
      <c r="B655" s="47">
        <v>102939</v>
      </c>
      <c r="C655" s="47">
        <v>704</v>
      </c>
      <c r="D655" s="47">
        <v>0.45100000000000001</v>
      </c>
      <c r="E655" s="47">
        <v>12.57</v>
      </c>
      <c r="F655" s="47">
        <v>7.93</v>
      </c>
      <c r="G655" s="47">
        <v>4.2</v>
      </c>
      <c r="H655" s="64" t="s">
        <v>170</v>
      </c>
      <c r="I655" s="47">
        <v>0.5</v>
      </c>
      <c r="J655" s="47">
        <v>7.7</v>
      </c>
      <c r="K655" s="65">
        <v>728</v>
      </c>
    </row>
    <row r="656" spans="1:32" x14ac:dyDescent="0.35">
      <c r="A656" s="63">
        <v>40162</v>
      </c>
      <c r="B656" s="47">
        <v>100731</v>
      </c>
      <c r="C656" s="47">
        <v>681.5</v>
      </c>
      <c r="D656" s="47">
        <v>0.43609999999999999</v>
      </c>
      <c r="E656" s="47">
        <v>12.33</v>
      </c>
      <c r="F656" s="47">
        <v>7.8</v>
      </c>
      <c r="G656" s="47">
        <v>2.6</v>
      </c>
      <c r="H656" s="64" t="s">
        <v>170</v>
      </c>
      <c r="I656" s="47">
        <v>0.21</v>
      </c>
      <c r="J656" s="47">
        <v>7.5</v>
      </c>
      <c r="K656" s="65">
        <v>432</v>
      </c>
    </row>
    <row r="657" spans="1:31" x14ac:dyDescent="0.35">
      <c r="A657" s="63">
        <v>40164</v>
      </c>
      <c r="B657" s="47">
        <v>102947</v>
      </c>
      <c r="C657" s="47">
        <v>769.7</v>
      </c>
      <c r="D657" s="47">
        <v>0.49259999999999998</v>
      </c>
      <c r="E657" s="47">
        <v>13.07</v>
      </c>
      <c r="F657" s="47">
        <v>7.72</v>
      </c>
      <c r="G657" s="47">
        <v>0.35</v>
      </c>
      <c r="H657" s="64" t="s">
        <v>170</v>
      </c>
      <c r="I657" s="47">
        <v>0.71</v>
      </c>
      <c r="J657" s="47">
        <v>7.2</v>
      </c>
      <c r="K657" s="65">
        <v>121</v>
      </c>
    </row>
    <row r="658" spans="1:31" x14ac:dyDescent="0.35">
      <c r="A658" s="63">
        <v>40168</v>
      </c>
      <c r="B658" s="47">
        <v>103555</v>
      </c>
      <c r="C658" s="47">
        <v>1153</v>
      </c>
      <c r="D658" s="47">
        <v>0.73780000000000001</v>
      </c>
      <c r="E658" s="47">
        <v>13.11</v>
      </c>
      <c r="F658" s="47">
        <v>7.52</v>
      </c>
      <c r="G658" s="47">
        <v>1.38</v>
      </c>
      <c r="H658" s="64" t="s">
        <v>170</v>
      </c>
      <c r="I658" s="47">
        <v>0.47</v>
      </c>
      <c r="J658" s="47">
        <v>7.6</v>
      </c>
      <c r="K658" s="65">
        <v>52</v>
      </c>
      <c r="L658" s="74">
        <f>AVERAGE(K654:K658)</f>
        <v>309.2</v>
      </c>
      <c r="M658" s="41">
        <f>GEOMEAN(K654:K658)</f>
        <v>211.32782764265886</v>
      </c>
      <c r="N658" s="76" t="s">
        <v>316</v>
      </c>
    </row>
    <row r="659" spans="1:31" x14ac:dyDescent="0.35">
      <c r="A659" s="63">
        <v>40183</v>
      </c>
      <c r="C659" s="35" t="s">
        <v>303</v>
      </c>
    </row>
    <row r="660" spans="1:31" x14ac:dyDescent="0.35">
      <c r="A660" s="63">
        <v>40189</v>
      </c>
      <c r="C660" s="35" t="s">
        <v>303</v>
      </c>
    </row>
    <row r="661" spans="1:31" x14ac:dyDescent="0.35">
      <c r="A661" s="63">
        <v>40198</v>
      </c>
      <c r="B661" s="47">
        <v>101900</v>
      </c>
      <c r="C661" s="47">
        <v>1736</v>
      </c>
      <c r="D661" s="47">
        <v>1.111</v>
      </c>
      <c r="E661" s="47">
        <v>14.25</v>
      </c>
      <c r="F661" s="47">
        <v>7.87</v>
      </c>
      <c r="G661" s="47">
        <v>-0.12</v>
      </c>
      <c r="H661" s="64" t="s">
        <v>170</v>
      </c>
      <c r="I661" s="47">
        <v>0.19</v>
      </c>
      <c r="J661" s="47">
        <v>7.5</v>
      </c>
      <c r="K661" s="65">
        <v>98</v>
      </c>
    </row>
    <row r="662" spans="1:31" x14ac:dyDescent="0.35">
      <c r="A662" s="63">
        <v>40203</v>
      </c>
      <c r="B662" s="47">
        <v>102757</v>
      </c>
      <c r="C662" s="47">
        <v>1581</v>
      </c>
      <c r="D662" s="47">
        <v>1.012</v>
      </c>
      <c r="E662" s="47">
        <v>12.63</v>
      </c>
      <c r="F662" s="47">
        <v>7.84</v>
      </c>
      <c r="G662" s="47">
        <v>3.42</v>
      </c>
      <c r="H662" s="64" t="s">
        <v>170</v>
      </c>
      <c r="I662" s="47">
        <v>0.38</v>
      </c>
      <c r="J662" s="47">
        <v>7.4</v>
      </c>
      <c r="K662" s="65">
        <v>195</v>
      </c>
    </row>
    <row r="663" spans="1:31" x14ac:dyDescent="0.35">
      <c r="A663" s="63">
        <v>40206</v>
      </c>
      <c r="B663" s="47">
        <v>100148</v>
      </c>
      <c r="C663" s="47">
        <v>2136</v>
      </c>
      <c r="D663" s="47">
        <v>1.367</v>
      </c>
      <c r="E663" s="47">
        <v>14.84</v>
      </c>
      <c r="F663" s="47">
        <v>8.0399999999999991</v>
      </c>
      <c r="G663" s="47">
        <v>-0.31</v>
      </c>
      <c r="H663" s="64" t="s">
        <v>170</v>
      </c>
      <c r="I663" s="47">
        <v>0.48</v>
      </c>
      <c r="J663" s="47">
        <v>7.1</v>
      </c>
      <c r="K663" s="65">
        <v>20</v>
      </c>
      <c r="L663" s="74">
        <f>AVERAGE(K659:K663)</f>
        <v>104.33333333333333</v>
      </c>
      <c r="M663" s="41">
        <f>GEOMEAN(K659:K663)</f>
        <v>72.571075759483918</v>
      </c>
      <c r="N663" s="76" t="s">
        <v>317</v>
      </c>
    </row>
    <row r="664" spans="1:31" x14ac:dyDescent="0.35">
      <c r="A664" s="63">
        <v>40211</v>
      </c>
      <c r="B664" s="47">
        <v>102911</v>
      </c>
      <c r="C664" s="47">
        <v>1681</v>
      </c>
      <c r="D664" s="47">
        <v>1.0760000000000001</v>
      </c>
      <c r="E664" s="30" t="s">
        <v>232</v>
      </c>
      <c r="F664" s="47">
        <v>6.98</v>
      </c>
      <c r="G664" s="47">
        <v>0.15</v>
      </c>
      <c r="H664" s="64" t="s">
        <v>170</v>
      </c>
      <c r="I664" s="47">
        <v>0.03</v>
      </c>
      <c r="J664" s="47">
        <v>7.5</v>
      </c>
      <c r="K664" s="65">
        <v>63</v>
      </c>
    </row>
    <row r="665" spans="1:31" x14ac:dyDescent="0.35">
      <c r="A665" s="63">
        <v>40224</v>
      </c>
      <c r="B665" s="47">
        <v>105851</v>
      </c>
      <c r="C665" s="47">
        <v>4273</v>
      </c>
      <c r="D665" s="47">
        <v>2.7349999999999999</v>
      </c>
      <c r="E665" s="47">
        <v>17.149999999999999</v>
      </c>
      <c r="F665" s="47">
        <v>7.98</v>
      </c>
      <c r="G665" s="47">
        <v>0.32</v>
      </c>
      <c r="H665" s="64" t="s">
        <v>170</v>
      </c>
      <c r="I665" s="47">
        <v>0.6</v>
      </c>
      <c r="J665" s="47">
        <v>8.1</v>
      </c>
      <c r="K665" s="65">
        <v>98</v>
      </c>
    </row>
    <row r="666" spans="1:31" x14ac:dyDescent="0.35">
      <c r="A666" s="63">
        <v>40227</v>
      </c>
      <c r="C666" s="35" t="s">
        <v>303</v>
      </c>
    </row>
    <row r="667" spans="1:31" x14ac:dyDescent="0.35">
      <c r="A667" s="63">
        <v>40232</v>
      </c>
      <c r="B667" s="47">
        <v>102954</v>
      </c>
      <c r="C667" s="47">
        <v>2912</v>
      </c>
      <c r="D667" s="47">
        <v>1.8640000000000001</v>
      </c>
      <c r="E667" s="47">
        <v>13.37</v>
      </c>
      <c r="F667" s="47">
        <v>7.95</v>
      </c>
      <c r="G667" s="47">
        <v>1.1599999999999999</v>
      </c>
      <c r="H667" s="64" t="s">
        <v>170</v>
      </c>
      <c r="I667" s="47">
        <v>0.31</v>
      </c>
      <c r="J667" s="75">
        <v>7.6</v>
      </c>
      <c r="K667" s="65">
        <v>246</v>
      </c>
    </row>
    <row r="668" spans="1:31" x14ac:dyDescent="0.35">
      <c r="A668" s="63">
        <v>40233</v>
      </c>
      <c r="B668" s="47">
        <v>101934</v>
      </c>
      <c r="C668" s="47">
        <v>2108</v>
      </c>
      <c r="D668" s="47">
        <v>1.349</v>
      </c>
      <c r="E668" s="47">
        <v>14.79</v>
      </c>
      <c r="F668" s="47">
        <v>7.86</v>
      </c>
      <c r="G668" s="47">
        <v>0.49</v>
      </c>
      <c r="H668" s="64" t="s">
        <v>170</v>
      </c>
      <c r="I668" s="47">
        <v>0.1</v>
      </c>
      <c r="J668" s="47">
        <v>7.5</v>
      </c>
      <c r="K668" s="65">
        <v>169</v>
      </c>
      <c r="L668" s="74">
        <f>AVERAGE(K664:K668)</f>
        <v>144</v>
      </c>
      <c r="M668" s="41">
        <f>GEOMEAN(K664:K668)</f>
        <v>126.57475901705033</v>
      </c>
      <c r="N668" s="76" t="s">
        <v>318</v>
      </c>
    </row>
    <row r="669" spans="1:31" x14ac:dyDescent="0.35">
      <c r="A669" s="63">
        <v>40238</v>
      </c>
      <c r="B669" s="47">
        <v>110537</v>
      </c>
      <c r="C669" s="47">
        <v>2161</v>
      </c>
      <c r="D669" s="47">
        <v>1.383</v>
      </c>
      <c r="E669" s="47">
        <v>22.12</v>
      </c>
      <c r="F669" s="47">
        <v>8.1300000000000008</v>
      </c>
      <c r="G669" s="47">
        <v>2.52</v>
      </c>
      <c r="H669" s="64" t="s">
        <v>170</v>
      </c>
      <c r="I669" s="47">
        <v>0.2</v>
      </c>
      <c r="J669" s="47">
        <v>7.9</v>
      </c>
      <c r="K669" s="65">
        <v>20</v>
      </c>
    </row>
    <row r="670" spans="1:31" x14ac:dyDescent="0.35">
      <c r="A670" s="63">
        <v>40241</v>
      </c>
      <c r="B670" s="47">
        <v>104215</v>
      </c>
      <c r="C670" s="47">
        <v>1637</v>
      </c>
      <c r="D670" s="47">
        <v>1.048</v>
      </c>
      <c r="E670" s="47">
        <v>15.75</v>
      </c>
      <c r="F670" s="47">
        <v>7.97</v>
      </c>
      <c r="G670" s="47">
        <v>1.97</v>
      </c>
      <c r="H670" s="64" t="s">
        <v>170</v>
      </c>
      <c r="I670" s="47">
        <v>0.46</v>
      </c>
      <c r="J670" s="47">
        <v>7.8</v>
      </c>
      <c r="K670" s="65">
        <v>31</v>
      </c>
    </row>
    <row r="671" spans="1:31" x14ac:dyDescent="0.35">
      <c r="A671" s="63">
        <v>40247</v>
      </c>
      <c r="B671" s="47">
        <v>103904</v>
      </c>
      <c r="C671" s="47">
        <v>1627</v>
      </c>
      <c r="D671" s="47">
        <v>1.0409999999999999</v>
      </c>
      <c r="E671" s="47">
        <v>13.89</v>
      </c>
      <c r="F671" s="47">
        <v>7.84</v>
      </c>
      <c r="G671" s="47">
        <v>9.8800000000000008</v>
      </c>
      <c r="H671" s="64" t="s">
        <v>170</v>
      </c>
      <c r="I671" s="47">
        <v>0.21</v>
      </c>
      <c r="J671" s="47">
        <v>7.2</v>
      </c>
      <c r="K671" s="65">
        <v>63</v>
      </c>
    </row>
    <row r="672" spans="1:31" x14ac:dyDescent="0.35">
      <c r="A672" s="63">
        <v>40253</v>
      </c>
      <c r="B672" s="47">
        <v>104311</v>
      </c>
      <c r="C672" s="47">
        <v>1244</v>
      </c>
      <c r="D672" s="47">
        <v>0.7964</v>
      </c>
      <c r="E672" s="47">
        <v>14.69</v>
      </c>
      <c r="F672" s="47">
        <v>8.0500000000000007</v>
      </c>
      <c r="G672" s="47">
        <v>7.16</v>
      </c>
      <c r="H672" s="64" t="s">
        <v>170</v>
      </c>
      <c r="I672" s="47">
        <v>0.37</v>
      </c>
      <c r="J672" s="47">
        <v>7.3</v>
      </c>
      <c r="K672" s="65">
        <v>160</v>
      </c>
      <c r="O672" s="35">
        <v>1.1000000000000001</v>
      </c>
      <c r="P672" s="35">
        <v>67.400000000000006</v>
      </c>
      <c r="Q672" s="30" t="s">
        <v>107</v>
      </c>
      <c r="R672" s="30" t="s">
        <v>107</v>
      </c>
      <c r="S672" s="30" t="s">
        <v>107</v>
      </c>
      <c r="T672" s="30">
        <v>2.7</v>
      </c>
      <c r="U672" s="30" t="s">
        <v>107</v>
      </c>
      <c r="V672" s="30">
        <v>1.1000000000000001</v>
      </c>
      <c r="W672" s="30">
        <v>13.9</v>
      </c>
      <c r="X672" s="30">
        <v>260</v>
      </c>
      <c r="Y672" s="30" t="s">
        <v>107</v>
      </c>
      <c r="Z672" s="30">
        <v>0.4</v>
      </c>
      <c r="AA672" s="30" t="s">
        <v>107</v>
      </c>
      <c r="AB672" s="30">
        <v>45.5</v>
      </c>
      <c r="AC672" s="30" t="s">
        <v>107</v>
      </c>
      <c r="AD672" s="30">
        <v>250</v>
      </c>
      <c r="AE672" s="30" t="s">
        <v>107</v>
      </c>
    </row>
    <row r="673" spans="1:14" x14ac:dyDescent="0.35">
      <c r="A673" s="63">
        <v>40259</v>
      </c>
      <c r="B673" s="47">
        <v>102343</v>
      </c>
      <c r="C673" s="47">
        <v>1316</v>
      </c>
      <c r="D673" s="47">
        <v>0.84219999999999995</v>
      </c>
      <c r="E673" s="47">
        <v>10.45</v>
      </c>
      <c r="F673" s="47">
        <v>7.77</v>
      </c>
      <c r="G673" s="47">
        <v>7.54</v>
      </c>
      <c r="H673" s="64" t="s">
        <v>170</v>
      </c>
      <c r="I673" s="47">
        <v>0.24</v>
      </c>
      <c r="J673" s="47">
        <v>7.8</v>
      </c>
      <c r="K673" s="65">
        <v>906</v>
      </c>
      <c r="L673" s="74">
        <f>AVERAGE(K669:K673)</f>
        <v>236</v>
      </c>
      <c r="M673" s="41">
        <f>GEOMEAN(K669:K673)</f>
        <v>89.247505004870504</v>
      </c>
      <c r="N673" s="76" t="s">
        <v>319</v>
      </c>
    </row>
    <row r="674" spans="1:14" x14ac:dyDescent="0.35">
      <c r="A674" s="63">
        <v>40276</v>
      </c>
      <c r="B674" s="47">
        <v>103018</v>
      </c>
      <c r="C674" s="47">
        <v>971.6</v>
      </c>
      <c r="D674" s="47">
        <v>0.62180000000000002</v>
      </c>
      <c r="E674" s="47">
        <v>10.4</v>
      </c>
      <c r="F674" s="47">
        <v>7.8</v>
      </c>
      <c r="G674" s="47">
        <v>13.82</v>
      </c>
      <c r="H674" s="64" t="s">
        <v>170</v>
      </c>
      <c r="I674" s="47">
        <v>0.28999999999999998</v>
      </c>
      <c r="J674" s="47">
        <v>7.5</v>
      </c>
      <c r="K674" s="65">
        <v>833</v>
      </c>
    </row>
    <row r="675" spans="1:14" x14ac:dyDescent="0.35">
      <c r="A675" s="63">
        <v>40282</v>
      </c>
      <c r="B675" s="47">
        <v>102959</v>
      </c>
      <c r="C675" s="47">
        <v>1235</v>
      </c>
      <c r="D675" s="47">
        <v>0.79100000000000004</v>
      </c>
      <c r="E675" s="47">
        <v>10.63</v>
      </c>
      <c r="F675" s="47">
        <v>8</v>
      </c>
      <c r="G675" s="47">
        <v>15.06</v>
      </c>
      <c r="H675" s="64" t="s">
        <v>170</v>
      </c>
      <c r="I675" s="47">
        <v>0.8</v>
      </c>
      <c r="J675" s="47">
        <v>7.6</v>
      </c>
      <c r="K675" s="65">
        <v>169</v>
      </c>
    </row>
    <row r="676" spans="1:14" x14ac:dyDescent="0.35">
      <c r="A676" s="63">
        <v>40287</v>
      </c>
      <c r="B676" s="47">
        <v>103231</v>
      </c>
      <c r="C676" s="47">
        <v>1339</v>
      </c>
      <c r="D676" s="47">
        <v>0.85709999999999997</v>
      </c>
      <c r="E676" s="47">
        <v>13.53</v>
      </c>
      <c r="F676" s="47">
        <v>8</v>
      </c>
      <c r="G676" s="47">
        <v>11.89</v>
      </c>
      <c r="H676" s="64" t="s">
        <v>170</v>
      </c>
      <c r="I676" s="47">
        <v>0.28999999999999998</v>
      </c>
      <c r="J676" s="47">
        <v>7.4</v>
      </c>
      <c r="K676" s="65">
        <v>110</v>
      </c>
    </row>
    <row r="677" spans="1:14" x14ac:dyDescent="0.35">
      <c r="A677" s="63">
        <v>40290</v>
      </c>
      <c r="B677" s="47">
        <v>102926</v>
      </c>
      <c r="C677" s="47">
        <v>1412</v>
      </c>
      <c r="D677" s="47">
        <v>0.90369999999999995</v>
      </c>
      <c r="E677" s="47">
        <v>12.23</v>
      </c>
      <c r="F677" s="47">
        <v>7.93</v>
      </c>
      <c r="G677" s="47">
        <v>14.32</v>
      </c>
      <c r="H677" s="64" t="s">
        <v>170</v>
      </c>
      <c r="I677" s="47">
        <v>0.04</v>
      </c>
      <c r="J677" s="47">
        <v>7.3</v>
      </c>
      <c r="K677" s="65">
        <v>275</v>
      </c>
    </row>
    <row r="678" spans="1:14" x14ac:dyDescent="0.35">
      <c r="A678" s="63">
        <v>40297</v>
      </c>
      <c r="B678" s="47">
        <v>103645</v>
      </c>
      <c r="C678" s="47">
        <v>1056</v>
      </c>
      <c r="D678" s="47">
        <v>0.67589999999999995</v>
      </c>
      <c r="E678" s="47">
        <v>12.89</v>
      </c>
      <c r="F678" s="47">
        <v>7.8</v>
      </c>
      <c r="G678" s="47">
        <v>13.01</v>
      </c>
      <c r="H678" s="64" t="s">
        <v>170</v>
      </c>
      <c r="I678" s="47">
        <v>7.0000000000000007E-2</v>
      </c>
      <c r="J678" s="47">
        <v>7.6</v>
      </c>
      <c r="K678" s="65">
        <v>109</v>
      </c>
      <c r="L678" s="74">
        <f>AVERAGE(K674:K678)</f>
        <v>299.2</v>
      </c>
      <c r="M678" s="41">
        <f>GEOMEAN(K674:K678)</f>
        <v>215.44514736523053</v>
      </c>
      <c r="N678" s="76" t="s">
        <v>320</v>
      </c>
    </row>
    <row r="679" spans="1:14" x14ac:dyDescent="0.35">
      <c r="A679" s="63">
        <v>40303</v>
      </c>
      <c r="B679" s="47">
        <v>104341</v>
      </c>
      <c r="C679" s="47">
        <v>581</v>
      </c>
      <c r="D679" s="47">
        <v>0.372</v>
      </c>
      <c r="E679" s="47">
        <v>8.2100000000000009</v>
      </c>
      <c r="F679" s="47">
        <v>7.55</v>
      </c>
      <c r="G679" s="47">
        <v>17.600000000000001</v>
      </c>
      <c r="H679" s="64" t="s">
        <v>170</v>
      </c>
      <c r="I679" s="47">
        <v>0.1</v>
      </c>
      <c r="J679" s="47">
        <v>7.4</v>
      </c>
      <c r="K679" s="65">
        <v>2046</v>
      </c>
    </row>
    <row r="680" spans="1:14" x14ac:dyDescent="0.35">
      <c r="A680" s="63">
        <v>40309</v>
      </c>
      <c r="B680" s="47">
        <v>100954</v>
      </c>
      <c r="C680" s="47">
        <v>670.6</v>
      </c>
      <c r="D680" s="47">
        <v>0.42920000000000003</v>
      </c>
      <c r="E680" s="47">
        <v>8.34</v>
      </c>
      <c r="F680" s="47">
        <v>7.88</v>
      </c>
      <c r="G680" s="47">
        <v>12.18</v>
      </c>
      <c r="H680" s="64" t="s">
        <v>170</v>
      </c>
      <c r="I680" s="47">
        <v>0.18</v>
      </c>
      <c r="J680" s="47">
        <v>7.3</v>
      </c>
      <c r="K680" s="65">
        <v>1935</v>
      </c>
    </row>
    <row r="681" spans="1:14" x14ac:dyDescent="0.35">
      <c r="A681" s="63">
        <v>40318</v>
      </c>
      <c r="B681" s="47">
        <v>105445</v>
      </c>
      <c r="C681" s="47">
        <v>781</v>
      </c>
      <c r="D681" s="47">
        <v>0.499</v>
      </c>
      <c r="E681" s="47">
        <v>9.61</v>
      </c>
      <c r="F681" s="47">
        <v>7.93</v>
      </c>
      <c r="G681" s="47">
        <v>15.59</v>
      </c>
      <c r="H681" s="64" t="s">
        <v>170</v>
      </c>
      <c r="I681" s="47">
        <v>0.4</v>
      </c>
      <c r="J681" s="47">
        <v>7.9</v>
      </c>
      <c r="K681" s="65">
        <v>317</v>
      </c>
    </row>
    <row r="682" spans="1:14" x14ac:dyDescent="0.35">
      <c r="A682" s="63">
        <v>40322</v>
      </c>
      <c r="B682" s="47">
        <v>112718</v>
      </c>
      <c r="C682" s="47">
        <v>929.2</v>
      </c>
      <c r="D682" s="47">
        <v>0.59470000000000001</v>
      </c>
      <c r="E682" s="47">
        <v>8.69</v>
      </c>
      <c r="F682" s="47">
        <v>7.94</v>
      </c>
      <c r="G682" s="47">
        <v>23.42</v>
      </c>
      <c r="H682" s="64" t="s">
        <v>170</v>
      </c>
      <c r="I682" s="47">
        <v>0.34</v>
      </c>
      <c r="J682" s="47">
        <v>7.7</v>
      </c>
      <c r="K682" s="65">
        <v>211</v>
      </c>
    </row>
    <row r="683" spans="1:14" x14ac:dyDescent="0.35">
      <c r="A683" s="63">
        <v>40325</v>
      </c>
      <c r="B683" s="47">
        <v>102133</v>
      </c>
      <c r="C683" s="47">
        <v>1083</v>
      </c>
      <c r="D683" s="47">
        <v>0.69279999999999997</v>
      </c>
      <c r="E683" s="47">
        <v>7.91</v>
      </c>
      <c r="F683" s="47">
        <v>8.02</v>
      </c>
      <c r="G683" s="47">
        <v>22.91</v>
      </c>
      <c r="H683" s="64" t="s">
        <v>170</v>
      </c>
      <c r="I683" s="47">
        <v>0.44</v>
      </c>
      <c r="J683" s="47">
        <v>7.6</v>
      </c>
      <c r="K683" s="65">
        <v>369</v>
      </c>
      <c r="L683" s="74">
        <f>AVERAGE(K679:K683)</f>
        <v>975.6</v>
      </c>
      <c r="M683" s="41">
        <f>GEOMEAN(K679:K683)</f>
        <v>628.04525167142594</v>
      </c>
      <c r="N683" s="76" t="s">
        <v>321</v>
      </c>
    </row>
    <row r="684" spans="1:14" x14ac:dyDescent="0.35">
      <c r="A684" s="63">
        <v>40332</v>
      </c>
      <c r="B684" s="35">
        <v>95614</v>
      </c>
      <c r="C684" s="35">
        <v>521</v>
      </c>
      <c r="D684" s="35">
        <v>0.33400000000000002</v>
      </c>
      <c r="E684" s="35">
        <v>6.12</v>
      </c>
      <c r="F684" s="35">
        <v>7.71</v>
      </c>
      <c r="G684" s="35">
        <v>22.8</v>
      </c>
      <c r="H684" s="64" t="s">
        <v>170</v>
      </c>
      <c r="I684" s="35">
        <v>1.1000000000000001</v>
      </c>
      <c r="J684" s="35">
        <v>7.8</v>
      </c>
      <c r="K684" s="65">
        <v>24192</v>
      </c>
    </row>
    <row r="685" spans="1:14" x14ac:dyDescent="0.35">
      <c r="A685" s="63">
        <v>40338</v>
      </c>
      <c r="B685" s="47">
        <v>102854</v>
      </c>
      <c r="C685" s="47">
        <v>404</v>
      </c>
      <c r="D685" s="47">
        <v>0.2586</v>
      </c>
      <c r="E685" s="47">
        <v>7.45</v>
      </c>
      <c r="F685" s="47">
        <v>7.55</v>
      </c>
      <c r="G685" s="47">
        <v>20.99</v>
      </c>
      <c r="H685" s="64" t="s">
        <v>170</v>
      </c>
      <c r="I685" s="47">
        <v>0.49</v>
      </c>
      <c r="J685" s="47">
        <v>7.7</v>
      </c>
      <c r="K685" s="65">
        <v>24192</v>
      </c>
    </row>
    <row r="686" spans="1:14" x14ac:dyDescent="0.35">
      <c r="A686" s="63">
        <v>40345</v>
      </c>
      <c r="B686" s="47">
        <v>100423</v>
      </c>
      <c r="C686" s="47">
        <v>515.70000000000005</v>
      </c>
      <c r="D686" s="47">
        <v>0.3301</v>
      </c>
      <c r="E686" s="47">
        <v>6.28</v>
      </c>
      <c r="F686" s="47">
        <v>7.76</v>
      </c>
      <c r="G686" s="47">
        <v>23.45</v>
      </c>
      <c r="H686" s="64" t="s">
        <v>170</v>
      </c>
      <c r="I686" s="47">
        <v>0.46</v>
      </c>
      <c r="J686" s="75">
        <v>7.3</v>
      </c>
      <c r="K686" s="65">
        <v>512</v>
      </c>
    </row>
    <row r="687" spans="1:14" x14ac:dyDescent="0.35">
      <c r="A687" s="63">
        <v>40350</v>
      </c>
      <c r="B687" s="47">
        <v>101058</v>
      </c>
      <c r="C687" s="47">
        <v>434</v>
      </c>
      <c r="D687" s="47">
        <v>0.27800000000000002</v>
      </c>
      <c r="E687" s="47">
        <v>7.67</v>
      </c>
      <c r="F687" s="47">
        <v>7.67</v>
      </c>
      <c r="G687" s="47">
        <v>24.42</v>
      </c>
      <c r="H687" s="64" t="s">
        <v>170</v>
      </c>
      <c r="I687" s="47">
        <v>0.2</v>
      </c>
      <c r="J687" s="47">
        <v>8</v>
      </c>
      <c r="K687" s="65">
        <v>24192</v>
      </c>
    </row>
    <row r="688" spans="1:14" x14ac:dyDescent="0.35">
      <c r="A688" s="63">
        <v>40352</v>
      </c>
      <c r="B688" s="47">
        <v>101827</v>
      </c>
      <c r="C688" s="30" t="s">
        <v>232</v>
      </c>
      <c r="D688" s="30" t="s">
        <v>232</v>
      </c>
      <c r="E688" s="30" t="s">
        <v>232</v>
      </c>
      <c r="F688" s="30" t="s">
        <v>232</v>
      </c>
      <c r="G688" s="30" t="s">
        <v>232</v>
      </c>
      <c r="H688" s="64" t="s">
        <v>170</v>
      </c>
      <c r="I688" s="30" t="s">
        <v>232</v>
      </c>
      <c r="J688" s="47">
        <v>7.5</v>
      </c>
      <c r="K688" s="65">
        <v>3076</v>
      </c>
      <c r="L688" s="74">
        <f>AVERAGE(K684:K688)</f>
        <v>15232.8</v>
      </c>
      <c r="M688" s="41">
        <f>GEOMEAN(K684:K688)</f>
        <v>7407.2042916346063</v>
      </c>
      <c r="N688" s="76" t="s">
        <v>322</v>
      </c>
    </row>
    <row r="689" spans="1:32" x14ac:dyDescent="0.35">
      <c r="A689" s="63">
        <v>40365</v>
      </c>
      <c r="B689" s="47">
        <v>100353</v>
      </c>
      <c r="C689" s="47">
        <v>1060</v>
      </c>
      <c r="D689" s="47">
        <v>0.67800000000000005</v>
      </c>
      <c r="E689" s="47">
        <v>7.89</v>
      </c>
      <c r="F689" s="47">
        <v>7.98</v>
      </c>
      <c r="G689" s="47">
        <v>22.94</v>
      </c>
      <c r="H689" s="64" t="s">
        <v>170</v>
      </c>
      <c r="I689" s="47">
        <v>0.3</v>
      </c>
      <c r="J689" s="75">
        <v>7.5</v>
      </c>
      <c r="K689" s="65">
        <v>1178</v>
      </c>
    </row>
    <row r="690" spans="1:32" x14ac:dyDescent="0.35">
      <c r="A690" s="63">
        <v>40366</v>
      </c>
      <c r="B690" s="47">
        <v>100647</v>
      </c>
      <c r="C690" s="47">
        <v>993.5</v>
      </c>
      <c r="D690" s="47">
        <v>0.63580000000000003</v>
      </c>
      <c r="E690" s="47">
        <v>9.75</v>
      </c>
      <c r="F690" s="47">
        <v>8</v>
      </c>
      <c r="G690" s="47">
        <v>24.43</v>
      </c>
      <c r="H690" s="64" t="s">
        <v>170</v>
      </c>
      <c r="I690" s="47">
        <v>1.18</v>
      </c>
      <c r="J690" s="75">
        <v>7.8</v>
      </c>
      <c r="K690" s="65">
        <v>884</v>
      </c>
    </row>
    <row r="691" spans="1:32" ht="12.75" customHeight="1" x14ac:dyDescent="0.35">
      <c r="A691" s="63">
        <v>40373</v>
      </c>
      <c r="B691" s="47">
        <v>102731</v>
      </c>
      <c r="C691" s="47">
        <v>717</v>
      </c>
      <c r="D691" s="47">
        <v>0.45900000000000002</v>
      </c>
      <c r="E691" s="47">
        <v>7.16</v>
      </c>
      <c r="F691" s="47">
        <v>7.85</v>
      </c>
      <c r="G691" s="47">
        <v>23.55</v>
      </c>
      <c r="H691" s="64" t="s">
        <v>170</v>
      </c>
      <c r="I691" s="47">
        <v>0</v>
      </c>
      <c r="J691" s="47">
        <v>7.7</v>
      </c>
      <c r="K691" s="65">
        <v>638</v>
      </c>
      <c r="O691" s="35">
        <v>2.2000000000000002</v>
      </c>
      <c r="P691" s="35">
        <v>49.3</v>
      </c>
      <c r="Q691" s="30" t="s">
        <v>107</v>
      </c>
      <c r="R691" s="30" t="s">
        <v>107</v>
      </c>
      <c r="S691" s="30" t="s">
        <v>107</v>
      </c>
      <c r="T691" s="30" t="s">
        <v>107</v>
      </c>
      <c r="U691" s="30" t="s">
        <v>107</v>
      </c>
      <c r="V691" s="30" t="s">
        <v>107</v>
      </c>
      <c r="W691" s="30" t="s">
        <v>107</v>
      </c>
      <c r="X691" s="35">
        <v>109</v>
      </c>
      <c r="Y691" s="30" t="s">
        <v>107</v>
      </c>
      <c r="Z691" s="35">
        <v>0.4</v>
      </c>
      <c r="AA691" s="30" t="s">
        <v>107</v>
      </c>
      <c r="AB691" s="35">
        <v>45.7</v>
      </c>
      <c r="AC691" s="30" t="s">
        <v>107</v>
      </c>
      <c r="AD691" s="35">
        <v>205</v>
      </c>
      <c r="AE691" s="30">
        <v>13.2</v>
      </c>
      <c r="AF691" s="78" t="s">
        <v>306</v>
      </c>
    </row>
    <row r="692" spans="1:32" ht="46.5" x14ac:dyDescent="0.35">
      <c r="A692" s="63">
        <v>40374</v>
      </c>
      <c r="B692" s="47">
        <v>103136</v>
      </c>
      <c r="C692" s="47">
        <v>745.5</v>
      </c>
      <c r="D692" s="47">
        <v>0.47710000000000002</v>
      </c>
      <c r="E692" s="47">
        <v>9.41</v>
      </c>
      <c r="F692" s="47">
        <v>7.98</v>
      </c>
      <c r="G692" s="47">
        <v>25.43</v>
      </c>
      <c r="H692" s="64" t="s">
        <v>170</v>
      </c>
      <c r="I692" s="47">
        <v>0.31</v>
      </c>
      <c r="J692" s="47">
        <v>7.6</v>
      </c>
      <c r="K692" s="65">
        <v>749</v>
      </c>
      <c r="AE692" s="35">
        <v>2.1</v>
      </c>
      <c r="AF692" s="78" t="s">
        <v>492</v>
      </c>
    </row>
    <row r="693" spans="1:32" ht="31" x14ac:dyDescent="0.35">
      <c r="A693" s="63">
        <v>40380</v>
      </c>
      <c r="B693" s="47">
        <v>103111</v>
      </c>
      <c r="C693" s="47">
        <v>230.1</v>
      </c>
      <c r="D693" s="47">
        <v>0.1472</v>
      </c>
      <c r="E693" s="47">
        <v>6.59</v>
      </c>
      <c r="F693" s="47">
        <v>7.91</v>
      </c>
      <c r="G693" s="47">
        <v>24.37</v>
      </c>
      <c r="H693" s="64" t="s">
        <v>170</v>
      </c>
      <c r="I693" s="47">
        <v>1.03</v>
      </c>
      <c r="J693" s="47">
        <v>7.4</v>
      </c>
      <c r="K693" s="65">
        <v>12033</v>
      </c>
      <c r="L693" s="74">
        <f>AVERAGE(K689:K693)</f>
        <v>3096.4</v>
      </c>
      <c r="M693" s="41">
        <f>GEOMEAN(K689:K693)</f>
        <v>1430.3910817850722</v>
      </c>
      <c r="N693" s="76" t="s">
        <v>323</v>
      </c>
      <c r="AE693" s="35">
        <v>60.2</v>
      </c>
      <c r="AF693" s="78" t="s">
        <v>293</v>
      </c>
    </row>
    <row r="694" spans="1:32" x14ac:dyDescent="0.35">
      <c r="A694" s="63">
        <v>40393</v>
      </c>
      <c r="B694" s="47">
        <v>102012</v>
      </c>
      <c r="C694" s="47">
        <v>886</v>
      </c>
      <c r="D694" s="47">
        <v>0.56699999999999995</v>
      </c>
      <c r="E694" s="47">
        <v>7.83</v>
      </c>
      <c r="F694" s="47">
        <v>7.93</v>
      </c>
      <c r="G694" s="47">
        <v>23.54</v>
      </c>
      <c r="H694" s="64" t="s">
        <v>170</v>
      </c>
      <c r="I694" s="47">
        <v>0.3</v>
      </c>
      <c r="J694" s="47">
        <v>7.8</v>
      </c>
      <c r="K694" s="65">
        <v>8664</v>
      </c>
    </row>
    <row r="695" spans="1:32" x14ac:dyDescent="0.35">
      <c r="A695" s="63">
        <v>40401</v>
      </c>
      <c r="B695" s="47">
        <v>95322</v>
      </c>
      <c r="C695" s="47">
        <v>1086</v>
      </c>
      <c r="D695" s="47">
        <v>0.69499999999999995</v>
      </c>
      <c r="E695" s="47">
        <v>7.51</v>
      </c>
      <c r="F695" s="47">
        <v>7.39</v>
      </c>
      <c r="G695" s="47">
        <v>27.09</v>
      </c>
      <c r="H695" s="64" t="s">
        <v>170</v>
      </c>
      <c r="I695" s="47">
        <v>0.71</v>
      </c>
      <c r="J695" s="47">
        <v>7.2</v>
      </c>
      <c r="K695" s="65">
        <v>448</v>
      </c>
    </row>
    <row r="696" spans="1:32" x14ac:dyDescent="0.35">
      <c r="A696" s="63">
        <v>40409</v>
      </c>
      <c r="B696" s="47">
        <v>102955</v>
      </c>
      <c r="C696" s="47">
        <v>774</v>
      </c>
      <c r="D696" s="47">
        <v>0.496</v>
      </c>
      <c r="E696" s="47">
        <v>9.43</v>
      </c>
      <c r="F696" s="47">
        <v>7.67</v>
      </c>
      <c r="G696" s="47">
        <v>23.55</v>
      </c>
      <c r="H696" s="64" t="s">
        <v>170</v>
      </c>
      <c r="I696" s="47">
        <v>0.5</v>
      </c>
      <c r="J696" s="47">
        <v>7.7</v>
      </c>
      <c r="K696" s="65">
        <v>120</v>
      </c>
    </row>
    <row r="697" spans="1:32" x14ac:dyDescent="0.35">
      <c r="A697" s="63">
        <v>40415</v>
      </c>
      <c r="B697" s="47">
        <v>105448</v>
      </c>
      <c r="C697" s="47">
        <v>1077</v>
      </c>
      <c r="D697" s="47">
        <v>0.68910000000000005</v>
      </c>
      <c r="E697" s="47">
        <v>9.52</v>
      </c>
      <c r="F697" s="47">
        <v>7.84</v>
      </c>
      <c r="G697" s="47">
        <v>22.05</v>
      </c>
      <c r="H697" s="64" t="s">
        <v>170</v>
      </c>
      <c r="I697" s="47">
        <v>0.04</v>
      </c>
      <c r="J697" s="47">
        <v>7.5</v>
      </c>
      <c r="K697" s="65">
        <v>298</v>
      </c>
    </row>
    <row r="698" spans="1:32" x14ac:dyDescent="0.35">
      <c r="A698" s="63">
        <v>40420</v>
      </c>
      <c r="B698" s="47">
        <v>103529</v>
      </c>
      <c r="C698" s="47">
        <v>1185</v>
      </c>
      <c r="D698" s="47">
        <v>0.75800000000000001</v>
      </c>
      <c r="E698" s="47">
        <v>7.33</v>
      </c>
      <c r="F698" s="47">
        <v>7.97</v>
      </c>
      <c r="G698" s="47">
        <v>24.29</v>
      </c>
      <c r="H698" s="64" t="s">
        <v>170</v>
      </c>
      <c r="I698" s="47">
        <v>0.4</v>
      </c>
      <c r="J698" s="47">
        <v>7.6</v>
      </c>
      <c r="K698" s="65">
        <v>108</v>
      </c>
      <c r="L698" s="74">
        <f>AVERAGE(K694:K698)</f>
        <v>1927.6</v>
      </c>
      <c r="M698" s="41">
        <f>GEOMEAN(K694:K698)</f>
        <v>431.6816069240661</v>
      </c>
      <c r="N698" s="76" t="s">
        <v>324</v>
      </c>
    </row>
    <row r="699" spans="1:32" x14ac:dyDescent="0.35">
      <c r="A699" s="63">
        <v>40423</v>
      </c>
      <c r="B699" s="47">
        <v>100159</v>
      </c>
      <c r="C699" s="47">
        <v>1224</v>
      </c>
      <c r="D699" s="47">
        <v>0.78300000000000003</v>
      </c>
      <c r="E699" s="47">
        <v>7.42</v>
      </c>
      <c r="F699" s="47">
        <v>7.89</v>
      </c>
      <c r="G699" s="47">
        <v>22.37</v>
      </c>
      <c r="H699" s="64" t="s">
        <v>170</v>
      </c>
      <c r="I699" s="47">
        <v>0</v>
      </c>
      <c r="J699" s="47">
        <v>7.6</v>
      </c>
      <c r="K699" s="65">
        <v>228</v>
      </c>
    </row>
    <row r="700" spans="1:32" x14ac:dyDescent="0.35">
      <c r="A700" s="63">
        <v>40430</v>
      </c>
      <c r="B700" s="47">
        <v>101209</v>
      </c>
      <c r="C700" s="47">
        <v>1322</v>
      </c>
      <c r="D700" s="47">
        <v>0.84599999999999997</v>
      </c>
      <c r="E700" s="47">
        <v>7.89</v>
      </c>
      <c r="F700" s="47">
        <v>7.78</v>
      </c>
      <c r="G700" s="47">
        <v>16.66</v>
      </c>
      <c r="H700" s="64" t="s">
        <v>170</v>
      </c>
      <c r="I700" s="47">
        <v>0.3</v>
      </c>
      <c r="J700" s="47">
        <v>7.4</v>
      </c>
      <c r="K700" s="65">
        <v>74</v>
      </c>
    </row>
    <row r="701" spans="1:32" x14ac:dyDescent="0.35">
      <c r="A701" s="63">
        <v>40434</v>
      </c>
      <c r="B701" s="47">
        <v>95902</v>
      </c>
      <c r="C701" s="47">
        <v>1398</v>
      </c>
      <c r="D701" s="47">
        <v>0.89449999999999996</v>
      </c>
      <c r="E701" s="47">
        <v>8.0500000000000007</v>
      </c>
      <c r="F701" s="47">
        <v>7.85</v>
      </c>
      <c r="G701" s="47">
        <v>17.79</v>
      </c>
      <c r="H701" s="64" t="s">
        <v>170</v>
      </c>
      <c r="I701" s="47">
        <v>0.12</v>
      </c>
      <c r="J701" s="47">
        <v>7.8</v>
      </c>
      <c r="K701" s="65">
        <v>31</v>
      </c>
    </row>
    <row r="702" spans="1:32" x14ac:dyDescent="0.35">
      <c r="A702" s="63">
        <v>40442</v>
      </c>
      <c r="B702" s="47">
        <v>102811</v>
      </c>
      <c r="C702" s="47">
        <v>1407</v>
      </c>
      <c r="D702" s="47">
        <v>0.90100000000000002</v>
      </c>
      <c r="E702" s="47">
        <v>6.26</v>
      </c>
      <c r="F702" s="47">
        <v>7.74</v>
      </c>
      <c r="G702" s="47">
        <v>21.76</v>
      </c>
      <c r="H702" s="64" t="s">
        <v>170</v>
      </c>
      <c r="I702" s="47">
        <v>0.2</v>
      </c>
      <c r="J702" s="75">
        <v>7.7</v>
      </c>
      <c r="K702" s="65">
        <v>419</v>
      </c>
    </row>
    <row r="703" spans="1:32" x14ac:dyDescent="0.35">
      <c r="A703" s="63">
        <v>40444</v>
      </c>
      <c r="B703" s="47">
        <v>103525</v>
      </c>
      <c r="C703" s="47">
        <v>317.7</v>
      </c>
      <c r="D703" s="47">
        <v>0.2021</v>
      </c>
      <c r="E703" s="47">
        <v>5.91</v>
      </c>
      <c r="F703" s="47">
        <v>7.85</v>
      </c>
      <c r="G703" s="47">
        <v>22.58</v>
      </c>
      <c r="H703" s="64" t="s">
        <v>170</v>
      </c>
      <c r="I703" s="47">
        <v>0.73</v>
      </c>
      <c r="J703" s="47">
        <v>7.7</v>
      </c>
      <c r="K703" s="65">
        <v>317</v>
      </c>
      <c r="L703" s="74">
        <f>AVERAGE(K699:K703)</f>
        <v>213.8</v>
      </c>
      <c r="M703" s="41">
        <f>GEOMEAN(K699:K703)</f>
        <v>147.35345022663483</v>
      </c>
      <c r="N703" s="76" t="s">
        <v>325</v>
      </c>
    </row>
    <row r="704" spans="1:32" x14ac:dyDescent="0.35">
      <c r="A704" s="63">
        <v>40450</v>
      </c>
      <c r="B704" s="47">
        <v>95937</v>
      </c>
      <c r="C704" s="47">
        <v>1347</v>
      </c>
      <c r="D704" s="47">
        <v>0.86199999999999999</v>
      </c>
      <c r="E704" s="47">
        <v>7.66</v>
      </c>
      <c r="F704" s="47">
        <v>7.81</v>
      </c>
      <c r="G704" s="47">
        <v>14.29</v>
      </c>
      <c r="H704" s="64" t="s">
        <v>170</v>
      </c>
      <c r="I704" s="47">
        <v>0.1</v>
      </c>
      <c r="J704" s="47">
        <v>7.4</v>
      </c>
      <c r="K704" s="65">
        <v>246</v>
      </c>
    </row>
    <row r="705" spans="1:32" x14ac:dyDescent="0.35">
      <c r="A705" s="63">
        <v>40455</v>
      </c>
      <c r="B705" s="47">
        <v>103429</v>
      </c>
      <c r="C705" s="47">
        <v>1112</v>
      </c>
      <c r="D705" s="47">
        <v>0.71199999999999997</v>
      </c>
      <c r="E705" s="47">
        <v>9.52</v>
      </c>
      <c r="F705" s="47">
        <v>7.82</v>
      </c>
      <c r="G705" s="47">
        <v>9.51</v>
      </c>
      <c r="H705" s="64" t="s">
        <v>170</v>
      </c>
      <c r="I705" s="47">
        <v>0.5</v>
      </c>
      <c r="J705" s="47">
        <v>7.6</v>
      </c>
      <c r="K705" s="65">
        <v>250</v>
      </c>
    </row>
    <row r="706" spans="1:32" x14ac:dyDescent="0.35">
      <c r="A706" s="63">
        <v>40465</v>
      </c>
      <c r="B706" s="47">
        <v>101945</v>
      </c>
      <c r="C706" s="47">
        <v>719.3</v>
      </c>
      <c r="D706" s="47">
        <v>0.46029999999999999</v>
      </c>
      <c r="E706" s="47">
        <v>8.5500000000000007</v>
      </c>
      <c r="F706" s="47">
        <v>7.6</v>
      </c>
      <c r="G706" s="47">
        <v>13.27</v>
      </c>
      <c r="H706" s="64" t="s">
        <v>170</v>
      </c>
      <c r="I706" s="47">
        <v>0.28999999999999998</v>
      </c>
      <c r="J706" s="47">
        <v>7.5</v>
      </c>
      <c r="K706" s="65">
        <v>2613</v>
      </c>
    </row>
    <row r="707" spans="1:32" x14ac:dyDescent="0.35">
      <c r="A707" s="63">
        <v>40470</v>
      </c>
      <c r="B707" s="47">
        <v>103604</v>
      </c>
      <c r="C707" s="47">
        <v>1165</v>
      </c>
      <c r="D707" s="47">
        <v>0.745</v>
      </c>
      <c r="E707" s="47">
        <v>8.18</v>
      </c>
      <c r="F707" s="47">
        <v>7.73</v>
      </c>
      <c r="G707" s="47">
        <v>10.220000000000001</v>
      </c>
      <c r="H707" s="64" t="s">
        <v>170</v>
      </c>
      <c r="I707" s="47">
        <v>0.2</v>
      </c>
      <c r="J707" s="47">
        <v>7.8</v>
      </c>
      <c r="K707" s="65">
        <v>185</v>
      </c>
      <c r="O707" s="35">
        <v>1.7</v>
      </c>
      <c r="P707" s="35">
        <v>73.599999999999994</v>
      </c>
      <c r="Q707" s="30" t="s">
        <v>107</v>
      </c>
      <c r="R707" s="30" t="s">
        <v>107</v>
      </c>
      <c r="S707" s="30" t="s">
        <v>107</v>
      </c>
      <c r="T707" s="30" t="s">
        <v>107</v>
      </c>
      <c r="U707" s="30" t="s">
        <v>107</v>
      </c>
      <c r="V707" s="30" t="s">
        <v>107</v>
      </c>
      <c r="W707" s="30" t="s">
        <v>107</v>
      </c>
      <c r="X707" s="35">
        <v>207</v>
      </c>
      <c r="Y707" s="30" t="s">
        <v>107</v>
      </c>
      <c r="Z707" s="35">
        <v>0.32</v>
      </c>
      <c r="AA707" s="30" t="s">
        <v>107</v>
      </c>
      <c r="AB707" s="35">
        <v>84.2</v>
      </c>
      <c r="AC707" s="30" t="s">
        <v>107</v>
      </c>
      <c r="AD707" s="35">
        <v>333</v>
      </c>
      <c r="AE707" s="30">
        <v>0.71</v>
      </c>
      <c r="AF707" s="35" t="s">
        <v>491</v>
      </c>
    </row>
    <row r="708" spans="1:32" x14ac:dyDescent="0.35">
      <c r="A708" s="63">
        <v>40478</v>
      </c>
      <c r="B708" s="47">
        <v>103608</v>
      </c>
      <c r="C708" s="30" t="s">
        <v>232</v>
      </c>
      <c r="D708" s="30" t="s">
        <v>232</v>
      </c>
      <c r="E708" s="30" t="s">
        <v>232</v>
      </c>
      <c r="F708" s="30" t="s">
        <v>232</v>
      </c>
      <c r="G708" s="30" t="s">
        <v>232</v>
      </c>
      <c r="H708" s="64" t="s">
        <v>170</v>
      </c>
      <c r="I708" s="30" t="s">
        <v>232</v>
      </c>
      <c r="J708" s="75">
        <v>7.7</v>
      </c>
      <c r="K708" s="65">
        <v>1607</v>
      </c>
      <c r="L708" s="74">
        <f>AVERAGE(K704:K708)</f>
        <v>980.2</v>
      </c>
      <c r="M708" s="41">
        <f>GEOMEAN(K704:K708)</f>
        <v>544.3026216741049</v>
      </c>
      <c r="N708" s="76" t="s">
        <v>326</v>
      </c>
    </row>
    <row r="709" spans="1:32" x14ac:dyDescent="0.35">
      <c r="A709" s="63">
        <v>40486</v>
      </c>
      <c r="B709" s="47">
        <v>95515</v>
      </c>
      <c r="C709" s="47">
        <v>1171</v>
      </c>
      <c r="D709" s="47">
        <v>0.749</v>
      </c>
      <c r="E709" s="47">
        <v>11.04</v>
      </c>
      <c r="F709" s="47">
        <v>7.74</v>
      </c>
      <c r="G709" s="47">
        <v>6.31</v>
      </c>
      <c r="H709" s="64" t="s">
        <v>170</v>
      </c>
      <c r="I709" s="47">
        <v>0</v>
      </c>
      <c r="J709" s="47">
        <v>7.5</v>
      </c>
      <c r="K709" s="65">
        <v>203</v>
      </c>
    </row>
    <row r="710" spans="1:32" x14ac:dyDescent="0.35">
      <c r="A710" s="63">
        <v>40491</v>
      </c>
      <c r="B710" s="47">
        <v>103242</v>
      </c>
      <c r="C710" s="47">
        <v>1199</v>
      </c>
      <c r="D710" s="47">
        <v>0.76700000000000002</v>
      </c>
      <c r="E710" s="47">
        <v>11.89</v>
      </c>
      <c r="F710" s="47">
        <v>7.8</v>
      </c>
      <c r="G710" s="47">
        <v>7.14</v>
      </c>
      <c r="H710" s="64" t="s">
        <v>170</v>
      </c>
      <c r="I710" s="47">
        <v>0.1</v>
      </c>
      <c r="J710" s="47">
        <v>7.7</v>
      </c>
      <c r="K710" s="65">
        <v>292</v>
      </c>
    </row>
    <row r="711" spans="1:32" x14ac:dyDescent="0.35">
      <c r="A711" s="63">
        <v>40493</v>
      </c>
      <c r="B711" s="47">
        <v>103139</v>
      </c>
      <c r="C711" s="47">
        <v>1202</v>
      </c>
      <c r="D711" s="47">
        <v>0.76900000000000002</v>
      </c>
      <c r="E711" s="47">
        <v>10.26</v>
      </c>
      <c r="F711" s="47">
        <v>7.82</v>
      </c>
      <c r="G711" s="47">
        <v>10.119999999999999</v>
      </c>
      <c r="H711" s="64" t="s">
        <v>170</v>
      </c>
      <c r="I711" s="47">
        <v>0.66</v>
      </c>
      <c r="J711" s="47">
        <v>7.8</v>
      </c>
      <c r="K711" s="65">
        <v>108</v>
      </c>
    </row>
    <row r="712" spans="1:32" x14ac:dyDescent="0.35">
      <c r="A712" s="63">
        <v>40500</v>
      </c>
      <c r="B712" s="47">
        <v>103105</v>
      </c>
      <c r="C712" s="47">
        <v>671.6</v>
      </c>
      <c r="D712" s="47">
        <v>0.42980000000000002</v>
      </c>
      <c r="E712" s="47">
        <v>11.44</v>
      </c>
      <c r="F712" s="47">
        <v>7.82</v>
      </c>
      <c r="G712" s="47">
        <v>6.92</v>
      </c>
      <c r="H712" s="64" t="s">
        <v>170</v>
      </c>
      <c r="I712" s="47">
        <v>0.36</v>
      </c>
      <c r="J712" s="47">
        <v>7.6</v>
      </c>
      <c r="K712" s="65">
        <v>443</v>
      </c>
    </row>
    <row r="713" spans="1:32" x14ac:dyDescent="0.35">
      <c r="A713" s="63">
        <v>40505</v>
      </c>
      <c r="B713" s="47">
        <v>102926</v>
      </c>
      <c r="C713" s="47">
        <v>369.5</v>
      </c>
      <c r="D713" s="47">
        <v>0.23649999999999999</v>
      </c>
      <c r="E713" s="47">
        <v>9.67</v>
      </c>
      <c r="F713" s="47">
        <v>7.56</v>
      </c>
      <c r="G713" s="47">
        <v>9.86</v>
      </c>
      <c r="H713" s="64" t="s">
        <v>170</v>
      </c>
      <c r="I713" s="47">
        <v>0.36</v>
      </c>
      <c r="J713" s="47">
        <v>7.7</v>
      </c>
      <c r="K713" s="65">
        <v>9804</v>
      </c>
      <c r="L713" s="74">
        <f>AVERAGE(K709:K713)</f>
        <v>2170</v>
      </c>
      <c r="M713" s="41">
        <f>GEOMEAN(K709:K713)</f>
        <v>488.45204784387835</v>
      </c>
      <c r="N713" s="76" t="s">
        <v>327</v>
      </c>
    </row>
    <row r="714" spans="1:32" x14ac:dyDescent="0.35">
      <c r="A714" s="63">
        <v>40512</v>
      </c>
      <c r="B714" s="47">
        <v>100704</v>
      </c>
      <c r="C714" s="47">
        <v>461</v>
      </c>
      <c r="D714" s="47">
        <v>0.29499999999999998</v>
      </c>
      <c r="E714" s="47">
        <v>9.6999999999999993</v>
      </c>
      <c r="F714" s="47">
        <v>7.9</v>
      </c>
      <c r="G714" s="47">
        <v>8.9499999999999993</v>
      </c>
      <c r="H714" s="64" t="s">
        <v>170</v>
      </c>
      <c r="I714" s="47">
        <v>0.04</v>
      </c>
      <c r="J714" s="47">
        <v>7.8</v>
      </c>
      <c r="K714" s="65">
        <v>1014</v>
      </c>
      <c r="M714" s="77"/>
    </row>
    <row r="715" spans="1:32" x14ac:dyDescent="0.35">
      <c r="A715" s="63">
        <v>40520</v>
      </c>
      <c r="C715" s="30" t="s">
        <v>232</v>
      </c>
      <c r="D715" s="30" t="s">
        <v>232</v>
      </c>
      <c r="E715" s="30" t="s">
        <v>232</v>
      </c>
      <c r="F715" s="30" t="s">
        <v>232</v>
      </c>
      <c r="G715" s="30" t="s">
        <v>232</v>
      </c>
      <c r="H715" s="64" t="s">
        <v>170</v>
      </c>
      <c r="I715" s="30" t="s">
        <v>232</v>
      </c>
      <c r="J715" s="30" t="s">
        <v>232</v>
      </c>
      <c r="K715" s="65">
        <v>31</v>
      </c>
      <c r="M715" s="77"/>
    </row>
    <row r="716" spans="1:32" x14ac:dyDescent="0.35">
      <c r="A716" s="63">
        <v>40526</v>
      </c>
      <c r="C716" s="35" t="s">
        <v>303</v>
      </c>
      <c r="M716" s="77"/>
    </row>
    <row r="717" spans="1:32" x14ac:dyDescent="0.35">
      <c r="A717" s="63">
        <v>40528</v>
      </c>
      <c r="C717" s="35" t="s">
        <v>328</v>
      </c>
      <c r="M717" s="77"/>
    </row>
    <row r="718" spans="1:32" x14ac:dyDescent="0.35">
      <c r="A718" s="63">
        <v>40532</v>
      </c>
      <c r="C718" s="35" t="s">
        <v>303</v>
      </c>
      <c r="L718" s="74">
        <f>AVERAGE(K714:K718)</f>
        <v>522.5</v>
      </c>
      <c r="M718" s="41">
        <f>GEOMEAN(K714:K718)</f>
        <v>177.29636206081614</v>
      </c>
      <c r="N718" s="76" t="s">
        <v>329</v>
      </c>
    </row>
    <row r="719" spans="1:32" x14ac:dyDescent="0.35">
      <c r="A719" s="63">
        <v>40547</v>
      </c>
      <c r="B719" s="47">
        <v>102022</v>
      </c>
      <c r="C719" s="47">
        <v>1188</v>
      </c>
      <c r="D719" s="47">
        <v>0.76049999999999995</v>
      </c>
      <c r="E719" s="47">
        <v>14.12</v>
      </c>
      <c r="F719" s="47">
        <v>7.78</v>
      </c>
      <c r="G719" s="47">
        <v>0.89</v>
      </c>
      <c r="H719" s="64" t="s">
        <v>170</v>
      </c>
      <c r="I719" s="47">
        <v>0.28999999999999998</v>
      </c>
      <c r="J719" s="47">
        <v>7.6</v>
      </c>
      <c r="K719" s="65">
        <v>73</v>
      </c>
    </row>
    <row r="720" spans="1:32" x14ac:dyDescent="0.35">
      <c r="A720" s="63">
        <v>40553</v>
      </c>
      <c r="B720" s="47">
        <v>100403</v>
      </c>
      <c r="C720" s="47">
        <v>1441</v>
      </c>
      <c r="D720" s="47">
        <v>0.92210000000000003</v>
      </c>
      <c r="E720" s="47">
        <v>14.16</v>
      </c>
      <c r="F720" s="47">
        <v>7.35</v>
      </c>
      <c r="G720" s="47">
        <v>-0.23</v>
      </c>
      <c r="H720" s="64" t="s">
        <v>170</v>
      </c>
      <c r="I720" s="47">
        <v>0.65</v>
      </c>
      <c r="J720" s="47">
        <v>7.3</v>
      </c>
      <c r="K720" s="65">
        <v>41</v>
      </c>
    </row>
    <row r="721" spans="1:31" x14ac:dyDescent="0.35">
      <c r="A721" s="63">
        <v>40562</v>
      </c>
      <c r="B721" s="47">
        <v>102054</v>
      </c>
      <c r="C721" s="47">
        <v>1773</v>
      </c>
      <c r="D721" s="47">
        <v>1.135</v>
      </c>
      <c r="E721" s="47">
        <v>13.52</v>
      </c>
      <c r="F721" s="47">
        <v>7.84</v>
      </c>
      <c r="G721" s="47">
        <v>-0.14000000000000001</v>
      </c>
      <c r="H721" s="64" t="s">
        <v>170</v>
      </c>
      <c r="I721" s="47">
        <v>0.1</v>
      </c>
      <c r="J721" s="47">
        <v>7.6</v>
      </c>
      <c r="K721" s="65">
        <v>173</v>
      </c>
    </row>
    <row r="722" spans="1:31" x14ac:dyDescent="0.35">
      <c r="A722" s="63">
        <v>40567</v>
      </c>
      <c r="B722" s="47">
        <v>112127</v>
      </c>
      <c r="C722" s="47">
        <v>2221</v>
      </c>
      <c r="D722" s="47">
        <v>1.4219999999999999</v>
      </c>
      <c r="E722" s="47">
        <v>13.39</v>
      </c>
      <c r="F722" s="47">
        <v>7.72</v>
      </c>
      <c r="G722" s="47">
        <v>1.02</v>
      </c>
      <c r="H722" s="64" t="s">
        <v>170</v>
      </c>
      <c r="I722" s="47">
        <v>0</v>
      </c>
      <c r="J722" s="47">
        <v>7.9</v>
      </c>
      <c r="K722" s="65">
        <v>10</v>
      </c>
    </row>
    <row r="723" spans="1:31" x14ac:dyDescent="0.35">
      <c r="A723" s="63">
        <v>40570</v>
      </c>
      <c r="B723" s="47">
        <v>105141</v>
      </c>
      <c r="C723" s="47">
        <v>2219</v>
      </c>
      <c r="D723" s="47">
        <v>1.42</v>
      </c>
      <c r="E723" s="47">
        <v>15.96</v>
      </c>
      <c r="F723" s="47">
        <v>7.69</v>
      </c>
      <c r="G723" s="47">
        <v>-0.12</v>
      </c>
      <c r="H723" s="64" t="s">
        <v>170</v>
      </c>
      <c r="I723" s="47">
        <v>0.5</v>
      </c>
      <c r="J723" s="47">
        <v>7.7</v>
      </c>
      <c r="K723" s="65">
        <v>243</v>
      </c>
      <c r="L723" s="74">
        <f>AVERAGE(K719:K723)</f>
        <v>108</v>
      </c>
      <c r="M723" s="41">
        <f>GEOMEAN(K719:K723)</f>
        <v>66.06201537431707</v>
      </c>
      <c r="N723" s="76" t="s">
        <v>330</v>
      </c>
    </row>
    <row r="724" spans="1:31" x14ac:dyDescent="0.35">
      <c r="A724" s="63">
        <v>40583</v>
      </c>
      <c r="C724" s="35" t="s">
        <v>328</v>
      </c>
    </row>
    <row r="725" spans="1:31" x14ac:dyDescent="0.35">
      <c r="A725" s="63">
        <v>40588</v>
      </c>
      <c r="B725" s="47">
        <v>110128</v>
      </c>
      <c r="C725" s="47">
        <v>3947</v>
      </c>
      <c r="D725" s="47">
        <v>2.5259999999999998</v>
      </c>
      <c r="E725" s="47">
        <v>13.03</v>
      </c>
      <c r="F725" s="47">
        <v>7.92</v>
      </c>
      <c r="G725" s="47">
        <v>1.17</v>
      </c>
      <c r="H725" s="64" t="s">
        <v>170</v>
      </c>
      <c r="I725" s="47">
        <v>0.09</v>
      </c>
      <c r="J725" s="47">
        <v>7.9</v>
      </c>
      <c r="K725" s="65">
        <v>269</v>
      </c>
    </row>
    <row r="726" spans="1:31" x14ac:dyDescent="0.35">
      <c r="A726" s="63">
        <v>40591</v>
      </c>
      <c r="B726" s="47">
        <v>101732</v>
      </c>
      <c r="C726" s="47">
        <v>2058</v>
      </c>
      <c r="D726" s="47">
        <v>1.3169999999999999</v>
      </c>
      <c r="E726" s="47">
        <v>12.61</v>
      </c>
      <c r="F726" s="47">
        <v>7.93</v>
      </c>
      <c r="G726" s="47">
        <v>3.93</v>
      </c>
      <c r="H726" s="64" t="s">
        <v>170</v>
      </c>
      <c r="I726" s="47">
        <v>0.2</v>
      </c>
      <c r="J726" s="47">
        <v>7.7</v>
      </c>
      <c r="K726" s="65">
        <v>298</v>
      </c>
    </row>
    <row r="727" spans="1:31" x14ac:dyDescent="0.35">
      <c r="A727" s="63">
        <v>40595</v>
      </c>
      <c r="B727" s="47">
        <v>104858</v>
      </c>
      <c r="C727" s="47">
        <v>1813</v>
      </c>
      <c r="D727" s="47">
        <v>1.1599999999999999</v>
      </c>
      <c r="E727" s="47">
        <v>10.49</v>
      </c>
      <c r="F727" s="47">
        <v>7.96</v>
      </c>
      <c r="G727" s="47">
        <v>6.98</v>
      </c>
      <c r="H727" s="64" t="s">
        <v>170</v>
      </c>
      <c r="I727" s="47">
        <v>0.32</v>
      </c>
      <c r="J727" s="47">
        <v>7.7</v>
      </c>
      <c r="K727" s="65">
        <v>393</v>
      </c>
    </row>
    <row r="728" spans="1:31" x14ac:dyDescent="0.35">
      <c r="A728" s="63">
        <v>40597</v>
      </c>
      <c r="B728" s="47">
        <v>103934</v>
      </c>
      <c r="C728" s="47">
        <v>1203</v>
      </c>
      <c r="D728" s="47">
        <v>0.77010000000000001</v>
      </c>
      <c r="E728" s="47">
        <v>13.04</v>
      </c>
      <c r="F728" s="47">
        <v>7.93</v>
      </c>
      <c r="G728" s="47">
        <v>2.46</v>
      </c>
      <c r="H728" s="64" t="s">
        <v>170</v>
      </c>
      <c r="I728" s="47">
        <v>0</v>
      </c>
      <c r="J728" s="47">
        <v>7.7</v>
      </c>
      <c r="K728" s="65">
        <v>670</v>
      </c>
      <c r="L728" s="74">
        <f>AVERAGE(K724:K728)</f>
        <v>407.5</v>
      </c>
      <c r="M728" s="41">
        <f>GEOMEAN(K724:K728)</f>
        <v>381.16145340792787</v>
      </c>
      <c r="N728" s="76" t="s">
        <v>331</v>
      </c>
    </row>
    <row r="729" spans="1:31" x14ac:dyDescent="0.35">
      <c r="A729" s="63">
        <v>40603</v>
      </c>
      <c r="B729" s="47">
        <v>102347</v>
      </c>
      <c r="C729" s="47">
        <v>684.1</v>
      </c>
      <c r="D729" s="47">
        <v>0.43780000000000002</v>
      </c>
      <c r="E729" s="47">
        <v>13.64</v>
      </c>
      <c r="F729" s="47">
        <v>7.81</v>
      </c>
      <c r="G729" s="47">
        <v>6.94</v>
      </c>
      <c r="H729" s="64" t="s">
        <v>170</v>
      </c>
      <c r="I729" s="47">
        <v>0.17</v>
      </c>
      <c r="J729" s="47">
        <v>7.7</v>
      </c>
      <c r="K729" s="65">
        <v>1658</v>
      </c>
    </row>
    <row r="730" spans="1:31" x14ac:dyDescent="0.35">
      <c r="A730" s="63">
        <v>40611</v>
      </c>
      <c r="B730" s="47">
        <v>103827</v>
      </c>
      <c r="C730" s="47">
        <v>1085</v>
      </c>
      <c r="D730" s="47">
        <v>0.69440000000000002</v>
      </c>
      <c r="E730" s="47">
        <v>10.68</v>
      </c>
      <c r="F730" s="47">
        <v>8.07</v>
      </c>
      <c r="G730" s="47">
        <v>7.84</v>
      </c>
      <c r="H730" s="64" t="s">
        <v>170</v>
      </c>
      <c r="I730" s="47">
        <v>0.47</v>
      </c>
      <c r="J730" s="47">
        <v>7.7</v>
      </c>
      <c r="K730" s="65">
        <v>134</v>
      </c>
    </row>
    <row r="731" spans="1:31" x14ac:dyDescent="0.35">
      <c r="A731" s="63">
        <v>40617</v>
      </c>
      <c r="B731" s="47">
        <v>85616</v>
      </c>
      <c r="C731" s="47">
        <v>1443</v>
      </c>
      <c r="D731" s="47">
        <v>0.9234</v>
      </c>
      <c r="E731" s="47">
        <v>11.07</v>
      </c>
      <c r="F731" s="47">
        <v>7.81</v>
      </c>
      <c r="G731" s="47">
        <v>6.62</v>
      </c>
      <c r="H731" s="64" t="s">
        <v>170</v>
      </c>
      <c r="I731" s="47">
        <v>0.1</v>
      </c>
      <c r="J731" s="47">
        <v>7.8</v>
      </c>
      <c r="K731" s="65">
        <v>345</v>
      </c>
      <c r="O731" s="30">
        <v>1.2</v>
      </c>
      <c r="P731" s="30">
        <v>75.2</v>
      </c>
      <c r="Q731" s="30" t="s">
        <v>107</v>
      </c>
      <c r="R731" s="30" t="s">
        <v>107</v>
      </c>
      <c r="S731" s="30" t="s">
        <v>107</v>
      </c>
      <c r="T731" s="30">
        <v>3</v>
      </c>
      <c r="U731" s="30" t="s">
        <v>107</v>
      </c>
      <c r="V731" s="30">
        <v>1.9</v>
      </c>
      <c r="W731" s="30">
        <v>17</v>
      </c>
      <c r="X731" s="30">
        <v>309</v>
      </c>
      <c r="Y731" s="30" t="s">
        <v>107</v>
      </c>
      <c r="Z731" s="30">
        <v>0.78</v>
      </c>
      <c r="AA731" s="30" t="s">
        <v>107</v>
      </c>
      <c r="AB731" s="30">
        <v>80.7</v>
      </c>
      <c r="AC731" s="30" t="s">
        <v>107</v>
      </c>
      <c r="AD731" s="30">
        <v>310</v>
      </c>
      <c r="AE731" s="30" t="s">
        <v>107</v>
      </c>
    </row>
    <row r="732" spans="1:31" x14ac:dyDescent="0.35">
      <c r="A732" s="63">
        <v>40623</v>
      </c>
      <c r="B732" s="47">
        <v>102559</v>
      </c>
      <c r="C732" s="47">
        <v>1393</v>
      </c>
      <c r="D732" s="47">
        <v>0.89100000000000001</v>
      </c>
      <c r="E732" s="47">
        <v>10.72</v>
      </c>
      <c r="F732" s="47">
        <v>7.77</v>
      </c>
      <c r="G732" s="47">
        <v>12.42</v>
      </c>
      <c r="H732" s="64" t="s">
        <v>170</v>
      </c>
      <c r="I732" s="47">
        <v>0.3</v>
      </c>
      <c r="J732" s="47">
        <v>7.8</v>
      </c>
      <c r="K732" s="65">
        <v>98</v>
      </c>
    </row>
    <row r="733" spans="1:31" x14ac:dyDescent="0.35">
      <c r="A733" s="63">
        <v>40633</v>
      </c>
      <c r="B733" s="47">
        <v>101938</v>
      </c>
      <c r="C733" s="47">
        <v>1641</v>
      </c>
      <c r="D733" s="47">
        <v>1.05</v>
      </c>
      <c r="E733" s="47">
        <v>14.76</v>
      </c>
      <c r="F733" s="47">
        <v>7.85</v>
      </c>
      <c r="G733" s="47">
        <v>3.57</v>
      </c>
      <c r="H733" s="64" t="s">
        <v>170</v>
      </c>
      <c r="I733" s="47">
        <v>0.1</v>
      </c>
      <c r="J733" s="47">
        <v>7.6</v>
      </c>
      <c r="K733" s="65">
        <v>122</v>
      </c>
      <c r="L733" s="74">
        <f>AVERAGE(K729:K733)</f>
        <v>471.4</v>
      </c>
      <c r="M733" s="41">
        <f>GEOMEAN(K729:K733)</f>
        <v>246.84189123692323</v>
      </c>
      <c r="N733" s="76" t="s">
        <v>332</v>
      </c>
    </row>
    <row r="734" spans="1:31" x14ac:dyDescent="0.35">
      <c r="A734" s="63">
        <v>40640</v>
      </c>
      <c r="B734" s="79">
        <v>0.45400462962962962</v>
      </c>
      <c r="C734" s="35">
        <v>874</v>
      </c>
      <c r="D734" s="35">
        <v>0.5655</v>
      </c>
      <c r="E734" s="35">
        <v>10.220000000000001</v>
      </c>
      <c r="F734" s="35">
        <v>8.34</v>
      </c>
      <c r="G734" s="35">
        <v>11.6</v>
      </c>
      <c r="K734" s="65">
        <v>295</v>
      </c>
    </row>
    <row r="735" spans="1:31" x14ac:dyDescent="0.35">
      <c r="A735" s="63">
        <v>40651</v>
      </c>
      <c r="B735" s="55">
        <v>0.44237268518518519</v>
      </c>
      <c r="C735" s="35">
        <v>912</v>
      </c>
      <c r="D735" s="35">
        <v>0.59150000000000003</v>
      </c>
      <c r="E735" s="35">
        <v>10.72</v>
      </c>
      <c r="F735" s="35">
        <v>8.2100000000000009</v>
      </c>
      <c r="G735" s="35">
        <v>13.3</v>
      </c>
      <c r="K735" s="65">
        <v>529</v>
      </c>
    </row>
    <row r="736" spans="1:31" x14ac:dyDescent="0.35">
      <c r="A736" s="63">
        <v>40654</v>
      </c>
      <c r="B736" s="55">
        <v>0.42918981481481483</v>
      </c>
      <c r="C736" s="35">
        <v>448</v>
      </c>
      <c r="D736" s="35">
        <v>0.29120000000000001</v>
      </c>
      <c r="E736" s="35">
        <v>10.37</v>
      </c>
      <c r="F736" s="35">
        <v>7.89</v>
      </c>
      <c r="G736" s="35">
        <v>10.8</v>
      </c>
      <c r="K736" s="65">
        <v>4106</v>
      </c>
    </row>
    <row r="737" spans="1:31" x14ac:dyDescent="0.35">
      <c r="A737" s="63">
        <v>40660</v>
      </c>
      <c r="B737" s="47">
        <v>104009</v>
      </c>
      <c r="C737" s="47">
        <v>658.3</v>
      </c>
      <c r="D737" s="47">
        <v>0.42130000000000001</v>
      </c>
      <c r="E737" s="47">
        <v>8.84</v>
      </c>
      <c r="F737" s="47">
        <v>7.94</v>
      </c>
      <c r="G737" s="47">
        <v>15.31</v>
      </c>
      <c r="K737" s="65">
        <v>2014</v>
      </c>
    </row>
    <row r="738" spans="1:31" x14ac:dyDescent="0.35">
      <c r="A738" s="63">
        <v>40661</v>
      </c>
      <c r="B738" s="55">
        <v>0.42271990740740745</v>
      </c>
      <c r="C738" s="35">
        <v>639</v>
      </c>
      <c r="D738" s="35">
        <v>0.41539999999999999</v>
      </c>
      <c r="E738" s="35">
        <v>9.2899999999999991</v>
      </c>
      <c r="F738" s="35">
        <v>8.0399999999999991</v>
      </c>
      <c r="G738" s="35">
        <v>13.5</v>
      </c>
      <c r="K738" s="65">
        <v>1071</v>
      </c>
      <c r="L738" s="74">
        <f>AVERAGE(K734:K738)</f>
        <v>1603</v>
      </c>
      <c r="M738" s="41">
        <f>GEOMEAN(K734:K738)</f>
        <v>1066.8641311083466</v>
      </c>
      <c r="N738" s="76" t="s">
        <v>333</v>
      </c>
    </row>
    <row r="739" spans="1:31" x14ac:dyDescent="0.35">
      <c r="A739" s="63">
        <v>40665</v>
      </c>
      <c r="B739" s="55">
        <v>0.45850694444444445</v>
      </c>
      <c r="C739" s="35">
        <v>816</v>
      </c>
      <c r="D739" s="35">
        <v>0.53300000000000003</v>
      </c>
      <c r="E739" s="35">
        <v>10.49</v>
      </c>
      <c r="F739" s="35">
        <v>7.98</v>
      </c>
      <c r="G739" s="35">
        <v>13.2</v>
      </c>
      <c r="K739" s="65">
        <v>1017</v>
      </c>
    </row>
    <row r="740" spans="1:31" x14ac:dyDescent="0.35">
      <c r="A740" s="63">
        <v>40668</v>
      </c>
      <c r="B740" s="55">
        <v>0.43524305555555554</v>
      </c>
      <c r="C740" s="35">
        <v>1015</v>
      </c>
      <c r="D740" s="35">
        <v>0.66300000000000003</v>
      </c>
      <c r="E740" s="35">
        <v>10.130000000000001</v>
      </c>
      <c r="F740" s="35">
        <v>8.26</v>
      </c>
      <c r="G740" s="35">
        <v>18.5</v>
      </c>
      <c r="K740" s="65">
        <v>450</v>
      </c>
    </row>
    <row r="741" spans="1:31" x14ac:dyDescent="0.35">
      <c r="A741" s="63">
        <v>40682</v>
      </c>
      <c r="B741" s="55">
        <v>0.43564814814814817</v>
      </c>
      <c r="C741" s="35">
        <v>952</v>
      </c>
      <c r="D741" s="35">
        <v>0.61750000000000005</v>
      </c>
      <c r="E741" s="35">
        <v>11.18</v>
      </c>
      <c r="F741" s="35">
        <v>8.26</v>
      </c>
      <c r="G741" s="35">
        <v>14.6</v>
      </c>
      <c r="K741" s="65">
        <v>413</v>
      </c>
    </row>
    <row r="742" spans="1:31" x14ac:dyDescent="0.35">
      <c r="A742" s="63">
        <v>40686</v>
      </c>
      <c r="B742" s="55">
        <v>0.43287037037037041</v>
      </c>
      <c r="C742" s="35">
        <v>826</v>
      </c>
      <c r="D742" s="35">
        <v>0.53949999999999998</v>
      </c>
      <c r="E742" s="35">
        <v>8.81</v>
      </c>
      <c r="F742" s="35">
        <v>7.95</v>
      </c>
      <c r="G742" s="35">
        <v>19.7</v>
      </c>
      <c r="K742" s="65">
        <v>2613</v>
      </c>
    </row>
    <row r="743" spans="1:31" x14ac:dyDescent="0.35">
      <c r="A743" s="63">
        <v>40689</v>
      </c>
      <c r="B743" s="55">
        <v>0.4392361111111111</v>
      </c>
      <c r="C743" s="35">
        <v>481.7</v>
      </c>
      <c r="D743" s="35">
        <v>0.31330000000000002</v>
      </c>
      <c r="E743" s="35">
        <v>7.13</v>
      </c>
      <c r="F743" s="35">
        <v>7.93</v>
      </c>
      <c r="G743" s="35">
        <v>19.600000000000001</v>
      </c>
      <c r="K743" s="65">
        <v>11199</v>
      </c>
      <c r="L743" s="74">
        <f>AVERAGE(K739:K743)</f>
        <v>3138.4</v>
      </c>
      <c r="M743" s="41">
        <f>GEOMEAN(K739:K743)</f>
        <v>1407.8631268877293</v>
      </c>
      <c r="N743" s="76" t="s">
        <v>334</v>
      </c>
    </row>
    <row r="744" spans="1:31" x14ac:dyDescent="0.35">
      <c r="A744" s="63">
        <v>40696</v>
      </c>
      <c r="B744" s="55">
        <v>0.42348379629629629</v>
      </c>
      <c r="C744" s="35">
        <v>1067</v>
      </c>
      <c r="D744" s="35">
        <v>0.69550000000000001</v>
      </c>
      <c r="E744" s="35">
        <v>8.58</v>
      </c>
      <c r="F744" s="35">
        <v>8.09</v>
      </c>
      <c r="G744" s="35">
        <v>20</v>
      </c>
      <c r="K744" s="65">
        <v>703</v>
      </c>
    </row>
    <row r="745" spans="1:31" x14ac:dyDescent="0.35">
      <c r="A745" s="63">
        <v>40703</v>
      </c>
      <c r="B745" s="55">
        <v>0.40417824074074077</v>
      </c>
      <c r="C745" s="35">
        <v>957</v>
      </c>
      <c r="D745" s="35">
        <v>0.624</v>
      </c>
      <c r="E745" s="35">
        <v>9.6</v>
      </c>
      <c r="F745" s="35">
        <v>8.09</v>
      </c>
      <c r="G745" s="35">
        <v>23.3</v>
      </c>
      <c r="K745" s="65">
        <v>960</v>
      </c>
    </row>
    <row r="746" spans="1:31" x14ac:dyDescent="0.35">
      <c r="A746" s="63">
        <v>40709</v>
      </c>
      <c r="B746" s="55">
        <v>0.417025462962963</v>
      </c>
      <c r="C746" s="35">
        <v>399.2</v>
      </c>
      <c r="D746" s="35">
        <v>0.25929999999999997</v>
      </c>
      <c r="E746" s="35">
        <v>8.06</v>
      </c>
      <c r="F746" s="35">
        <v>8.0500000000000007</v>
      </c>
      <c r="G746" s="35">
        <v>17.899999999999999</v>
      </c>
      <c r="K746" s="65">
        <v>24192</v>
      </c>
    </row>
    <row r="747" spans="1:31" x14ac:dyDescent="0.35">
      <c r="A747" s="63">
        <v>40714</v>
      </c>
      <c r="B747" s="55">
        <v>0.45672453703703703</v>
      </c>
      <c r="C747" s="35">
        <v>198.8</v>
      </c>
      <c r="D747" s="35">
        <v>0.1293</v>
      </c>
      <c r="E747" s="35">
        <v>7.62</v>
      </c>
      <c r="F747" s="35">
        <v>7.93</v>
      </c>
      <c r="G747" s="35">
        <v>19.5</v>
      </c>
      <c r="K747" s="65">
        <v>24192</v>
      </c>
    </row>
    <row r="748" spans="1:31" x14ac:dyDescent="0.35">
      <c r="A748" s="63">
        <v>40716</v>
      </c>
      <c r="B748" s="55">
        <v>0.43324074074074076</v>
      </c>
      <c r="C748" s="35">
        <v>339.5</v>
      </c>
      <c r="D748" s="35">
        <v>0.2203</v>
      </c>
      <c r="E748" s="35">
        <v>7.25</v>
      </c>
      <c r="F748" s="35">
        <v>7.96</v>
      </c>
      <c r="G748" s="35">
        <v>21.5</v>
      </c>
      <c r="K748" s="65">
        <v>1918</v>
      </c>
      <c r="L748" s="74">
        <f>AVERAGE(K744:K748)</f>
        <v>10393</v>
      </c>
      <c r="M748" s="41">
        <f>GEOMEAN(K744:K748)</f>
        <v>3766.0297090283884</v>
      </c>
      <c r="N748" s="76" t="s">
        <v>336</v>
      </c>
    </row>
    <row r="749" spans="1:31" x14ac:dyDescent="0.35">
      <c r="A749" s="63">
        <v>40729</v>
      </c>
      <c r="B749" s="55">
        <v>0.42820601851851853</v>
      </c>
      <c r="C749" s="35">
        <v>1071</v>
      </c>
      <c r="D749" s="35">
        <v>0.69550000000000001</v>
      </c>
      <c r="E749" s="35">
        <v>11.02</v>
      </c>
      <c r="F749" s="35">
        <v>8.25</v>
      </c>
      <c r="G749" s="35">
        <v>22.2</v>
      </c>
      <c r="K749" s="65">
        <v>2755</v>
      </c>
    </row>
    <row r="750" spans="1:31" x14ac:dyDescent="0.35">
      <c r="A750" s="63">
        <v>40730</v>
      </c>
      <c r="B750" s="55">
        <v>0.43059027777777775</v>
      </c>
      <c r="C750" s="35">
        <v>1076</v>
      </c>
      <c r="D750" s="47"/>
      <c r="E750" s="35">
        <v>7.33</v>
      </c>
      <c r="F750" s="35">
        <v>8.08</v>
      </c>
      <c r="G750" s="35">
        <v>22.1</v>
      </c>
      <c r="K750" s="65">
        <v>1789</v>
      </c>
    </row>
    <row r="751" spans="1:31" x14ac:dyDescent="0.35">
      <c r="A751" s="63">
        <v>40737</v>
      </c>
      <c r="B751" s="39">
        <v>0.43510416666666668</v>
      </c>
      <c r="C751" s="35">
        <v>629</v>
      </c>
      <c r="D751" s="35">
        <v>0.40949999999999998</v>
      </c>
      <c r="E751" s="35">
        <v>8.31</v>
      </c>
      <c r="F751" s="35">
        <v>8.1999999999999993</v>
      </c>
      <c r="G751" s="35">
        <v>23.6</v>
      </c>
      <c r="K751" s="65">
        <v>2909</v>
      </c>
      <c r="O751" s="35">
        <v>1.8</v>
      </c>
      <c r="P751" s="35">
        <v>57.9</v>
      </c>
      <c r="Q751" s="30" t="s">
        <v>107</v>
      </c>
      <c r="R751" s="30" t="s">
        <v>107</v>
      </c>
      <c r="S751" s="30" t="s">
        <v>107</v>
      </c>
      <c r="T751" s="30" t="s">
        <v>107</v>
      </c>
      <c r="U751" s="30" t="s">
        <v>107</v>
      </c>
      <c r="V751" s="30" t="s">
        <v>107</v>
      </c>
      <c r="W751" s="30" t="s">
        <v>107</v>
      </c>
      <c r="X751" s="35">
        <v>154</v>
      </c>
      <c r="Y751" s="30" t="s">
        <v>107</v>
      </c>
      <c r="Z751" s="35">
        <v>0.4</v>
      </c>
      <c r="AA751" s="30" t="s">
        <v>107</v>
      </c>
      <c r="AB751" s="35">
        <v>68.599999999999994</v>
      </c>
      <c r="AC751" s="30" t="s">
        <v>107</v>
      </c>
      <c r="AD751" s="35">
        <v>233</v>
      </c>
      <c r="AE751" s="30" t="s">
        <v>107</v>
      </c>
    </row>
    <row r="752" spans="1:31" x14ac:dyDescent="0.35">
      <c r="A752" s="63">
        <v>40738</v>
      </c>
      <c r="B752" s="55">
        <v>0.42119212962962965</v>
      </c>
      <c r="C752" s="35">
        <v>854</v>
      </c>
      <c r="D752" s="35">
        <v>0.55249999999999999</v>
      </c>
      <c r="E752" s="35">
        <v>11.15</v>
      </c>
      <c r="F752" s="35">
        <v>8.19</v>
      </c>
      <c r="G752" s="35">
        <v>22.7</v>
      </c>
      <c r="K752" s="65">
        <v>987</v>
      </c>
    </row>
    <row r="753" spans="1:31" x14ac:dyDescent="0.35">
      <c r="A753" s="63">
        <v>40744</v>
      </c>
      <c r="B753" s="55">
        <v>0.4178587962962963</v>
      </c>
      <c r="C753" s="35">
        <v>1099</v>
      </c>
      <c r="D753" s="35">
        <v>0.71499999999999997</v>
      </c>
      <c r="E753" s="35">
        <v>7.97</v>
      </c>
      <c r="F753" s="35">
        <v>8.01</v>
      </c>
      <c r="G753" s="35">
        <v>27.9</v>
      </c>
      <c r="K753" s="65">
        <v>1374</v>
      </c>
      <c r="L753" s="74">
        <f>AVERAGE(K749:K753)</f>
        <v>1962.8</v>
      </c>
      <c r="M753" s="41">
        <f>GEOMEAN(K749:K753)</f>
        <v>1810.3223370302335</v>
      </c>
      <c r="N753" s="76" t="s">
        <v>337</v>
      </c>
    </row>
    <row r="754" spans="1:31" x14ac:dyDescent="0.35">
      <c r="A754" s="63">
        <v>40757</v>
      </c>
      <c r="B754" s="55">
        <v>0.41466435185185185</v>
      </c>
      <c r="C754" s="35">
        <v>809</v>
      </c>
      <c r="D754" s="35">
        <v>0.52649999999999997</v>
      </c>
      <c r="E754" s="35">
        <v>7.89</v>
      </c>
      <c r="F754" s="35">
        <v>8.1199999999999992</v>
      </c>
      <c r="G754" s="35">
        <v>26.1</v>
      </c>
      <c r="K754" s="65">
        <v>857</v>
      </c>
    </row>
    <row r="755" spans="1:31" x14ac:dyDescent="0.35">
      <c r="A755" s="63">
        <v>40766</v>
      </c>
      <c r="B755" s="80">
        <v>0.4225694444444445</v>
      </c>
      <c r="C755" s="35">
        <v>431</v>
      </c>
      <c r="D755" s="35">
        <v>0.2802</v>
      </c>
      <c r="E755" s="35">
        <v>7.84</v>
      </c>
      <c r="F755" s="35">
        <v>8.2100000000000009</v>
      </c>
      <c r="G755" s="35">
        <v>21.9</v>
      </c>
      <c r="K755" s="65">
        <v>712</v>
      </c>
    </row>
    <row r="756" spans="1:31" x14ac:dyDescent="0.35">
      <c r="A756" s="63">
        <v>40773</v>
      </c>
      <c r="B756" s="55">
        <v>0.41768518518518521</v>
      </c>
      <c r="C756" s="35">
        <v>760</v>
      </c>
      <c r="D756" s="35">
        <v>0.49399999999999999</v>
      </c>
      <c r="E756" s="35">
        <v>9.1</v>
      </c>
      <c r="F756" s="35">
        <v>8.17</v>
      </c>
      <c r="G756" s="35">
        <v>22.3</v>
      </c>
      <c r="K756" s="65">
        <v>379</v>
      </c>
    </row>
    <row r="757" spans="1:31" x14ac:dyDescent="0.35">
      <c r="A757" s="63">
        <v>40779</v>
      </c>
      <c r="B757" s="55">
        <v>0.39333333333333331</v>
      </c>
      <c r="C757" s="35">
        <v>584</v>
      </c>
      <c r="D757" s="35">
        <v>0.377</v>
      </c>
      <c r="E757" s="35">
        <v>7.14</v>
      </c>
      <c r="F757" s="35">
        <v>8.07</v>
      </c>
      <c r="G757" s="35">
        <v>21.1</v>
      </c>
      <c r="K757" s="65">
        <v>1191</v>
      </c>
    </row>
    <row r="758" spans="1:31" x14ac:dyDescent="0.35">
      <c r="A758" s="63">
        <v>40785</v>
      </c>
      <c r="B758" s="55">
        <v>0.42282407407407407</v>
      </c>
      <c r="C758" s="35">
        <v>1018</v>
      </c>
      <c r="D758" s="35">
        <v>0.66300000000000003</v>
      </c>
      <c r="E758" s="35">
        <v>7.8</v>
      </c>
      <c r="F758" s="35">
        <v>8.15</v>
      </c>
      <c r="G758" s="35">
        <v>18.100000000000001</v>
      </c>
      <c r="K758" s="65">
        <v>988</v>
      </c>
      <c r="L758" s="74">
        <f>AVERAGE(K754:K758)</f>
        <v>825.4</v>
      </c>
      <c r="M758" s="41">
        <f>GEOMEAN(K754:K758)</f>
        <v>770.82136987746708</v>
      </c>
      <c r="N758" s="76" t="s">
        <v>338</v>
      </c>
    </row>
    <row r="759" spans="1:31" x14ac:dyDescent="0.35">
      <c r="A759" s="63">
        <v>40787</v>
      </c>
      <c r="B759" s="55">
        <v>0.54953703703703705</v>
      </c>
      <c r="C759" s="35">
        <v>942</v>
      </c>
      <c r="D759" s="35">
        <v>0.61099999999999999</v>
      </c>
      <c r="E759" s="35">
        <v>8.5</v>
      </c>
      <c r="F759" s="35">
        <v>8.16</v>
      </c>
      <c r="G759" s="35">
        <v>23.1</v>
      </c>
      <c r="K759" s="65">
        <v>2809</v>
      </c>
    </row>
    <row r="760" spans="1:31" x14ac:dyDescent="0.35">
      <c r="A760" s="63">
        <v>40794</v>
      </c>
      <c r="B760" s="55">
        <v>0.43094907407407407</v>
      </c>
      <c r="C760" s="35">
        <v>976</v>
      </c>
      <c r="D760" s="35">
        <v>0.63700000000000001</v>
      </c>
      <c r="E760" s="35">
        <v>9.75</v>
      </c>
      <c r="F760" s="35">
        <v>8.06</v>
      </c>
      <c r="G760" s="35">
        <v>15.5</v>
      </c>
      <c r="K760" s="65">
        <v>364</v>
      </c>
    </row>
    <row r="761" spans="1:31" x14ac:dyDescent="0.35">
      <c r="A761" s="63">
        <v>40798</v>
      </c>
      <c r="B761" s="55">
        <v>0.4463078703703704</v>
      </c>
      <c r="C761" s="35">
        <v>400.1</v>
      </c>
      <c r="D761" s="35">
        <v>0.26</v>
      </c>
      <c r="E761" s="35">
        <v>7.6</v>
      </c>
      <c r="F761" s="35">
        <v>8.0500000000000007</v>
      </c>
      <c r="G761" s="35">
        <v>19.2</v>
      </c>
      <c r="K761" s="65">
        <v>8164</v>
      </c>
    </row>
    <row r="762" spans="1:31" x14ac:dyDescent="0.35">
      <c r="A762" s="63">
        <v>40806</v>
      </c>
      <c r="B762" s="39">
        <v>0.41365740740740736</v>
      </c>
      <c r="C762" s="35">
        <v>368.2</v>
      </c>
      <c r="D762" s="35">
        <v>0.2392</v>
      </c>
      <c r="E762" s="35">
        <v>7.7</v>
      </c>
      <c r="F762" s="35">
        <v>8.0399999999999991</v>
      </c>
      <c r="G762" s="35">
        <v>18.8</v>
      </c>
      <c r="K762" s="65">
        <v>4106</v>
      </c>
    </row>
    <row r="763" spans="1:31" x14ac:dyDescent="0.35">
      <c r="A763" s="63">
        <v>40814</v>
      </c>
      <c r="B763" s="39">
        <v>0.43328703703703703</v>
      </c>
      <c r="C763" s="35">
        <v>361.7</v>
      </c>
      <c r="D763" s="35">
        <v>0.23530000000000001</v>
      </c>
      <c r="E763" s="35">
        <v>8.66</v>
      </c>
      <c r="F763" s="35">
        <v>8.01</v>
      </c>
      <c r="G763" s="35">
        <v>15.3</v>
      </c>
      <c r="K763" s="65">
        <v>495</v>
      </c>
      <c r="L763" s="74">
        <f>AVERAGE(K759:K763)</f>
        <v>3187.6</v>
      </c>
      <c r="M763" s="41">
        <f>GEOMEAN(K759:K763)</f>
        <v>1761.6354962369185</v>
      </c>
      <c r="N763" s="76" t="s">
        <v>339</v>
      </c>
    </row>
    <row r="764" spans="1:31" x14ac:dyDescent="0.35">
      <c r="A764" s="63">
        <v>40819</v>
      </c>
      <c r="B764" s="39">
        <v>0.46378472222222222</v>
      </c>
      <c r="C764" s="35">
        <v>776</v>
      </c>
      <c r="D764" s="35">
        <v>0.50700000000000001</v>
      </c>
      <c r="E764" s="35">
        <v>10.34</v>
      </c>
      <c r="F764" s="35">
        <v>8.11</v>
      </c>
      <c r="G764" s="35">
        <v>10.7</v>
      </c>
      <c r="K764" s="81">
        <v>31</v>
      </c>
    </row>
    <row r="765" spans="1:31" x14ac:dyDescent="0.35">
      <c r="A765" s="63">
        <v>40829</v>
      </c>
      <c r="B765" s="55">
        <v>0.4306828703703704</v>
      </c>
      <c r="C765" s="35">
        <v>625</v>
      </c>
      <c r="D765" s="35">
        <v>0.40300000000000002</v>
      </c>
      <c r="E765" s="35">
        <v>7.91</v>
      </c>
      <c r="F765" s="35">
        <v>7.93</v>
      </c>
      <c r="G765" s="35">
        <v>16</v>
      </c>
      <c r="K765" s="81">
        <v>7270</v>
      </c>
    </row>
    <row r="766" spans="1:31" x14ac:dyDescent="0.35">
      <c r="A766" s="63">
        <v>40834</v>
      </c>
      <c r="B766" s="55">
        <v>0.42714120370370368</v>
      </c>
      <c r="C766" s="35">
        <v>968</v>
      </c>
      <c r="D766" s="35">
        <v>0.63049999999999995</v>
      </c>
      <c r="E766" s="35">
        <v>6.56</v>
      </c>
      <c r="F766" s="35">
        <v>7.98</v>
      </c>
      <c r="G766" s="35">
        <v>11.1</v>
      </c>
      <c r="K766" s="81">
        <v>189</v>
      </c>
      <c r="O766" s="30">
        <v>1.3</v>
      </c>
      <c r="P766" s="30">
        <v>70.099999999999994</v>
      </c>
      <c r="Q766" s="30" t="s">
        <v>107</v>
      </c>
      <c r="R766" s="30" t="s">
        <v>107</v>
      </c>
      <c r="S766" s="30">
        <v>32.6</v>
      </c>
      <c r="T766" s="30" t="s">
        <v>107</v>
      </c>
      <c r="U766" s="30" t="s">
        <v>107</v>
      </c>
      <c r="V766" s="30">
        <v>3</v>
      </c>
      <c r="W766" s="30" t="s">
        <v>107</v>
      </c>
      <c r="X766" s="30">
        <v>157</v>
      </c>
      <c r="Y766" s="30" t="s">
        <v>107</v>
      </c>
      <c r="Z766" s="30">
        <v>0.3</v>
      </c>
      <c r="AA766" s="30" t="s">
        <v>107</v>
      </c>
      <c r="AB766" s="30">
        <v>77</v>
      </c>
      <c r="AC766" s="30" t="s">
        <v>107</v>
      </c>
      <c r="AD766" s="30">
        <v>269</v>
      </c>
      <c r="AE766" s="30" t="s">
        <v>107</v>
      </c>
    </row>
    <row r="767" spans="1:31" x14ac:dyDescent="0.35">
      <c r="A767" s="63">
        <v>40842</v>
      </c>
      <c r="B767" s="39">
        <v>0.43596064814814817</v>
      </c>
      <c r="C767" s="35">
        <v>765</v>
      </c>
      <c r="D767" s="35">
        <v>0.49399999999999999</v>
      </c>
      <c r="E767" s="35">
        <v>10.09</v>
      </c>
      <c r="F767" s="35">
        <v>8.17</v>
      </c>
      <c r="G767" s="35">
        <v>13.6</v>
      </c>
      <c r="K767" s="81">
        <v>74</v>
      </c>
    </row>
    <row r="768" spans="1:31" x14ac:dyDescent="0.35">
      <c r="A768" s="63">
        <v>40848</v>
      </c>
      <c r="B768" s="38">
        <v>0.46008101851851851</v>
      </c>
      <c r="C768" s="35">
        <v>917</v>
      </c>
      <c r="D768" s="35">
        <v>0.59799999999999998</v>
      </c>
      <c r="E768" s="35">
        <v>11.99</v>
      </c>
      <c r="F768" s="35">
        <v>8.14</v>
      </c>
      <c r="G768" s="35">
        <v>7.2</v>
      </c>
      <c r="K768" s="81">
        <v>31</v>
      </c>
      <c r="L768" s="74">
        <f>AVERAGE(K764:K768)</f>
        <v>1519</v>
      </c>
      <c r="M768" s="41">
        <f>GEOMEAN(K764:K768)</f>
        <v>157.75759050227839</v>
      </c>
      <c r="N768" s="42" t="s">
        <v>340</v>
      </c>
    </row>
    <row r="769" spans="1:14" x14ac:dyDescent="0.35">
      <c r="A769" s="63">
        <v>40850</v>
      </c>
      <c r="B769" s="38">
        <v>0.43504629629629626</v>
      </c>
      <c r="C769" s="35">
        <v>1.7</v>
      </c>
      <c r="D769" s="35">
        <v>1.2999999999999999E-3</v>
      </c>
      <c r="E769" s="35">
        <v>11.55</v>
      </c>
      <c r="F769" s="35">
        <v>7.77</v>
      </c>
      <c r="G769" s="35">
        <v>10.5</v>
      </c>
      <c r="K769" s="81">
        <v>98</v>
      </c>
    </row>
    <row r="770" spans="1:14" x14ac:dyDescent="0.35">
      <c r="A770" s="63">
        <v>40854</v>
      </c>
      <c r="B770" s="55">
        <v>0.50410879629629635</v>
      </c>
      <c r="C770" s="35">
        <v>948</v>
      </c>
      <c r="D770" s="35">
        <v>0.61750000000000005</v>
      </c>
      <c r="E770" s="35">
        <v>12.04</v>
      </c>
      <c r="F770" s="35">
        <v>8.25</v>
      </c>
      <c r="G770" s="35">
        <v>11.6</v>
      </c>
      <c r="K770" s="81">
        <v>148</v>
      </c>
    </row>
    <row r="771" spans="1:14" x14ac:dyDescent="0.35">
      <c r="A771" s="63">
        <v>40857</v>
      </c>
      <c r="B771" s="55">
        <v>0.44410879629629635</v>
      </c>
      <c r="C771" s="35">
        <v>935</v>
      </c>
      <c r="D771" s="35">
        <v>0.61099999999999999</v>
      </c>
      <c r="E771" s="35">
        <v>9.9499999999999993</v>
      </c>
      <c r="F771" s="35">
        <v>8.07</v>
      </c>
      <c r="G771" s="35">
        <v>7</v>
      </c>
      <c r="K771" s="81">
        <v>41</v>
      </c>
    </row>
    <row r="772" spans="1:14" x14ac:dyDescent="0.35">
      <c r="A772" s="63">
        <v>40862</v>
      </c>
      <c r="B772" s="38">
        <v>0.47050925925925924</v>
      </c>
      <c r="C772" s="75" t="s">
        <v>197</v>
      </c>
      <c r="D772" s="75" t="s">
        <v>197</v>
      </c>
      <c r="E772" s="35">
        <v>11.58</v>
      </c>
      <c r="F772" s="35">
        <v>8.08</v>
      </c>
      <c r="G772" s="35">
        <v>12.3</v>
      </c>
      <c r="K772" s="81">
        <v>1515</v>
      </c>
    </row>
    <row r="773" spans="1:14" x14ac:dyDescent="0.35">
      <c r="A773" s="63">
        <v>40864</v>
      </c>
      <c r="B773" s="38">
        <v>0.48464120370370373</v>
      </c>
      <c r="C773" s="35">
        <v>722</v>
      </c>
      <c r="D773" s="35">
        <v>0.46929999999999999</v>
      </c>
      <c r="E773" s="35">
        <v>11.2</v>
      </c>
      <c r="F773" s="35">
        <v>8.16</v>
      </c>
      <c r="G773" s="35">
        <v>6.3</v>
      </c>
      <c r="K773" s="81">
        <v>158</v>
      </c>
      <c r="L773" s="74">
        <f>AVERAGE(K769:K773)</f>
        <v>392</v>
      </c>
      <c r="M773" s="41">
        <f>GEOMEAN(K769:K773)</f>
        <v>170.08588477256077</v>
      </c>
      <c r="N773" s="42" t="s">
        <v>341</v>
      </c>
    </row>
    <row r="774" spans="1:14" x14ac:dyDescent="0.35">
      <c r="A774" s="63">
        <v>40869</v>
      </c>
      <c r="B774" s="55">
        <v>0.43549768518518522</v>
      </c>
      <c r="C774" s="35">
        <v>399.7</v>
      </c>
      <c r="D774" s="35">
        <v>0.26</v>
      </c>
      <c r="E774" s="35">
        <v>10.95</v>
      </c>
      <c r="F774" s="35">
        <v>8.16</v>
      </c>
      <c r="G774" s="35">
        <v>9.1</v>
      </c>
      <c r="K774" s="65">
        <v>24192</v>
      </c>
    </row>
    <row r="775" spans="1:14" x14ac:dyDescent="0.35">
      <c r="A775" s="63">
        <v>40876</v>
      </c>
      <c r="B775" s="38">
        <v>0.41939814814814813</v>
      </c>
      <c r="C775" s="35">
        <v>469.9</v>
      </c>
      <c r="D775" s="35">
        <v>0.30549999999999999</v>
      </c>
      <c r="E775" s="35">
        <v>11.88</v>
      </c>
      <c r="F775" s="35">
        <v>8.16</v>
      </c>
      <c r="G775" s="35">
        <v>7.3</v>
      </c>
      <c r="K775" s="81">
        <v>5794</v>
      </c>
    </row>
    <row r="776" spans="1:14" x14ac:dyDescent="0.35">
      <c r="A776" s="63">
        <v>40885</v>
      </c>
      <c r="B776" s="39">
        <v>0.44883101851851853</v>
      </c>
      <c r="C776" s="35">
        <v>769</v>
      </c>
      <c r="D776" s="35">
        <v>0.49980000000000002</v>
      </c>
      <c r="E776" s="35">
        <v>15.09</v>
      </c>
      <c r="F776" s="35">
        <v>7.98</v>
      </c>
      <c r="G776" s="35">
        <v>3.6</v>
      </c>
      <c r="K776" s="81">
        <v>120</v>
      </c>
    </row>
    <row r="777" spans="1:14" x14ac:dyDescent="0.35">
      <c r="A777" s="63">
        <v>40890</v>
      </c>
      <c r="B777" s="39">
        <v>0.42015046296296293</v>
      </c>
      <c r="C777" s="35">
        <v>943</v>
      </c>
      <c r="D777" s="35">
        <v>0.61099999999999999</v>
      </c>
      <c r="E777" s="35">
        <v>13.89</v>
      </c>
      <c r="F777" s="35">
        <v>8.15</v>
      </c>
      <c r="G777" s="35">
        <v>3.2</v>
      </c>
      <c r="K777" s="81">
        <v>135</v>
      </c>
    </row>
    <row r="778" spans="1:14" x14ac:dyDescent="0.35">
      <c r="A778" s="63">
        <v>40892</v>
      </c>
      <c r="B778" s="39">
        <v>0.38540509259259265</v>
      </c>
      <c r="C778" s="35">
        <v>457.5</v>
      </c>
      <c r="D778" s="35">
        <v>0.29770000000000002</v>
      </c>
      <c r="E778" s="35">
        <v>11.18</v>
      </c>
      <c r="F778" s="35">
        <v>8.14</v>
      </c>
      <c r="G778" s="35">
        <v>10.1</v>
      </c>
      <c r="K778" s="81">
        <v>1789</v>
      </c>
      <c r="L778" s="74">
        <f>AVERAGE(K774:K778)</f>
        <v>6406</v>
      </c>
      <c r="M778" s="41">
        <f>GEOMEAN(K774:K778)</f>
        <v>1323.5950184555934</v>
      </c>
      <c r="N778" s="42" t="s">
        <v>342</v>
      </c>
    </row>
    <row r="779" spans="1:14" x14ac:dyDescent="0.35">
      <c r="A779" s="63">
        <v>40913</v>
      </c>
      <c r="B779" s="39">
        <v>0.42861111111111111</v>
      </c>
      <c r="C779" s="35">
        <v>1079</v>
      </c>
      <c r="D779" s="35">
        <v>0.70199999999999996</v>
      </c>
      <c r="E779" s="35">
        <v>14.83</v>
      </c>
      <c r="F779" s="35">
        <v>8.57</v>
      </c>
      <c r="G779" s="35">
        <v>0.9</v>
      </c>
      <c r="K779" s="81">
        <v>52</v>
      </c>
    </row>
    <row r="780" spans="1:14" x14ac:dyDescent="0.35">
      <c r="A780" s="63">
        <v>40918</v>
      </c>
      <c r="B780" s="55">
        <v>0.39600694444444445</v>
      </c>
      <c r="C780" s="35">
        <v>1108</v>
      </c>
      <c r="D780" s="35">
        <v>0.72150000000000003</v>
      </c>
      <c r="E780" s="35">
        <v>13.86</v>
      </c>
      <c r="F780" s="35">
        <v>8.1199999999999992</v>
      </c>
      <c r="G780" s="35">
        <v>1.9</v>
      </c>
      <c r="K780" s="81">
        <v>175</v>
      </c>
    </row>
    <row r="781" spans="1:14" x14ac:dyDescent="0.35">
      <c r="A781" s="63">
        <v>40926</v>
      </c>
      <c r="B781" s="39">
        <v>0.44555555555555554</v>
      </c>
      <c r="C781" s="35">
        <v>1147</v>
      </c>
      <c r="D781" s="35">
        <v>0.74750000000000005</v>
      </c>
      <c r="E781" s="35">
        <v>14.13</v>
      </c>
      <c r="F781" s="35">
        <v>8.2899999999999991</v>
      </c>
      <c r="G781" s="35">
        <v>2.2000000000000002</v>
      </c>
      <c r="K781" s="81">
        <v>384</v>
      </c>
    </row>
    <row r="782" spans="1:14" x14ac:dyDescent="0.35">
      <c r="A782" s="63">
        <v>40931</v>
      </c>
      <c r="B782" s="39">
        <v>0.44141203703703707</v>
      </c>
      <c r="C782" s="35">
        <v>1213</v>
      </c>
      <c r="D782" s="35">
        <v>0.78649999999999998</v>
      </c>
      <c r="E782" s="35">
        <v>13.54</v>
      </c>
      <c r="F782" s="35">
        <v>7.97</v>
      </c>
      <c r="G782" s="35">
        <v>3.2</v>
      </c>
      <c r="K782" s="81">
        <v>1043</v>
      </c>
    </row>
    <row r="783" spans="1:14" x14ac:dyDescent="0.35">
      <c r="A783" s="63">
        <v>40934</v>
      </c>
      <c r="B783" s="55">
        <v>0.44575231481481481</v>
      </c>
      <c r="C783" s="35">
        <v>1250</v>
      </c>
      <c r="D783" s="35">
        <v>0.8125</v>
      </c>
      <c r="E783" s="35">
        <v>13.61</v>
      </c>
      <c r="F783" s="35">
        <v>8.07</v>
      </c>
      <c r="G783" s="35">
        <v>3.2</v>
      </c>
      <c r="K783" s="81">
        <v>2613</v>
      </c>
      <c r="L783" s="74">
        <f>AVERAGE(K779:K783)</f>
        <v>853.4</v>
      </c>
      <c r="M783" s="41">
        <f>GEOMEAN(K779:K783)</f>
        <v>394.23871171161505</v>
      </c>
      <c r="N783" s="42" t="s">
        <v>343</v>
      </c>
    </row>
    <row r="784" spans="1:14" x14ac:dyDescent="0.35">
      <c r="A784" s="63">
        <v>40945</v>
      </c>
      <c r="B784" s="55">
        <v>0.42591435185185184</v>
      </c>
      <c r="C784" s="35">
        <v>1253</v>
      </c>
      <c r="D784" s="35">
        <v>0.8125</v>
      </c>
      <c r="E784" s="35">
        <v>15.03</v>
      </c>
      <c r="F784" s="35">
        <v>8.2799999999999994</v>
      </c>
      <c r="G784" s="35">
        <v>3.3</v>
      </c>
      <c r="K784" s="81">
        <v>41</v>
      </c>
    </row>
    <row r="785" spans="1:33" x14ac:dyDescent="0.35">
      <c r="A785" s="63">
        <v>40948</v>
      </c>
      <c r="B785" s="55">
        <v>0.44923611111111111</v>
      </c>
      <c r="C785" s="35">
        <v>1323</v>
      </c>
      <c r="D785" s="35">
        <v>0.85799999999999998</v>
      </c>
      <c r="E785" s="35">
        <v>16.52</v>
      </c>
      <c r="F785" s="35">
        <v>8.39</v>
      </c>
      <c r="G785" s="35">
        <v>2.5</v>
      </c>
      <c r="K785" s="81">
        <v>31</v>
      </c>
    </row>
    <row r="786" spans="1:33" x14ac:dyDescent="0.35">
      <c r="A786" s="63">
        <v>40953</v>
      </c>
      <c r="B786" s="39">
        <v>0.42930555555555555</v>
      </c>
      <c r="C786" s="35">
        <v>2846</v>
      </c>
      <c r="D786" s="35">
        <v>1.8525</v>
      </c>
      <c r="E786" s="35">
        <v>16.829999999999998</v>
      </c>
      <c r="F786" s="35">
        <v>8.32</v>
      </c>
      <c r="G786" s="35">
        <v>0.4</v>
      </c>
      <c r="K786" s="81">
        <v>262</v>
      </c>
    </row>
    <row r="787" spans="1:33" x14ac:dyDescent="0.35">
      <c r="A787" s="63">
        <v>40960</v>
      </c>
      <c r="B787" s="55">
        <v>0.44466435185185182</v>
      </c>
      <c r="C787" s="35">
        <v>2344</v>
      </c>
      <c r="D787" s="35">
        <v>1.5209999999999999</v>
      </c>
      <c r="E787" s="35">
        <v>13.78</v>
      </c>
      <c r="F787" s="35">
        <v>8.18</v>
      </c>
      <c r="G787" s="35">
        <v>4.3</v>
      </c>
      <c r="K787" s="81">
        <v>146</v>
      </c>
    </row>
    <row r="788" spans="1:33" x14ac:dyDescent="0.35">
      <c r="A788" s="63">
        <v>40966</v>
      </c>
      <c r="B788" s="39">
        <v>0.42623842592592592</v>
      </c>
      <c r="C788" s="35">
        <v>1691</v>
      </c>
      <c r="D788" s="35">
        <v>1.0985</v>
      </c>
      <c r="E788" s="35">
        <v>15.7</v>
      </c>
      <c r="F788" s="35">
        <v>7.82</v>
      </c>
      <c r="G788" s="35">
        <v>3.7</v>
      </c>
      <c r="K788" s="65">
        <v>10</v>
      </c>
      <c r="L788" s="74">
        <f>AVERAGE(K784:K788)</f>
        <v>98</v>
      </c>
      <c r="M788" s="41">
        <f>GEOMEAN(K784:K788)</f>
        <v>54.62103680040039</v>
      </c>
      <c r="N788" s="42" t="s">
        <v>344</v>
      </c>
    </row>
    <row r="789" spans="1:33" x14ac:dyDescent="0.35">
      <c r="A789" s="63">
        <v>40976</v>
      </c>
      <c r="B789" s="55">
        <v>0.40559027777777779</v>
      </c>
      <c r="C789" s="35">
        <v>1079</v>
      </c>
      <c r="D789" s="35">
        <v>0.70199999999999996</v>
      </c>
      <c r="E789" s="35">
        <v>9.0399999999999991</v>
      </c>
      <c r="F789" s="35">
        <v>7.94</v>
      </c>
      <c r="G789" s="35">
        <v>11.7</v>
      </c>
      <c r="K789" s="81">
        <v>1259</v>
      </c>
    </row>
    <row r="790" spans="1:33" x14ac:dyDescent="0.35">
      <c r="A790" s="63">
        <v>40981</v>
      </c>
      <c r="B790" s="55">
        <v>0.42024305555555558</v>
      </c>
      <c r="C790" s="35">
        <v>962</v>
      </c>
      <c r="D790" s="35">
        <v>0.624</v>
      </c>
      <c r="E790" s="35">
        <v>12.82</v>
      </c>
      <c r="F790" s="35">
        <v>8.15</v>
      </c>
      <c r="G790" s="35">
        <v>11.8</v>
      </c>
      <c r="K790" s="81">
        <v>63</v>
      </c>
    </row>
    <row r="791" spans="1:33" x14ac:dyDescent="0.35">
      <c r="A791" s="63">
        <v>40987</v>
      </c>
      <c r="B791" s="55">
        <v>0.43535879629629631</v>
      </c>
      <c r="C791" s="35">
        <v>1159</v>
      </c>
      <c r="D791" s="35">
        <v>0.754</v>
      </c>
      <c r="E791" s="35">
        <v>7.68</v>
      </c>
      <c r="F791" s="35">
        <v>8.11</v>
      </c>
      <c r="G791" s="35">
        <v>17.5</v>
      </c>
      <c r="K791" s="81">
        <v>187</v>
      </c>
    </row>
    <row r="792" spans="1:33" x14ac:dyDescent="0.35">
      <c r="A792" s="63">
        <v>40990</v>
      </c>
      <c r="B792" s="55">
        <v>0.44689814814814816</v>
      </c>
      <c r="C792" s="35">
        <v>1428</v>
      </c>
      <c r="D792" s="35">
        <v>0.92949999999999999</v>
      </c>
      <c r="E792" s="35">
        <v>7.54</v>
      </c>
      <c r="F792" s="35">
        <v>8.02</v>
      </c>
      <c r="G792" s="35">
        <v>18.399999999999999</v>
      </c>
      <c r="K792" s="81">
        <v>121</v>
      </c>
    </row>
    <row r="793" spans="1:33" x14ac:dyDescent="0.35">
      <c r="A793" s="63">
        <v>40995</v>
      </c>
      <c r="B793" s="39">
        <v>0.41401620370370368</v>
      </c>
      <c r="C793" s="35">
        <v>847</v>
      </c>
      <c r="D793" s="35">
        <v>0.55249999999999999</v>
      </c>
      <c r="E793" s="35">
        <v>10.07</v>
      </c>
      <c r="F793" s="35">
        <v>8.2100000000000009</v>
      </c>
      <c r="G793" s="35">
        <v>9.8000000000000007</v>
      </c>
      <c r="K793" s="81">
        <v>228</v>
      </c>
      <c r="L793" s="74">
        <f>AVERAGE(K789:K793)</f>
        <v>371.6</v>
      </c>
      <c r="M793" s="41">
        <f>GEOMEAN(K789:K793)</f>
        <v>210.08044112935542</v>
      </c>
      <c r="N793" s="42" t="s">
        <v>345</v>
      </c>
      <c r="O793" s="30">
        <v>1.5</v>
      </c>
      <c r="P793" s="30">
        <v>60.1</v>
      </c>
      <c r="Q793" s="30" t="s">
        <v>107</v>
      </c>
      <c r="R793" s="30" t="s">
        <v>107</v>
      </c>
      <c r="S793" s="30" t="s">
        <v>107</v>
      </c>
      <c r="T793" s="30">
        <v>3.1</v>
      </c>
      <c r="U793" s="30" t="s">
        <v>107</v>
      </c>
      <c r="V793" s="30" t="s">
        <v>107</v>
      </c>
      <c r="W793" s="30" t="s">
        <v>107</v>
      </c>
      <c r="X793" s="30">
        <v>130</v>
      </c>
      <c r="Y793" s="30" t="s">
        <v>107</v>
      </c>
      <c r="Z793" s="30">
        <v>0.4</v>
      </c>
      <c r="AA793" s="30" t="s">
        <v>107</v>
      </c>
      <c r="AB793" s="30">
        <v>44.6</v>
      </c>
      <c r="AC793" s="30" t="s">
        <v>107</v>
      </c>
      <c r="AD793" s="30">
        <v>237</v>
      </c>
      <c r="AE793" s="30" t="s">
        <v>346</v>
      </c>
      <c r="AG793" s="30" t="s">
        <v>476</v>
      </c>
    </row>
    <row r="794" spans="1:33" x14ac:dyDescent="0.35">
      <c r="A794" s="63">
        <v>41003</v>
      </c>
      <c r="B794" s="55">
        <v>0.42975694444444446</v>
      </c>
      <c r="C794" s="35">
        <v>961</v>
      </c>
      <c r="D794" s="35">
        <v>0.624</v>
      </c>
      <c r="E794" s="35">
        <v>8.8699999999999992</v>
      </c>
      <c r="F794" s="35">
        <v>8.0299999999999994</v>
      </c>
      <c r="G794" s="35">
        <v>16.3</v>
      </c>
      <c r="K794" s="81">
        <v>359</v>
      </c>
    </row>
    <row r="795" spans="1:33" x14ac:dyDescent="0.35">
      <c r="A795" s="63">
        <v>41009</v>
      </c>
      <c r="B795" s="39">
        <v>0.42443287037037036</v>
      </c>
      <c r="C795" s="35">
        <v>1123</v>
      </c>
      <c r="D795" s="35">
        <v>0.72799999999999998</v>
      </c>
      <c r="E795" s="35">
        <v>11.75</v>
      </c>
      <c r="F795" s="35">
        <v>8.25</v>
      </c>
      <c r="G795" s="35">
        <v>10.1</v>
      </c>
      <c r="K795" s="81">
        <v>350</v>
      </c>
    </row>
    <row r="796" spans="1:33" x14ac:dyDescent="0.35">
      <c r="A796" s="63">
        <v>41015</v>
      </c>
      <c r="B796" s="55">
        <v>0.4581944444444444</v>
      </c>
      <c r="C796" s="35">
        <v>436.5</v>
      </c>
      <c r="D796" s="35">
        <v>0.28410000000000002</v>
      </c>
      <c r="E796" s="35">
        <v>8.84</v>
      </c>
      <c r="F796" s="35">
        <v>8.0500000000000007</v>
      </c>
      <c r="G796" s="35">
        <v>16.600000000000001</v>
      </c>
      <c r="K796" s="81">
        <v>2755</v>
      </c>
    </row>
    <row r="797" spans="1:33" x14ac:dyDescent="0.35">
      <c r="A797" s="63">
        <v>41017</v>
      </c>
      <c r="B797" s="55">
        <v>0.41648148148148145</v>
      </c>
      <c r="C797" s="35">
        <v>661</v>
      </c>
      <c r="D797" s="35">
        <v>0.42899999999999999</v>
      </c>
      <c r="E797" s="35">
        <v>9.6199999999999992</v>
      </c>
      <c r="F797" s="35">
        <v>8.06</v>
      </c>
      <c r="G797" s="35">
        <v>13.4</v>
      </c>
      <c r="K797" s="81">
        <v>122</v>
      </c>
    </row>
    <row r="798" spans="1:33" x14ac:dyDescent="0.35">
      <c r="A798" s="63">
        <v>41025</v>
      </c>
      <c r="B798" s="39">
        <v>0.43432870370370374</v>
      </c>
      <c r="C798" s="35">
        <v>1032</v>
      </c>
      <c r="D798" s="35">
        <v>0.66949999999999998</v>
      </c>
      <c r="E798" s="35">
        <v>9.3800000000000008</v>
      </c>
      <c r="F798" s="35">
        <v>8.09</v>
      </c>
      <c r="G798" s="35">
        <v>15.1</v>
      </c>
      <c r="K798" s="81">
        <v>605</v>
      </c>
      <c r="L798" s="74">
        <f>AVERAGE(K794:K798)</f>
        <v>838.2</v>
      </c>
      <c r="M798" s="41">
        <f>GEOMEAN(K794:K798)</f>
        <v>480.26380825809332</v>
      </c>
      <c r="N798" s="42" t="s">
        <v>347</v>
      </c>
    </row>
    <row r="799" spans="1:33" x14ac:dyDescent="0.35">
      <c r="A799" s="63">
        <v>41032</v>
      </c>
      <c r="B799" s="55">
        <v>0.43134259259259261</v>
      </c>
      <c r="C799" s="35">
        <v>457.4</v>
      </c>
      <c r="D799" s="35">
        <v>0.29699999999999999</v>
      </c>
      <c r="E799" s="35">
        <v>7.35</v>
      </c>
      <c r="F799" s="35">
        <v>7.89</v>
      </c>
      <c r="G799" s="35">
        <v>20.3</v>
      </c>
      <c r="K799" s="81">
        <v>657</v>
      </c>
    </row>
    <row r="800" spans="1:33" x14ac:dyDescent="0.35">
      <c r="A800" s="63">
        <v>41038</v>
      </c>
      <c r="B800" s="39">
        <v>0.41405092592592596</v>
      </c>
      <c r="C800" s="35">
        <v>836</v>
      </c>
      <c r="D800" s="35">
        <v>0.54600000000000004</v>
      </c>
      <c r="E800" s="35">
        <v>8.3699999999999992</v>
      </c>
      <c r="F800" s="35">
        <v>8.16</v>
      </c>
      <c r="G800" s="35">
        <v>16.899999999999999</v>
      </c>
      <c r="K800" s="81">
        <v>805</v>
      </c>
    </row>
    <row r="801" spans="1:14" x14ac:dyDescent="0.35">
      <c r="A801" s="63">
        <v>41043</v>
      </c>
      <c r="B801" s="55">
        <v>0.42180555555555554</v>
      </c>
      <c r="C801" s="35">
        <v>1049</v>
      </c>
      <c r="D801" s="35">
        <v>0.6825</v>
      </c>
      <c r="E801" s="35">
        <v>10.23</v>
      </c>
      <c r="F801" s="35">
        <v>8.2100000000000009</v>
      </c>
      <c r="G801" s="35">
        <v>18.3</v>
      </c>
      <c r="K801" s="81">
        <v>563</v>
      </c>
    </row>
    <row r="802" spans="1:14" x14ac:dyDescent="0.35">
      <c r="A802" s="63">
        <v>41053</v>
      </c>
      <c r="B802" s="46">
        <v>0.43239583333333331</v>
      </c>
      <c r="C802" s="47">
        <v>1162</v>
      </c>
      <c r="D802" s="47">
        <v>0.74399999999999999</v>
      </c>
      <c r="E802" s="47">
        <v>14.77</v>
      </c>
      <c r="F802" s="47">
        <v>8.15</v>
      </c>
      <c r="G802" s="47">
        <v>21.4</v>
      </c>
      <c r="K802" s="81">
        <v>1211</v>
      </c>
    </row>
    <row r="803" spans="1:14" x14ac:dyDescent="0.35">
      <c r="A803" s="63">
        <v>41059</v>
      </c>
      <c r="B803" s="55">
        <v>0.40740740740740744</v>
      </c>
      <c r="C803" s="35">
        <v>1147</v>
      </c>
      <c r="D803" s="35">
        <v>0.74750000000000005</v>
      </c>
      <c r="E803" s="35">
        <v>8.48</v>
      </c>
      <c r="F803" s="35">
        <v>8.08</v>
      </c>
      <c r="G803" s="35">
        <v>22</v>
      </c>
      <c r="K803" s="81">
        <v>1935</v>
      </c>
      <c r="L803" s="74">
        <f>AVERAGE(K799:K803)</f>
        <v>1034.2</v>
      </c>
      <c r="M803" s="41">
        <f>GEOMEAN(K799:K803)</f>
        <v>930.54836727886993</v>
      </c>
      <c r="N803" s="42" t="s">
        <v>348</v>
      </c>
    </row>
    <row r="804" spans="1:14" x14ac:dyDescent="0.35">
      <c r="A804" s="63">
        <v>41066</v>
      </c>
      <c r="B804" s="39">
        <v>0.43375000000000002</v>
      </c>
      <c r="C804" s="35">
        <v>1184</v>
      </c>
      <c r="D804" s="35">
        <v>0.76700000000000002</v>
      </c>
      <c r="E804" s="35">
        <v>8.6999999999999993</v>
      </c>
      <c r="F804" s="35">
        <v>8.0299999999999994</v>
      </c>
      <c r="G804" s="35">
        <v>16.3</v>
      </c>
      <c r="K804" s="81">
        <v>771</v>
      </c>
    </row>
    <row r="805" spans="1:14" x14ac:dyDescent="0.35">
      <c r="A805" s="63">
        <v>41074</v>
      </c>
      <c r="B805" s="55">
        <v>0.42464120370370373</v>
      </c>
      <c r="C805" s="35">
        <v>1229</v>
      </c>
      <c r="D805" s="75" t="s">
        <v>197</v>
      </c>
      <c r="E805" s="35">
        <v>7.19</v>
      </c>
      <c r="F805" s="35">
        <v>8.11</v>
      </c>
      <c r="G805" s="35">
        <v>20.5</v>
      </c>
      <c r="K805" s="81">
        <v>345</v>
      </c>
    </row>
    <row r="806" spans="1:14" x14ac:dyDescent="0.35">
      <c r="A806" s="63">
        <v>41078</v>
      </c>
      <c r="B806" s="55">
        <v>0.42359953703703707</v>
      </c>
      <c r="C806" s="35">
        <v>1300</v>
      </c>
      <c r="D806" s="35">
        <v>0.84499999999999997</v>
      </c>
      <c r="E806" s="35">
        <v>6.58</v>
      </c>
      <c r="F806" s="35">
        <v>8</v>
      </c>
      <c r="G806" s="35">
        <v>26.8</v>
      </c>
      <c r="K806" s="81">
        <v>882</v>
      </c>
    </row>
    <row r="807" spans="1:14" x14ac:dyDescent="0.35">
      <c r="A807" s="63">
        <v>41081</v>
      </c>
      <c r="B807" s="39">
        <v>0.3944097222222222</v>
      </c>
      <c r="C807" s="35">
        <v>1304</v>
      </c>
      <c r="D807" s="35">
        <v>0.84499999999999997</v>
      </c>
      <c r="E807" s="35">
        <v>5.27</v>
      </c>
      <c r="F807" s="35">
        <v>8.02</v>
      </c>
      <c r="G807" s="35">
        <v>25.8</v>
      </c>
      <c r="K807" s="81">
        <v>11199</v>
      </c>
    </row>
    <row r="808" spans="1:14" x14ac:dyDescent="0.35">
      <c r="A808" s="63">
        <v>41087</v>
      </c>
      <c r="C808" s="35" t="s">
        <v>493</v>
      </c>
      <c r="L808" s="74">
        <f>AVERAGE(K804:K808)</f>
        <v>3299.25</v>
      </c>
      <c r="M808" s="41">
        <f>GEOMEAN(K804:K808)</f>
        <v>1273.1522025986435</v>
      </c>
      <c r="N808" s="42" t="s">
        <v>349</v>
      </c>
    </row>
    <row r="809" spans="1:14" x14ac:dyDescent="0.35">
      <c r="A809" s="63">
        <v>41092</v>
      </c>
      <c r="C809" s="35" t="s">
        <v>493</v>
      </c>
    </row>
    <row r="810" spans="1:14" x14ac:dyDescent="0.35">
      <c r="A810" s="63">
        <v>41101</v>
      </c>
      <c r="C810" s="35" t="s">
        <v>493</v>
      </c>
    </row>
    <row r="811" spans="1:14" x14ac:dyDescent="0.35">
      <c r="A811" s="63">
        <v>41106</v>
      </c>
      <c r="C811" s="35" t="s">
        <v>493</v>
      </c>
    </row>
    <row r="812" spans="1:14" x14ac:dyDescent="0.35">
      <c r="A812" s="63">
        <v>41109</v>
      </c>
      <c r="C812" s="35" t="s">
        <v>493</v>
      </c>
    </row>
    <row r="813" spans="1:14" x14ac:dyDescent="0.35">
      <c r="A813" s="63">
        <v>41115</v>
      </c>
      <c r="B813" s="39">
        <v>0.43069444444444444</v>
      </c>
      <c r="C813" s="35">
        <v>1500</v>
      </c>
      <c r="D813" s="35">
        <v>0.97499999999999998</v>
      </c>
      <c r="E813" s="35">
        <v>5.73</v>
      </c>
      <c r="F813" s="35">
        <v>7.91</v>
      </c>
      <c r="G813" s="35">
        <v>25.7</v>
      </c>
      <c r="K813" s="81">
        <v>14136</v>
      </c>
      <c r="L813" s="74">
        <f>AVERAGE(K809:K813)</f>
        <v>14136</v>
      </c>
      <c r="M813" s="41">
        <f>GEOMEAN(K809:K813)</f>
        <v>14136</v>
      </c>
      <c r="N813" s="42" t="s">
        <v>351</v>
      </c>
    </row>
    <row r="814" spans="1:14" x14ac:dyDescent="0.35">
      <c r="A814" s="63">
        <v>41130</v>
      </c>
      <c r="B814" s="39">
        <v>0.43898148148148147</v>
      </c>
      <c r="C814" s="35">
        <v>558</v>
      </c>
      <c r="D814" s="35">
        <v>0.36399999999999999</v>
      </c>
      <c r="E814" s="35">
        <v>8.4</v>
      </c>
      <c r="F814" s="35">
        <v>7.86</v>
      </c>
      <c r="G814" s="35">
        <v>22.8</v>
      </c>
      <c r="K814" s="81">
        <v>5172</v>
      </c>
      <c r="L814" s="40">
        <f>AVERAGE(K810:K814)</f>
        <v>9654</v>
      </c>
      <c r="M814" s="66">
        <f>GEOMEAN(K810:K814)</f>
        <v>8550.5199841880967</v>
      </c>
    </row>
    <row r="815" spans="1:14" x14ac:dyDescent="0.35">
      <c r="A815" s="63">
        <v>41135</v>
      </c>
      <c r="B815" s="55">
        <v>0.42749999999999999</v>
      </c>
      <c r="C815" s="35">
        <v>593</v>
      </c>
      <c r="D815" s="35">
        <v>0.38350000000000001</v>
      </c>
      <c r="E815" s="35">
        <v>7.78</v>
      </c>
      <c r="F815" s="35">
        <v>8.1</v>
      </c>
      <c r="G815" s="35">
        <v>20.6</v>
      </c>
      <c r="K815" s="81">
        <v>1081</v>
      </c>
    </row>
    <row r="816" spans="1:14" x14ac:dyDescent="0.35">
      <c r="A816" s="63">
        <v>41141</v>
      </c>
      <c r="B816" s="38">
        <v>0.44579861111111113</v>
      </c>
      <c r="C816" s="35">
        <v>759</v>
      </c>
      <c r="D816" s="35">
        <v>0.49399999999999999</v>
      </c>
      <c r="E816" s="35">
        <v>9.0500000000000007</v>
      </c>
      <c r="F816" s="35">
        <v>8.06</v>
      </c>
      <c r="G816" s="35">
        <v>18.899999999999999</v>
      </c>
      <c r="K816" s="81">
        <v>857</v>
      </c>
    </row>
    <row r="817" spans="1:31" x14ac:dyDescent="0.35">
      <c r="A817" s="63">
        <v>41144</v>
      </c>
      <c r="B817" s="38">
        <v>0.46269675925925924</v>
      </c>
      <c r="C817" s="35">
        <v>828</v>
      </c>
      <c r="D817" s="35">
        <v>0.53949999999999998</v>
      </c>
      <c r="E817" s="35">
        <v>12.65</v>
      </c>
      <c r="F817" s="35">
        <v>8.61</v>
      </c>
      <c r="G817" s="35">
        <v>23.4</v>
      </c>
      <c r="K817" s="81">
        <v>3654</v>
      </c>
    </row>
    <row r="818" spans="1:31" x14ac:dyDescent="0.35">
      <c r="A818" s="63">
        <v>41150</v>
      </c>
      <c r="B818" s="55">
        <v>0.4220949074074074</v>
      </c>
      <c r="C818" s="35">
        <v>380.7</v>
      </c>
      <c r="D818" s="35">
        <v>0.2477</v>
      </c>
      <c r="E818" s="35">
        <v>7.14</v>
      </c>
      <c r="F818" s="35">
        <v>7.87</v>
      </c>
      <c r="G818" s="35">
        <v>22.6</v>
      </c>
      <c r="K818" s="81">
        <v>933</v>
      </c>
      <c r="L818" s="74">
        <f>AVERAGE(K814:K818)</f>
        <v>2339.4</v>
      </c>
      <c r="M818" s="41">
        <f>GEOMEAN(K814:K818)</f>
        <v>1748.3285265081479</v>
      </c>
      <c r="N818" s="42" t="s">
        <v>352</v>
      </c>
    </row>
    <row r="819" spans="1:31" x14ac:dyDescent="0.35">
      <c r="A819" s="63">
        <v>41162</v>
      </c>
      <c r="B819" s="55">
        <v>0.42351851851851857</v>
      </c>
      <c r="C819" s="35">
        <v>452.6</v>
      </c>
      <c r="D819" s="35">
        <v>0.2944</v>
      </c>
      <c r="E819" s="35">
        <v>8.41</v>
      </c>
      <c r="F819" s="35">
        <v>7.95</v>
      </c>
      <c r="G819" s="35">
        <v>18.5</v>
      </c>
      <c r="K819" s="81">
        <v>364</v>
      </c>
    </row>
    <row r="820" spans="1:31" x14ac:dyDescent="0.35">
      <c r="A820" s="63">
        <v>41164</v>
      </c>
      <c r="B820" s="39">
        <v>0.4007060185185185</v>
      </c>
      <c r="C820" s="35">
        <v>530</v>
      </c>
      <c r="D820" s="35">
        <v>0.34449999999999997</v>
      </c>
      <c r="E820" s="35">
        <v>8.14</v>
      </c>
      <c r="F820" s="35">
        <v>7.97</v>
      </c>
      <c r="G820" s="35">
        <v>18.8</v>
      </c>
      <c r="K820" s="81">
        <v>987</v>
      </c>
    </row>
    <row r="821" spans="1:31" x14ac:dyDescent="0.35">
      <c r="A821" s="63">
        <v>41169</v>
      </c>
      <c r="B821" s="39">
        <v>0.44042824074074072</v>
      </c>
      <c r="C821" s="35">
        <v>885</v>
      </c>
      <c r="D821" s="35">
        <v>0.57850000000000001</v>
      </c>
      <c r="E821" s="35">
        <v>8.64</v>
      </c>
      <c r="F821" s="35">
        <v>7.9</v>
      </c>
      <c r="G821" s="35">
        <v>17.600000000000001</v>
      </c>
      <c r="K821" s="81">
        <v>738</v>
      </c>
    </row>
    <row r="822" spans="1:31" x14ac:dyDescent="0.35">
      <c r="A822" s="63">
        <v>41172</v>
      </c>
      <c r="B822" s="39">
        <v>0.43259259259259258</v>
      </c>
      <c r="C822" s="35">
        <v>722</v>
      </c>
      <c r="D822" s="35">
        <v>0.46800000000000003</v>
      </c>
      <c r="E822" s="35">
        <v>10.55</v>
      </c>
      <c r="F822" s="35">
        <v>8.09</v>
      </c>
      <c r="G822" s="35">
        <v>14.4</v>
      </c>
      <c r="K822" s="81">
        <v>990</v>
      </c>
    </row>
    <row r="823" spans="1:31" x14ac:dyDescent="0.35">
      <c r="A823" s="63">
        <v>41177</v>
      </c>
      <c r="B823" s="55">
        <v>0.42931712962962965</v>
      </c>
      <c r="C823" s="35">
        <v>499.6</v>
      </c>
      <c r="D823" s="35">
        <v>0.32500000000000001</v>
      </c>
      <c r="E823" s="35">
        <v>8.8699999999999992</v>
      </c>
      <c r="F823" s="35">
        <v>7.9</v>
      </c>
      <c r="G823" s="35">
        <v>14.4</v>
      </c>
      <c r="K823" s="81">
        <v>568</v>
      </c>
      <c r="L823" s="74">
        <f>AVERAGE(K819:K823)</f>
        <v>729.4</v>
      </c>
      <c r="M823" s="41">
        <f>GEOMEAN(K819:K823)</f>
        <v>683.42629707019273</v>
      </c>
      <c r="N823" s="42" t="s">
        <v>353</v>
      </c>
    </row>
    <row r="824" spans="1:31" x14ac:dyDescent="0.35">
      <c r="A824" s="63">
        <v>41184</v>
      </c>
      <c r="B824" s="39">
        <v>0.43627314814814816</v>
      </c>
      <c r="C824" s="35">
        <v>327.10000000000002</v>
      </c>
      <c r="D824" s="35">
        <v>0.21249999999999999</v>
      </c>
      <c r="E824" s="35">
        <v>8.65</v>
      </c>
      <c r="F824" s="35">
        <v>7.95</v>
      </c>
      <c r="G824" s="35">
        <v>14.5</v>
      </c>
      <c r="K824" s="81">
        <v>3441</v>
      </c>
      <c r="O824" s="30">
        <v>1.1000000000000001</v>
      </c>
      <c r="P824" s="30">
        <v>26.9</v>
      </c>
      <c r="Q824" s="30" t="s">
        <v>107</v>
      </c>
      <c r="R824" s="30" t="s">
        <v>107</v>
      </c>
      <c r="S824" s="30" t="s">
        <v>107</v>
      </c>
      <c r="T824" s="30" t="s">
        <v>107</v>
      </c>
      <c r="U824" s="30" t="s">
        <v>107</v>
      </c>
      <c r="V824" s="30" t="s">
        <v>107</v>
      </c>
      <c r="W824" s="30" t="s">
        <v>107</v>
      </c>
      <c r="X824" s="30">
        <v>36.5</v>
      </c>
      <c r="Y824" s="30" t="s">
        <v>107</v>
      </c>
      <c r="Z824" s="30">
        <v>0.37</v>
      </c>
      <c r="AA824" s="30" t="s">
        <v>107</v>
      </c>
      <c r="AB824" s="30">
        <v>23.5</v>
      </c>
      <c r="AC824" s="30" t="s">
        <v>107</v>
      </c>
      <c r="AD824" s="30">
        <v>91.5</v>
      </c>
      <c r="AE824" s="30" t="s">
        <v>107</v>
      </c>
    </row>
    <row r="825" spans="1:31" x14ac:dyDescent="0.35">
      <c r="A825" s="63">
        <v>41193</v>
      </c>
      <c r="B825" s="55">
        <v>0.41965277777777782</v>
      </c>
      <c r="C825" s="35">
        <v>646</v>
      </c>
      <c r="D825" s="35">
        <v>0.4199</v>
      </c>
      <c r="E825" s="35">
        <v>10.88</v>
      </c>
      <c r="F825" s="35">
        <v>7.91</v>
      </c>
      <c r="G825" s="35">
        <v>8.4</v>
      </c>
      <c r="K825" s="81">
        <v>457</v>
      </c>
    </row>
    <row r="826" spans="1:31" x14ac:dyDescent="0.35">
      <c r="A826" s="63">
        <v>41199</v>
      </c>
      <c r="B826" s="39">
        <v>0.44548611111111108</v>
      </c>
      <c r="C826" s="35">
        <v>822</v>
      </c>
      <c r="D826" s="35">
        <v>0.53300000000000003</v>
      </c>
      <c r="E826" s="35">
        <v>9.25</v>
      </c>
      <c r="F826" s="35">
        <v>7.85</v>
      </c>
      <c r="G826" s="35">
        <v>12.9</v>
      </c>
      <c r="K826" s="81">
        <v>295</v>
      </c>
    </row>
    <row r="827" spans="1:31" x14ac:dyDescent="0.35">
      <c r="A827" s="63">
        <v>41204</v>
      </c>
      <c r="B827" s="55">
        <v>0.40892361111111114</v>
      </c>
      <c r="C827" s="35">
        <v>631</v>
      </c>
      <c r="D827" s="35">
        <v>0.41010000000000002</v>
      </c>
      <c r="E827" s="35">
        <v>9.01</v>
      </c>
      <c r="F827" s="35">
        <v>7.83</v>
      </c>
      <c r="G827" s="35">
        <v>13.2</v>
      </c>
      <c r="K827" s="81">
        <v>2321</v>
      </c>
    </row>
    <row r="828" spans="1:31" x14ac:dyDescent="0.35">
      <c r="A828" s="63">
        <v>41207</v>
      </c>
      <c r="B828" s="55">
        <v>0.41259259259259262</v>
      </c>
      <c r="C828" s="35">
        <v>450.4</v>
      </c>
      <c r="D828" s="35">
        <v>0.29249999999999998</v>
      </c>
      <c r="E828" s="35">
        <v>8.76</v>
      </c>
      <c r="F828" s="35">
        <v>8.01</v>
      </c>
      <c r="G828" s="35">
        <v>15.6</v>
      </c>
      <c r="K828" s="81">
        <v>695</v>
      </c>
      <c r="L828" s="74">
        <f>AVERAGE(K824:K828)</f>
        <v>1441.8</v>
      </c>
      <c r="M828" s="41">
        <f>GEOMEAN(K824:K828)</f>
        <v>943.66221684563834</v>
      </c>
      <c r="N828" s="42" t="s">
        <v>354</v>
      </c>
    </row>
    <row r="829" spans="1:31" x14ac:dyDescent="0.35">
      <c r="A829" s="63">
        <v>41213</v>
      </c>
      <c r="B829" s="38">
        <v>0.42081018518518515</v>
      </c>
      <c r="C829" s="35">
        <v>790</v>
      </c>
      <c r="D829" s="35">
        <v>0.51349999999999996</v>
      </c>
      <c r="E829" s="35">
        <v>10.86</v>
      </c>
      <c r="F829" s="35">
        <v>7.9</v>
      </c>
      <c r="G829" s="35">
        <v>6.6</v>
      </c>
      <c r="K829" s="81">
        <v>197</v>
      </c>
    </row>
    <row r="830" spans="1:31" x14ac:dyDescent="0.35">
      <c r="A830" s="63">
        <v>41226</v>
      </c>
      <c r="B830" s="39">
        <v>0.44077546296296299</v>
      </c>
      <c r="C830" s="35">
        <v>545</v>
      </c>
      <c r="D830" s="35">
        <v>0.35420000000000001</v>
      </c>
      <c r="E830" s="35">
        <v>11.68</v>
      </c>
      <c r="F830" s="35">
        <v>7.95</v>
      </c>
      <c r="G830" s="35">
        <v>7</v>
      </c>
      <c r="K830" s="81">
        <v>833</v>
      </c>
    </row>
    <row r="831" spans="1:31" x14ac:dyDescent="0.35">
      <c r="A831" s="63">
        <v>41228</v>
      </c>
      <c r="B831" s="38">
        <v>0.42744212962962963</v>
      </c>
      <c r="C831" s="35">
        <v>579</v>
      </c>
      <c r="D831" s="35">
        <v>0.37630000000000002</v>
      </c>
      <c r="E831" s="35">
        <v>14.1</v>
      </c>
      <c r="F831" s="35">
        <v>8.07</v>
      </c>
      <c r="G831" s="35">
        <v>4.4000000000000004</v>
      </c>
      <c r="K831" s="81">
        <v>350</v>
      </c>
    </row>
    <row r="832" spans="1:31" x14ac:dyDescent="0.35">
      <c r="A832" s="63">
        <v>41239</v>
      </c>
      <c r="B832" s="39">
        <v>0.44592592592592589</v>
      </c>
      <c r="C832" s="35">
        <v>935</v>
      </c>
      <c r="D832" s="35">
        <v>0.60450000000000004</v>
      </c>
      <c r="E832" s="35">
        <v>16.02</v>
      </c>
      <c r="F832" s="35">
        <v>8.2200000000000006</v>
      </c>
      <c r="G832" s="35">
        <v>4.5</v>
      </c>
      <c r="K832" s="81">
        <v>63</v>
      </c>
    </row>
    <row r="833" spans="1:14" x14ac:dyDescent="0.35">
      <c r="A833" s="63">
        <v>41241</v>
      </c>
      <c r="B833" s="55">
        <v>0.42895833333333333</v>
      </c>
      <c r="C833" s="35">
        <v>1006</v>
      </c>
      <c r="D833" s="35">
        <v>0.65649999999999997</v>
      </c>
      <c r="E833" s="35">
        <v>15.22</v>
      </c>
      <c r="F833" s="35">
        <v>8.02</v>
      </c>
      <c r="G833" s="35">
        <v>1.4</v>
      </c>
      <c r="K833" s="81">
        <v>41</v>
      </c>
      <c r="L833" s="74">
        <f>AVERAGE(K829:K833)</f>
        <v>296.8</v>
      </c>
      <c r="M833" s="41">
        <f>GEOMEAN(K829:K833)</f>
        <v>171.49866180629854</v>
      </c>
      <c r="N833" s="42" t="s">
        <v>355</v>
      </c>
    </row>
    <row r="834" spans="1:14" x14ac:dyDescent="0.35">
      <c r="A834" s="63">
        <v>41246</v>
      </c>
      <c r="B834" s="55">
        <v>0.42932870370370368</v>
      </c>
      <c r="C834" s="35">
        <v>892</v>
      </c>
      <c r="D834" s="35">
        <v>0.57850000000000001</v>
      </c>
      <c r="E834" s="35">
        <v>9.7799999999999994</v>
      </c>
      <c r="F834" s="35">
        <v>7.91</v>
      </c>
      <c r="G834" s="35">
        <v>11.8</v>
      </c>
      <c r="K834" s="81">
        <v>233</v>
      </c>
    </row>
    <row r="835" spans="1:14" x14ac:dyDescent="0.35">
      <c r="A835" s="63">
        <v>41249</v>
      </c>
      <c r="B835" s="55">
        <v>0.43467592592592591</v>
      </c>
      <c r="C835" s="35">
        <v>945</v>
      </c>
      <c r="D835" s="35">
        <v>0.61099999999999999</v>
      </c>
      <c r="E835" s="35">
        <v>14.42</v>
      </c>
      <c r="F835" s="35">
        <v>8.0500000000000007</v>
      </c>
      <c r="G835" s="35">
        <v>4.3</v>
      </c>
      <c r="K835" s="81">
        <v>52</v>
      </c>
    </row>
    <row r="836" spans="1:14" x14ac:dyDescent="0.35">
      <c r="A836" s="63">
        <v>41255</v>
      </c>
      <c r="B836" s="39">
        <v>0.43559027777777781</v>
      </c>
      <c r="C836" s="35">
        <v>693</v>
      </c>
      <c r="D836" s="35">
        <v>0.45050000000000001</v>
      </c>
      <c r="E836" s="35">
        <v>14.91</v>
      </c>
      <c r="F836" s="35">
        <v>8.0299999999999994</v>
      </c>
      <c r="G836" s="35">
        <v>2.5</v>
      </c>
      <c r="K836" s="81">
        <v>233</v>
      </c>
    </row>
    <row r="837" spans="1:14" x14ac:dyDescent="0.35">
      <c r="A837" s="63">
        <v>41260</v>
      </c>
      <c r="B837" s="55">
        <v>0.41439814814814818</v>
      </c>
      <c r="C837" s="35">
        <v>788</v>
      </c>
      <c r="D837" s="35">
        <v>0.51349999999999996</v>
      </c>
      <c r="E837" s="35">
        <v>11.85</v>
      </c>
      <c r="F837" s="35">
        <v>7.96</v>
      </c>
      <c r="G837" s="35">
        <v>6.6</v>
      </c>
      <c r="K837" s="81">
        <v>85</v>
      </c>
    </row>
    <row r="838" spans="1:14" x14ac:dyDescent="0.35">
      <c r="A838" s="63">
        <v>41262</v>
      </c>
      <c r="B838" s="55">
        <v>0.47395833333333331</v>
      </c>
      <c r="C838" s="35">
        <v>884</v>
      </c>
      <c r="D838" s="35">
        <v>0.57199999999999995</v>
      </c>
      <c r="E838" s="35">
        <v>15.74</v>
      </c>
      <c r="F838" s="35">
        <v>8.1199999999999992</v>
      </c>
      <c r="G838" s="35">
        <v>5.7</v>
      </c>
      <c r="K838" s="81">
        <v>97</v>
      </c>
      <c r="L838" s="74">
        <f>AVERAGE(K834:K838)</f>
        <v>140</v>
      </c>
      <c r="M838" s="41">
        <f>GEOMEAN(K834:K838)</f>
        <v>118.40803367599993</v>
      </c>
      <c r="N838" s="42" t="s">
        <v>356</v>
      </c>
    </row>
    <row r="839" spans="1:14" x14ac:dyDescent="0.35">
      <c r="A839" s="63">
        <v>41282</v>
      </c>
      <c r="B839" s="55">
        <v>0.45053240740740735</v>
      </c>
      <c r="C839" s="35">
        <v>2618</v>
      </c>
      <c r="D839" s="35">
        <v>1.7030000000000001</v>
      </c>
      <c r="E839" s="35">
        <v>15.74</v>
      </c>
      <c r="F839" s="35">
        <v>7.96</v>
      </c>
      <c r="G839" s="35">
        <v>0</v>
      </c>
      <c r="K839" s="81">
        <v>31</v>
      </c>
    </row>
    <row r="840" spans="1:14" x14ac:dyDescent="0.35">
      <c r="A840" s="63">
        <v>41289</v>
      </c>
      <c r="B840" s="39">
        <v>0.42211805555555554</v>
      </c>
      <c r="C840" s="35">
        <v>743</v>
      </c>
      <c r="D840" s="35">
        <v>0.4829</v>
      </c>
      <c r="E840" s="35">
        <v>14.16</v>
      </c>
      <c r="F840" s="35">
        <v>7.89</v>
      </c>
      <c r="G840" s="35">
        <v>1.8</v>
      </c>
      <c r="K840" s="81">
        <v>1723</v>
      </c>
    </row>
    <row r="841" spans="1:14" x14ac:dyDescent="0.35">
      <c r="A841" s="63">
        <v>41298</v>
      </c>
      <c r="C841" s="35" t="s">
        <v>303</v>
      </c>
    </row>
    <row r="842" spans="1:14" x14ac:dyDescent="0.35">
      <c r="A842" s="63">
        <v>41303</v>
      </c>
      <c r="B842" s="55">
        <v>0.42586805555555557</v>
      </c>
      <c r="C842" s="35">
        <v>1336</v>
      </c>
      <c r="D842" s="35">
        <v>0.871</v>
      </c>
      <c r="E842" s="35">
        <v>13.32</v>
      </c>
      <c r="F842" s="35">
        <v>7.93</v>
      </c>
      <c r="G842" s="35">
        <v>4.3</v>
      </c>
      <c r="K842" s="81">
        <v>529</v>
      </c>
    </row>
    <row r="843" spans="1:14" x14ac:dyDescent="0.35">
      <c r="A843" s="63">
        <v>41305</v>
      </c>
      <c r="B843" s="55">
        <v>0.44631944444444444</v>
      </c>
      <c r="C843" s="35">
        <v>789</v>
      </c>
      <c r="D843" s="35">
        <v>0.51290000000000002</v>
      </c>
      <c r="E843" s="35">
        <v>12.68</v>
      </c>
      <c r="F843" s="35">
        <v>7.89</v>
      </c>
      <c r="G843" s="35">
        <v>3.7</v>
      </c>
      <c r="K843" s="81">
        <v>1112</v>
      </c>
      <c r="L843" s="74">
        <f>AVERAGE(K839:K843)</f>
        <v>848.75</v>
      </c>
      <c r="M843" s="41">
        <f>GEOMEAN(K839:K843)</f>
        <v>421.01915729909399</v>
      </c>
      <c r="N843" s="42" t="s">
        <v>357</v>
      </c>
    </row>
    <row r="844" spans="1:14" x14ac:dyDescent="0.35">
      <c r="A844" s="63">
        <v>41309</v>
      </c>
      <c r="B844" s="39">
        <v>0.44231481481481483</v>
      </c>
      <c r="C844" s="35">
        <v>1049</v>
      </c>
      <c r="D844" s="35">
        <v>0.6825</v>
      </c>
      <c r="E844" s="35">
        <v>14.52</v>
      </c>
      <c r="F844" s="35">
        <v>7.99</v>
      </c>
      <c r="G844" s="35">
        <v>0</v>
      </c>
      <c r="K844" s="81">
        <v>121</v>
      </c>
    </row>
    <row r="845" spans="1:14" x14ac:dyDescent="0.35">
      <c r="A845" s="63">
        <v>41312</v>
      </c>
      <c r="B845" s="39">
        <v>0.43219907407407404</v>
      </c>
      <c r="C845" s="35">
        <v>1276</v>
      </c>
      <c r="D845" s="35">
        <v>0.83199999999999996</v>
      </c>
      <c r="E845" s="35">
        <v>15.29</v>
      </c>
      <c r="F845" s="35">
        <v>7.77</v>
      </c>
      <c r="G845" s="35">
        <v>1.6</v>
      </c>
      <c r="K845" s="81">
        <v>216</v>
      </c>
    </row>
    <row r="846" spans="1:14" x14ac:dyDescent="0.35">
      <c r="A846" s="63">
        <v>41317</v>
      </c>
      <c r="B846" s="55">
        <v>0.4793634259259259</v>
      </c>
      <c r="C846" s="35">
        <v>1645</v>
      </c>
      <c r="D846" s="35">
        <v>1.0725</v>
      </c>
      <c r="E846" s="35">
        <v>14.83</v>
      </c>
      <c r="F846" s="35">
        <v>8.16</v>
      </c>
      <c r="G846" s="35">
        <v>2.9</v>
      </c>
      <c r="K846" s="81">
        <v>20</v>
      </c>
    </row>
    <row r="847" spans="1:14" x14ac:dyDescent="0.35">
      <c r="A847" s="63">
        <v>41324</v>
      </c>
      <c r="B847" s="39">
        <v>0.44960648148148147</v>
      </c>
      <c r="C847" s="35">
        <v>1628</v>
      </c>
      <c r="D847" s="35">
        <v>1.0595000000000001</v>
      </c>
      <c r="E847" s="35">
        <v>12.59</v>
      </c>
      <c r="F847" s="35">
        <v>7.98</v>
      </c>
      <c r="G847" s="35">
        <v>2.2000000000000002</v>
      </c>
      <c r="K847" s="81">
        <v>455</v>
      </c>
    </row>
    <row r="848" spans="1:14" x14ac:dyDescent="0.35">
      <c r="A848" s="63">
        <v>41330</v>
      </c>
      <c r="B848" s="55">
        <v>0.43597222222222221</v>
      </c>
      <c r="C848" s="35">
        <v>1655</v>
      </c>
      <c r="D848" s="35">
        <v>1.0725</v>
      </c>
      <c r="E848" s="35">
        <v>15.91</v>
      </c>
      <c r="F848" s="35">
        <v>8.17</v>
      </c>
      <c r="G848" s="35">
        <v>1.3</v>
      </c>
      <c r="K848" s="81">
        <v>122</v>
      </c>
      <c r="L848" s="74">
        <f>AVERAGE(K844:K848)</f>
        <v>186.8</v>
      </c>
      <c r="M848" s="41">
        <f>GEOMEAN(K844:K848)</f>
        <v>123.74511650741898</v>
      </c>
      <c r="N848" s="42" t="s">
        <v>358</v>
      </c>
    </row>
    <row r="849" spans="1:31" x14ac:dyDescent="0.35">
      <c r="A849" s="63">
        <v>41340</v>
      </c>
      <c r="B849" s="55">
        <v>0.42111111111111116</v>
      </c>
      <c r="C849" s="35">
        <v>2012</v>
      </c>
      <c r="D849" s="35">
        <v>1.3065</v>
      </c>
      <c r="E849" s="35">
        <v>14.77</v>
      </c>
      <c r="F849" s="35">
        <v>8.1999999999999993</v>
      </c>
      <c r="G849" s="35">
        <v>2.1</v>
      </c>
      <c r="K849" s="81">
        <v>74</v>
      </c>
    </row>
    <row r="850" spans="1:31" x14ac:dyDescent="0.35">
      <c r="A850" s="63">
        <v>41345</v>
      </c>
      <c r="B850" s="55">
        <v>0.44621527777777775</v>
      </c>
      <c r="C850" s="35">
        <v>2090</v>
      </c>
      <c r="D850" s="35">
        <v>1.3585</v>
      </c>
      <c r="E850" s="35">
        <v>13.33</v>
      </c>
      <c r="F850" s="35">
        <v>8.15</v>
      </c>
      <c r="G850" s="35">
        <v>4.8</v>
      </c>
      <c r="K850" s="81">
        <v>74</v>
      </c>
    </row>
    <row r="851" spans="1:31" x14ac:dyDescent="0.35">
      <c r="A851" s="63">
        <v>41351</v>
      </c>
      <c r="B851" s="39">
        <v>0.45716435185185184</v>
      </c>
      <c r="C851" s="35">
        <v>1169</v>
      </c>
      <c r="D851" s="35">
        <v>0.76049999999999995</v>
      </c>
      <c r="E851" s="35">
        <v>12.62</v>
      </c>
      <c r="F851" s="35">
        <v>8.0500000000000007</v>
      </c>
      <c r="G851" s="35">
        <v>3.6</v>
      </c>
      <c r="K851" s="81">
        <v>246</v>
      </c>
    </row>
    <row r="852" spans="1:31" x14ac:dyDescent="0.35">
      <c r="A852" s="63">
        <v>41354</v>
      </c>
      <c r="B852" s="39">
        <v>0.44321759259259258</v>
      </c>
      <c r="C852" s="35">
        <v>1516</v>
      </c>
      <c r="D852" s="35">
        <v>0.98799999999999999</v>
      </c>
      <c r="E852" s="35">
        <v>15.31</v>
      </c>
      <c r="F852" s="35">
        <v>8.19</v>
      </c>
      <c r="G852" s="35">
        <v>0.2</v>
      </c>
      <c r="K852" s="81">
        <v>52</v>
      </c>
    </row>
    <row r="853" spans="1:31" x14ac:dyDescent="0.35">
      <c r="A853" s="63">
        <v>41359</v>
      </c>
      <c r="B853" s="55">
        <v>0.43677083333333333</v>
      </c>
      <c r="C853" s="35">
        <v>2410</v>
      </c>
      <c r="D853" s="35">
        <v>1.5665</v>
      </c>
      <c r="E853" s="35">
        <v>14.88</v>
      </c>
      <c r="F853" s="35">
        <v>8.27</v>
      </c>
      <c r="G853" s="35">
        <v>3</v>
      </c>
      <c r="K853" s="81">
        <v>98</v>
      </c>
      <c r="L853" s="74">
        <f>AVERAGE(K849:K853)</f>
        <v>108.8</v>
      </c>
      <c r="M853" s="41">
        <f>GEOMEAN(K849:K853)</f>
        <v>92.75249337898876</v>
      </c>
      <c r="N853" s="42" t="s">
        <v>359</v>
      </c>
      <c r="O853" s="35">
        <v>8.5</v>
      </c>
      <c r="P853" s="35">
        <v>64.7</v>
      </c>
      <c r="Q853" s="30" t="s">
        <v>107</v>
      </c>
      <c r="R853" s="35">
        <v>1.5</v>
      </c>
      <c r="S853" s="30" t="s">
        <v>107</v>
      </c>
      <c r="T853" s="30" t="s">
        <v>107</v>
      </c>
      <c r="U853" s="30" t="s">
        <v>107</v>
      </c>
      <c r="V853" s="35">
        <v>1.9</v>
      </c>
      <c r="W853" s="30" t="s">
        <v>107</v>
      </c>
      <c r="X853" s="35">
        <v>1210</v>
      </c>
      <c r="Y853" s="30" t="s">
        <v>107</v>
      </c>
      <c r="Z853" s="35">
        <v>0.99</v>
      </c>
      <c r="AA853" s="30" t="s">
        <v>107</v>
      </c>
      <c r="AB853" s="35">
        <v>136</v>
      </c>
      <c r="AC853" s="30" t="s">
        <v>122</v>
      </c>
      <c r="AD853" s="35">
        <v>271</v>
      </c>
      <c r="AE853" s="30" t="s">
        <v>107</v>
      </c>
    </row>
    <row r="854" spans="1:31" x14ac:dyDescent="0.35">
      <c r="A854" s="63">
        <v>41367</v>
      </c>
      <c r="B854" s="39">
        <v>0.42174768518518518</v>
      </c>
      <c r="C854" s="35">
        <v>1871</v>
      </c>
      <c r="D854" s="35">
        <v>1.2155</v>
      </c>
      <c r="E854" s="35">
        <v>13.83</v>
      </c>
      <c r="F854" s="35">
        <v>8.0299999999999994</v>
      </c>
      <c r="G854" s="35">
        <v>5.2</v>
      </c>
      <c r="K854" s="81">
        <v>52</v>
      </c>
    </row>
    <row r="855" spans="1:31" x14ac:dyDescent="0.35">
      <c r="A855" s="63">
        <v>41372</v>
      </c>
      <c r="B855" s="55">
        <v>0.44410879629629635</v>
      </c>
      <c r="C855" s="35">
        <v>1766</v>
      </c>
      <c r="D855" s="35">
        <v>1.1505000000000001</v>
      </c>
      <c r="E855" s="35">
        <v>8.5399999999999991</v>
      </c>
      <c r="F855" s="35">
        <v>7.91</v>
      </c>
      <c r="G855" s="35">
        <v>13.9</v>
      </c>
      <c r="K855" s="81">
        <v>265</v>
      </c>
    </row>
    <row r="856" spans="1:31" x14ac:dyDescent="0.35">
      <c r="A856" s="63">
        <v>41374</v>
      </c>
      <c r="B856" s="55">
        <v>0.42436342592592591</v>
      </c>
      <c r="C856" s="35">
        <v>1818</v>
      </c>
      <c r="D856" s="35">
        <v>1.1830000000000001</v>
      </c>
      <c r="E856" s="35">
        <v>7.78</v>
      </c>
      <c r="F856" s="35">
        <v>7.95</v>
      </c>
      <c r="G856" s="35">
        <v>17.600000000000001</v>
      </c>
      <c r="K856" s="81">
        <v>823</v>
      </c>
    </row>
    <row r="857" spans="1:31" x14ac:dyDescent="0.35">
      <c r="A857" s="63">
        <v>41381</v>
      </c>
      <c r="B857" s="38">
        <v>0.43137731481481478</v>
      </c>
      <c r="C857" s="35">
        <v>497</v>
      </c>
      <c r="D857" s="35">
        <v>0.3231</v>
      </c>
      <c r="E857" s="35">
        <v>9.9600000000000009</v>
      </c>
      <c r="F857" s="35">
        <v>7.93</v>
      </c>
      <c r="G857" s="35">
        <v>12.1</v>
      </c>
      <c r="K857" s="81">
        <v>5794</v>
      </c>
    </row>
    <row r="858" spans="1:31" x14ac:dyDescent="0.35">
      <c r="A858" s="63">
        <v>41388</v>
      </c>
      <c r="B858" s="55">
        <v>0.44954861111111111</v>
      </c>
      <c r="C858" s="35">
        <v>584</v>
      </c>
      <c r="D858" s="35">
        <v>0.37959999999999999</v>
      </c>
      <c r="E858" s="35">
        <v>9.7100000000000009</v>
      </c>
      <c r="F858" s="35">
        <v>7.86</v>
      </c>
      <c r="G858" s="35">
        <v>11.1</v>
      </c>
      <c r="K858" s="81">
        <v>3130</v>
      </c>
      <c r="L858" s="74">
        <f>AVERAGE(K854:K858)</f>
        <v>2012.8</v>
      </c>
      <c r="M858" s="41">
        <f>GEOMEAN(K854:K858)</f>
        <v>728.8436531301312</v>
      </c>
      <c r="N858" s="42" t="s">
        <v>360</v>
      </c>
    </row>
    <row r="859" spans="1:31" x14ac:dyDescent="0.35">
      <c r="A859" s="63">
        <v>41396</v>
      </c>
      <c r="B859" s="55">
        <v>0.4283912037037037</v>
      </c>
      <c r="C859" s="35">
        <v>1027</v>
      </c>
      <c r="D859" s="35">
        <v>0.66949999999999998</v>
      </c>
      <c r="E859" s="35">
        <v>9.86</v>
      </c>
      <c r="F859" s="35">
        <v>8.07</v>
      </c>
      <c r="G859" s="35">
        <v>18.8</v>
      </c>
      <c r="K859" s="81">
        <v>6867</v>
      </c>
    </row>
    <row r="860" spans="1:31" x14ac:dyDescent="0.35">
      <c r="A860" s="63">
        <v>41402</v>
      </c>
      <c r="B860" s="39">
        <v>0.42359953703703707</v>
      </c>
      <c r="C860" s="35">
        <v>1172</v>
      </c>
      <c r="D860" s="35">
        <v>0.76049999999999995</v>
      </c>
      <c r="E860" s="35">
        <v>10.79</v>
      </c>
      <c r="F860" s="35">
        <v>8.26</v>
      </c>
      <c r="G860" s="35">
        <v>16.8</v>
      </c>
      <c r="K860" s="81">
        <v>11199</v>
      </c>
    </row>
    <row r="861" spans="1:31" x14ac:dyDescent="0.35">
      <c r="A861" s="63">
        <v>41407</v>
      </c>
      <c r="B861" s="55">
        <v>0.43679398148148146</v>
      </c>
      <c r="C861" s="35">
        <v>866</v>
      </c>
      <c r="D861" s="35">
        <v>0.5655</v>
      </c>
      <c r="E861" s="35">
        <v>10.08</v>
      </c>
      <c r="F861" s="35">
        <v>8.07</v>
      </c>
      <c r="G861" s="35">
        <v>13</v>
      </c>
      <c r="K861" s="81">
        <v>1935</v>
      </c>
    </row>
    <row r="862" spans="1:31" x14ac:dyDescent="0.35">
      <c r="A862" s="63">
        <v>41409</v>
      </c>
      <c r="B862" s="55">
        <v>0.4400810185185185</v>
      </c>
      <c r="C862" s="35">
        <v>928</v>
      </c>
      <c r="D862" s="35">
        <v>0.60450000000000004</v>
      </c>
      <c r="E862" s="35">
        <v>9.16</v>
      </c>
      <c r="F862" s="35">
        <v>8.25</v>
      </c>
      <c r="G862" s="35">
        <v>19.2</v>
      </c>
      <c r="K862" s="81">
        <v>529</v>
      </c>
    </row>
    <row r="863" spans="1:31" x14ac:dyDescent="0.35">
      <c r="A863" s="63">
        <v>41423</v>
      </c>
      <c r="B863" s="55">
        <v>0.40787037037037038</v>
      </c>
      <c r="C863" s="35">
        <v>760</v>
      </c>
      <c r="D863" s="35">
        <v>0.49399999999999999</v>
      </c>
      <c r="E863" s="35">
        <v>7.28</v>
      </c>
      <c r="F863" s="35">
        <v>7.87</v>
      </c>
      <c r="G863" s="35">
        <v>20.2</v>
      </c>
      <c r="K863" s="81">
        <v>565</v>
      </c>
      <c r="L863" s="74">
        <f>AVERAGE(K859:K863)</f>
        <v>4219</v>
      </c>
      <c r="M863" s="41">
        <f>GEOMEAN(K859:K863)</f>
        <v>2136.1230987797994</v>
      </c>
      <c r="N863" s="42" t="s">
        <v>361</v>
      </c>
    </row>
    <row r="864" spans="1:31" x14ac:dyDescent="0.35">
      <c r="A864" s="63">
        <v>41430</v>
      </c>
      <c r="B864" s="55">
        <v>0.44442129629629629</v>
      </c>
      <c r="C864" s="35">
        <v>669</v>
      </c>
      <c r="D864" s="35">
        <v>0.4355</v>
      </c>
      <c r="E864" s="35">
        <v>8.01</v>
      </c>
      <c r="F864" s="35">
        <v>8.16</v>
      </c>
      <c r="G864" s="35">
        <v>18.5</v>
      </c>
      <c r="K864" s="81">
        <v>472</v>
      </c>
    </row>
    <row r="865" spans="1:31" x14ac:dyDescent="0.35">
      <c r="A865" s="63">
        <v>41438</v>
      </c>
      <c r="B865" s="55">
        <v>0.43170138888888893</v>
      </c>
      <c r="C865" s="35">
        <v>829</v>
      </c>
      <c r="D865" s="35">
        <v>0.53949999999999998</v>
      </c>
      <c r="E865" s="35">
        <v>6.6</v>
      </c>
      <c r="F865" s="35">
        <v>7.96</v>
      </c>
      <c r="G865" s="35">
        <v>22</v>
      </c>
      <c r="K865" s="81">
        <v>12033</v>
      </c>
    </row>
    <row r="866" spans="1:31" x14ac:dyDescent="0.35">
      <c r="A866" s="63">
        <v>41442</v>
      </c>
      <c r="B866" s="39">
        <v>0.45196759259259256</v>
      </c>
      <c r="C866" s="35">
        <v>707</v>
      </c>
      <c r="D866" s="35">
        <v>0.46150000000000002</v>
      </c>
      <c r="E866" s="35">
        <v>9.19</v>
      </c>
      <c r="F866" s="35">
        <v>8.57</v>
      </c>
      <c r="G866" s="35">
        <v>22.8</v>
      </c>
      <c r="K866" s="81">
        <v>1396</v>
      </c>
    </row>
    <row r="867" spans="1:31" x14ac:dyDescent="0.35">
      <c r="A867" s="63">
        <v>41449</v>
      </c>
      <c r="B867" s="55">
        <v>0.46432870370370366</v>
      </c>
      <c r="C867" s="35">
        <v>1006</v>
      </c>
      <c r="D867" s="35">
        <v>0.65649999999999997</v>
      </c>
      <c r="E867" s="35">
        <v>9.77</v>
      </c>
      <c r="F867" s="35">
        <v>8.66</v>
      </c>
      <c r="G867" s="35">
        <v>23.9</v>
      </c>
      <c r="K867" s="81">
        <v>2282</v>
      </c>
    </row>
    <row r="868" spans="1:31" x14ac:dyDescent="0.35">
      <c r="A868" s="63">
        <v>41451</v>
      </c>
      <c r="B868" s="55">
        <v>0.43608796296296298</v>
      </c>
      <c r="C868" s="35">
        <v>933</v>
      </c>
      <c r="D868" s="35">
        <v>0.60450000000000004</v>
      </c>
      <c r="E868" s="35">
        <v>6.74</v>
      </c>
      <c r="F868" s="35">
        <v>8.24</v>
      </c>
      <c r="G868" s="35">
        <v>22.1</v>
      </c>
      <c r="K868" s="81">
        <v>7701</v>
      </c>
      <c r="L868" s="74">
        <f>AVERAGE(K864:K868)</f>
        <v>4776.8</v>
      </c>
      <c r="M868" s="41">
        <f>GEOMEAN(K864:K868)</f>
        <v>2684.187313689496</v>
      </c>
      <c r="N868" s="42" t="s">
        <v>362</v>
      </c>
    </row>
    <row r="869" spans="1:31" x14ac:dyDescent="0.35">
      <c r="A869" s="63">
        <v>41465</v>
      </c>
      <c r="B869" s="55">
        <v>0.47400462962962964</v>
      </c>
      <c r="C869" s="35">
        <v>770</v>
      </c>
      <c r="D869" s="35">
        <v>0.50049999999999994</v>
      </c>
      <c r="E869" s="35">
        <v>6.44</v>
      </c>
      <c r="F869" s="35">
        <v>8.2799999999999994</v>
      </c>
      <c r="G869" s="35">
        <v>25.3</v>
      </c>
      <c r="K869" s="81">
        <v>2595</v>
      </c>
      <c r="O869" s="35">
        <v>2</v>
      </c>
      <c r="P869" s="35">
        <v>49.8</v>
      </c>
      <c r="Q869" s="30" t="s">
        <v>107</v>
      </c>
      <c r="R869" s="30" t="s">
        <v>107</v>
      </c>
      <c r="S869" s="30" t="s">
        <v>107</v>
      </c>
      <c r="T869" s="30" t="s">
        <v>107</v>
      </c>
      <c r="U869" s="30" t="s">
        <v>107</v>
      </c>
      <c r="V869" s="30" t="s">
        <v>107</v>
      </c>
      <c r="W869" s="30" t="s">
        <v>107</v>
      </c>
      <c r="X869" s="35">
        <v>106</v>
      </c>
      <c r="Y869" s="30" t="s">
        <v>107</v>
      </c>
      <c r="Z869" s="35">
        <v>0.72</v>
      </c>
      <c r="AA869" s="30" t="s">
        <v>107</v>
      </c>
      <c r="AB869" s="35">
        <v>45.1</v>
      </c>
      <c r="AC869" s="30" t="s">
        <v>107</v>
      </c>
      <c r="AD869" s="35">
        <v>219</v>
      </c>
      <c r="AE869" s="30" t="s">
        <v>107</v>
      </c>
    </row>
    <row r="870" spans="1:31" x14ac:dyDescent="0.35">
      <c r="A870" s="63">
        <v>41470</v>
      </c>
      <c r="B870" s="55">
        <v>0.43935185185185183</v>
      </c>
      <c r="C870" s="35">
        <v>1013</v>
      </c>
      <c r="D870" s="35">
        <v>0.65649999999999997</v>
      </c>
      <c r="E870" s="35">
        <v>7.91</v>
      </c>
      <c r="F870" s="35">
        <v>8.2899999999999991</v>
      </c>
      <c r="G870" s="35">
        <v>25.6</v>
      </c>
      <c r="K870" s="81">
        <v>2613</v>
      </c>
    </row>
    <row r="871" spans="1:31" x14ac:dyDescent="0.35">
      <c r="A871" s="63">
        <v>41473</v>
      </c>
      <c r="B871" s="55">
        <v>0.41085648148148146</v>
      </c>
      <c r="C871" s="35">
        <v>1088</v>
      </c>
      <c r="D871" s="35">
        <v>0.70850000000000002</v>
      </c>
      <c r="E871" s="35">
        <v>6.32</v>
      </c>
      <c r="F871" s="35">
        <v>8.0299999999999994</v>
      </c>
      <c r="G871" s="35">
        <v>25.1</v>
      </c>
      <c r="K871" s="81">
        <v>1989</v>
      </c>
    </row>
    <row r="872" spans="1:31" x14ac:dyDescent="0.35">
      <c r="A872" s="63">
        <v>41479</v>
      </c>
      <c r="B872" s="39">
        <v>0.41668981481481482</v>
      </c>
      <c r="C872" s="35">
        <v>1175</v>
      </c>
      <c r="D872" s="35">
        <v>0.76049999999999995</v>
      </c>
      <c r="E872" s="35">
        <v>8.34</v>
      </c>
      <c r="F872" s="35">
        <v>8.0399999999999991</v>
      </c>
      <c r="G872" s="35">
        <v>20.6</v>
      </c>
      <c r="K872" s="81">
        <v>1178</v>
      </c>
    </row>
    <row r="873" spans="1:31" x14ac:dyDescent="0.35">
      <c r="A873" s="63">
        <v>41485</v>
      </c>
      <c r="B873" s="55">
        <v>0.42427083333333332</v>
      </c>
      <c r="C873" s="35">
        <v>508</v>
      </c>
      <c r="D873" s="35">
        <v>0.33019999999999999</v>
      </c>
      <c r="E873" s="35">
        <v>9.64</v>
      </c>
      <c r="F873" s="35">
        <v>8.33</v>
      </c>
      <c r="G873" s="35">
        <v>20.100000000000001</v>
      </c>
      <c r="K873" s="81">
        <v>960</v>
      </c>
      <c r="L873" s="74">
        <f>AVERAGE(K869:K873)</f>
        <v>1867</v>
      </c>
      <c r="M873" s="41">
        <f>GEOMEAN(K869:K873)</f>
        <v>1724.5095974774413</v>
      </c>
      <c r="N873" s="42" t="s">
        <v>363</v>
      </c>
    </row>
    <row r="874" spans="1:31" x14ac:dyDescent="0.35">
      <c r="A874" s="63">
        <v>41492</v>
      </c>
      <c r="B874" s="39">
        <v>0.45356481481481481</v>
      </c>
      <c r="C874" s="35">
        <v>931</v>
      </c>
      <c r="D874" s="35">
        <v>0.60450000000000004</v>
      </c>
      <c r="E874" s="35">
        <v>8.26</v>
      </c>
      <c r="F874" s="35">
        <v>8.2100000000000009</v>
      </c>
      <c r="G874" s="35">
        <v>21</v>
      </c>
      <c r="K874" s="81">
        <v>882</v>
      </c>
    </row>
    <row r="875" spans="1:31" x14ac:dyDescent="0.35">
      <c r="A875" s="63">
        <v>41494</v>
      </c>
      <c r="B875" s="39">
        <v>0.42898148148148146</v>
      </c>
      <c r="C875" s="35">
        <v>1079</v>
      </c>
      <c r="D875" s="35">
        <v>0.70199999999999996</v>
      </c>
      <c r="E875" s="35">
        <v>7.27</v>
      </c>
      <c r="F875" s="35">
        <v>7.89</v>
      </c>
      <c r="G875" s="35">
        <v>23.1</v>
      </c>
      <c r="K875" s="81">
        <v>771</v>
      </c>
    </row>
    <row r="876" spans="1:31" x14ac:dyDescent="0.35">
      <c r="A876" s="63">
        <v>41505</v>
      </c>
      <c r="B876" s="55">
        <v>0.44907407407407413</v>
      </c>
      <c r="C876" s="35">
        <v>1393</v>
      </c>
      <c r="D876" s="35">
        <v>0.90349999999999997</v>
      </c>
      <c r="E876" s="35">
        <v>6.12</v>
      </c>
      <c r="F876" s="35">
        <v>7.9</v>
      </c>
      <c r="G876" s="35">
        <v>19.399999999999999</v>
      </c>
      <c r="K876" s="81">
        <v>1236</v>
      </c>
    </row>
    <row r="877" spans="1:31" x14ac:dyDescent="0.35">
      <c r="A877" s="63">
        <v>41512</v>
      </c>
      <c r="C877" s="35" t="s">
        <v>493</v>
      </c>
    </row>
    <row r="878" spans="1:31" x14ac:dyDescent="0.35">
      <c r="A878" s="63">
        <v>41514</v>
      </c>
      <c r="C878" s="35" t="s">
        <v>493</v>
      </c>
      <c r="L878" s="74">
        <f>AVERAGE(K874:K878)</f>
        <v>963</v>
      </c>
      <c r="M878" s="41">
        <f>GEOMEAN(K874:K878)</f>
        <v>943.72866076335163</v>
      </c>
      <c r="N878" s="42" t="s">
        <v>364</v>
      </c>
    </row>
    <row r="879" spans="1:31" x14ac:dyDescent="0.35">
      <c r="A879" s="63">
        <v>41521</v>
      </c>
      <c r="B879" s="55">
        <v>0.40885416666666669</v>
      </c>
      <c r="C879" s="35">
        <v>971</v>
      </c>
      <c r="D879" s="35">
        <v>0.63049999999999995</v>
      </c>
      <c r="E879" s="35">
        <v>6.71</v>
      </c>
      <c r="F879" s="35">
        <v>7.91</v>
      </c>
      <c r="G879" s="35">
        <v>19</v>
      </c>
      <c r="K879" s="81">
        <v>738</v>
      </c>
    </row>
    <row r="880" spans="1:31" x14ac:dyDescent="0.35">
      <c r="A880" s="63">
        <v>41527</v>
      </c>
      <c r="B880" s="55">
        <v>0.42406250000000001</v>
      </c>
      <c r="C880" s="35">
        <v>879</v>
      </c>
      <c r="D880" s="35">
        <v>0.57199999999999995</v>
      </c>
      <c r="E880" s="35">
        <v>5.77</v>
      </c>
      <c r="F880" s="35">
        <v>7.99</v>
      </c>
      <c r="G880" s="35">
        <v>24.3</v>
      </c>
      <c r="K880" s="81">
        <v>1296</v>
      </c>
    </row>
    <row r="881" spans="1:31" x14ac:dyDescent="0.35">
      <c r="A881" s="63">
        <v>41533</v>
      </c>
      <c r="B881" s="55">
        <v>0.42822916666666666</v>
      </c>
      <c r="C881" s="35">
        <v>908</v>
      </c>
      <c r="D881" s="35">
        <v>0.59150000000000003</v>
      </c>
      <c r="E881" s="35">
        <v>8.9600000000000009</v>
      </c>
      <c r="F881" s="35">
        <v>7.99</v>
      </c>
      <c r="G881" s="35">
        <v>17.2</v>
      </c>
      <c r="K881" s="81">
        <v>250</v>
      </c>
    </row>
    <row r="882" spans="1:31" x14ac:dyDescent="0.35">
      <c r="A882" s="63">
        <v>41542</v>
      </c>
      <c r="B882" s="39">
        <v>0.4256712962962963</v>
      </c>
      <c r="C882" s="35">
        <v>613</v>
      </c>
      <c r="D882" s="35">
        <v>0.39650000000000002</v>
      </c>
      <c r="E882" s="35">
        <v>8.6999999999999993</v>
      </c>
      <c r="F882" s="35">
        <v>7.97</v>
      </c>
      <c r="G882" s="35">
        <v>16.8</v>
      </c>
      <c r="K882" s="81">
        <v>860</v>
      </c>
    </row>
    <row r="883" spans="1:31" x14ac:dyDescent="0.35">
      <c r="A883" s="63">
        <v>41548</v>
      </c>
      <c r="B883" s="55">
        <v>0.47098379629629633</v>
      </c>
      <c r="C883" s="35">
        <v>602</v>
      </c>
      <c r="D883" s="35">
        <v>0.39</v>
      </c>
      <c r="E883" s="35">
        <v>8.8800000000000008</v>
      </c>
      <c r="F883" s="35">
        <v>8.09</v>
      </c>
      <c r="G883" s="35">
        <v>18</v>
      </c>
      <c r="K883" s="81">
        <v>663</v>
      </c>
      <c r="L883" s="74">
        <f>AVERAGE(K879:K883)</f>
        <v>761.4</v>
      </c>
      <c r="M883" s="41">
        <f>GEOMEAN(K879:K883)</f>
        <v>671.30931020138928</v>
      </c>
      <c r="N883" s="42" t="s">
        <v>365</v>
      </c>
    </row>
    <row r="884" spans="1:31" x14ac:dyDescent="0.35">
      <c r="A884" s="63">
        <v>41549</v>
      </c>
      <c r="B884" s="55">
        <v>0.40108796296296295</v>
      </c>
      <c r="C884" s="35">
        <v>653</v>
      </c>
      <c r="D884" s="35">
        <v>0.42249999999999999</v>
      </c>
      <c r="E884" s="35">
        <v>6.82</v>
      </c>
      <c r="F884" s="35">
        <v>8.0500000000000007</v>
      </c>
      <c r="G884" s="35">
        <v>18.8</v>
      </c>
      <c r="K884" s="81">
        <v>5172</v>
      </c>
    </row>
    <row r="885" spans="1:31" x14ac:dyDescent="0.35">
      <c r="A885" s="63">
        <v>41550</v>
      </c>
      <c r="B885" s="55">
        <v>0.43071759259259257</v>
      </c>
      <c r="C885" s="35">
        <v>654</v>
      </c>
      <c r="D885" s="35">
        <v>0.42249999999999999</v>
      </c>
      <c r="E885" s="35">
        <v>7.72</v>
      </c>
      <c r="F885" s="35">
        <v>8.1</v>
      </c>
      <c r="G885" s="35">
        <v>19.7</v>
      </c>
      <c r="K885" s="81">
        <v>537</v>
      </c>
    </row>
    <row r="886" spans="1:31" x14ac:dyDescent="0.35">
      <c r="A886" s="63">
        <v>41562</v>
      </c>
      <c r="B886" s="55">
        <v>0.42553240740740739</v>
      </c>
      <c r="C886" s="35">
        <v>650</v>
      </c>
      <c r="D886" s="35">
        <v>0.42249999999999999</v>
      </c>
      <c r="E886" s="35">
        <v>9.24</v>
      </c>
      <c r="F886" s="35">
        <v>8.1999999999999993</v>
      </c>
      <c r="G886" s="35">
        <v>14</v>
      </c>
      <c r="K886" s="81">
        <v>1201</v>
      </c>
      <c r="O886" s="30" t="s">
        <v>107</v>
      </c>
      <c r="P886" s="30">
        <v>37.700000000000003</v>
      </c>
      <c r="Q886" s="30" t="s">
        <v>107</v>
      </c>
      <c r="R886" s="30" t="s">
        <v>107</v>
      </c>
      <c r="S886" s="30" t="s">
        <v>107</v>
      </c>
      <c r="T886" s="30" t="s">
        <v>107</v>
      </c>
      <c r="U886" s="30" t="s">
        <v>107</v>
      </c>
      <c r="V886" s="30" t="s">
        <v>107</v>
      </c>
      <c r="W886" s="30" t="s">
        <v>107</v>
      </c>
      <c r="X886" s="30">
        <v>86</v>
      </c>
      <c r="Y886" s="30" t="s">
        <v>107</v>
      </c>
      <c r="Z886" s="30" t="s">
        <v>107</v>
      </c>
      <c r="AA886" s="30" t="s">
        <v>107</v>
      </c>
      <c r="AB886" s="30">
        <v>46.1</v>
      </c>
      <c r="AC886" s="30">
        <v>0.32</v>
      </c>
      <c r="AD886" s="30">
        <v>190</v>
      </c>
      <c r="AE886" s="30" t="s">
        <v>107</v>
      </c>
    </row>
    <row r="887" spans="1:31" x14ac:dyDescent="0.35">
      <c r="A887" s="63">
        <v>41564</v>
      </c>
      <c r="B887" s="55">
        <v>0.42682870370370374</v>
      </c>
      <c r="C887" s="35">
        <v>697</v>
      </c>
      <c r="D887" s="35">
        <v>0.45500000000000002</v>
      </c>
      <c r="E887" s="35">
        <v>9.42</v>
      </c>
      <c r="F887" s="35">
        <v>7.91</v>
      </c>
      <c r="G887" s="35">
        <v>11.7</v>
      </c>
      <c r="K887" s="81">
        <v>12997</v>
      </c>
    </row>
    <row r="888" spans="1:31" x14ac:dyDescent="0.35">
      <c r="A888" s="63">
        <v>41577</v>
      </c>
      <c r="B888" s="55">
        <v>0.41289351851851852</v>
      </c>
      <c r="C888" s="35">
        <v>598</v>
      </c>
      <c r="D888" s="35">
        <v>0.38869999999999999</v>
      </c>
      <c r="E888" s="35">
        <v>3.52</v>
      </c>
      <c r="F888" s="35">
        <v>7.61</v>
      </c>
      <c r="G888" s="35">
        <v>12.7</v>
      </c>
      <c r="K888" s="81">
        <v>278</v>
      </c>
      <c r="L888" s="74">
        <f>AVERAGE(K884:K888)</f>
        <v>4037</v>
      </c>
      <c r="M888" s="41">
        <f>GEOMEAN(K884:K888)</f>
        <v>1645.1774375434882</v>
      </c>
      <c r="N888" s="42" t="s">
        <v>366</v>
      </c>
    </row>
    <row r="889" spans="1:31" x14ac:dyDescent="0.35">
      <c r="A889" s="63">
        <v>41584</v>
      </c>
      <c r="B889" s="39">
        <v>0.41332175925925929</v>
      </c>
      <c r="C889" s="35">
        <v>629</v>
      </c>
      <c r="D889" s="35">
        <v>0.40820000000000001</v>
      </c>
      <c r="E889" s="35">
        <v>9.76</v>
      </c>
      <c r="F889" s="35">
        <v>7.94</v>
      </c>
      <c r="G889" s="35">
        <v>11.3</v>
      </c>
      <c r="K889" s="81">
        <v>187</v>
      </c>
    </row>
    <row r="890" spans="1:31" x14ac:dyDescent="0.35">
      <c r="A890" s="63">
        <v>41589</v>
      </c>
      <c r="B890" s="55">
        <v>0.43032407407407408</v>
      </c>
      <c r="C890" s="35">
        <v>826</v>
      </c>
      <c r="D890" s="35">
        <v>0.53949999999999998</v>
      </c>
      <c r="E890" s="35">
        <v>11.3</v>
      </c>
      <c r="F890" s="35">
        <v>8.14</v>
      </c>
      <c r="G890" s="35">
        <v>6.3</v>
      </c>
      <c r="K890" s="81">
        <v>74</v>
      </c>
    </row>
    <row r="891" spans="1:31" x14ac:dyDescent="0.35">
      <c r="A891" s="63">
        <v>41591</v>
      </c>
      <c r="B891" s="55">
        <v>0.43785879629629632</v>
      </c>
      <c r="C891" s="35">
        <v>820</v>
      </c>
      <c r="D891" s="35">
        <v>0.53300000000000003</v>
      </c>
      <c r="E891" s="35">
        <v>15.52</v>
      </c>
      <c r="F891" s="35">
        <v>8.17</v>
      </c>
      <c r="G891" s="35">
        <v>1.7</v>
      </c>
      <c r="K891" s="81">
        <v>108</v>
      </c>
    </row>
    <row r="892" spans="1:31" x14ac:dyDescent="0.35">
      <c r="A892" s="63">
        <v>41596</v>
      </c>
      <c r="B892" s="55">
        <v>0.44043981481481481</v>
      </c>
      <c r="C892" s="35">
        <v>272.60000000000002</v>
      </c>
      <c r="D892" s="35">
        <v>0.17749999999999999</v>
      </c>
      <c r="E892" s="35">
        <v>10.15</v>
      </c>
      <c r="F892" s="35">
        <v>8.15</v>
      </c>
      <c r="G892" s="35">
        <v>11.7</v>
      </c>
      <c r="K892" s="81">
        <v>2987</v>
      </c>
    </row>
    <row r="893" spans="1:31" x14ac:dyDescent="0.35">
      <c r="A893" s="63">
        <v>41598</v>
      </c>
      <c r="B893" s="39">
        <v>0.4365046296296296</v>
      </c>
      <c r="C893" s="35">
        <v>466.4</v>
      </c>
      <c r="D893" s="35">
        <v>0.3029</v>
      </c>
      <c r="E893" s="35">
        <v>13.82</v>
      </c>
      <c r="F893" s="35">
        <v>8.09</v>
      </c>
      <c r="G893" s="35">
        <v>5.5</v>
      </c>
      <c r="K893" s="81">
        <v>521</v>
      </c>
      <c r="L893" s="74">
        <f>AVERAGE(K889:K893)</f>
        <v>775.4</v>
      </c>
      <c r="M893" s="41">
        <f>GEOMEAN(K889:K893)</f>
        <v>297.38153958824643</v>
      </c>
      <c r="N893" s="42" t="s">
        <v>367</v>
      </c>
    </row>
    <row r="894" spans="1:31" x14ac:dyDescent="0.35">
      <c r="A894" s="63">
        <v>41610</v>
      </c>
      <c r="B894" s="55">
        <v>0.4383333333333333</v>
      </c>
      <c r="C894" s="35">
        <v>818</v>
      </c>
      <c r="D894" s="35">
        <v>0.53100000000000003</v>
      </c>
      <c r="E894" s="35">
        <v>13.42</v>
      </c>
      <c r="F894" s="35">
        <v>8.14</v>
      </c>
      <c r="G894" s="35">
        <v>3.6</v>
      </c>
      <c r="K894" s="81">
        <v>110</v>
      </c>
    </row>
    <row r="895" spans="1:31" x14ac:dyDescent="0.35">
      <c r="A895" s="63">
        <v>41618</v>
      </c>
      <c r="B895" s="39">
        <v>0.45579861111111114</v>
      </c>
      <c r="C895" s="35">
        <v>1084</v>
      </c>
      <c r="D895" s="35">
        <v>0.70199999999999996</v>
      </c>
      <c r="E895" s="35">
        <v>15.65</v>
      </c>
      <c r="F895" s="35">
        <v>8.2899999999999991</v>
      </c>
      <c r="G895" s="35">
        <v>0.1</v>
      </c>
      <c r="K895" s="81">
        <v>52</v>
      </c>
    </row>
    <row r="896" spans="1:31" x14ac:dyDescent="0.35">
      <c r="A896" s="63">
        <v>41620</v>
      </c>
      <c r="B896" s="39">
        <v>0.44342592592592589</v>
      </c>
      <c r="C896" s="35">
        <v>1335</v>
      </c>
      <c r="D896" s="35">
        <v>0.86450000000000005</v>
      </c>
      <c r="E896" s="35">
        <v>15.02</v>
      </c>
      <c r="F896" s="35">
        <v>8.1300000000000008</v>
      </c>
      <c r="G896" s="35">
        <v>-0.1</v>
      </c>
      <c r="K896" s="81">
        <v>10</v>
      </c>
    </row>
    <row r="897" spans="1:14" x14ac:dyDescent="0.35">
      <c r="A897" s="63">
        <v>41625</v>
      </c>
      <c r="C897" s="35" t="s">
        <v>303</v>
      </c>
    </row>
    <row r="898" spans="1:14" x14ac:dyDescent="0.35">
      <c r="A898" s="63">
        <v>41638</v>
      </c>
      <c r="B898" s="38">
        <v>0.43171296296296297</v>
      </c>
      <c r="C898" s="35">
        <v>1192</v>
      </c>
      <c r="D898" s="35">
        <v>0.77349999999999997</v>
      </c>
      <c r="E898" s="35">
        <v>14.93</v>
      </c>
      <c r="F898" s="35">
        <v>8.14</v>
      </c>
      <c r="G898" s="35">
        <v>0.6</v>
      </c>
      <c r="K898" s="81">
        <v>189</v>
      </c>
      <c r="L898" s="74">
        <f>AVERAGE(K894:K898)</f>
        <v>90.25</v>
      </c>
      <c r="M898" s="41">
        <f>GEOMEAN(K894:K898)</f>
        <v>57.340893802912262</v>
      </c>
      <c r="N898" s="42" t="s">
        <v>368</v>
      </c>
    </row>
    <row r="899" spans="1:14" x14ac:dyDescent="0.35">
      <c r="A899" s="63">
        <v>41653</v>
      </c>
      <c r="B899" s="55">
        <v>0.46083333333333337</v>
      </c>
      <c r="C899" s="35">
        <v>1708</v>
      </c>
      <c r="D899" s="35">
        <v>1.1114999999999999</v>
      </c>
      <c r="E899" s="35">
        <v>15.51</v>
      </c>
      <c r="F899" s="35">
        <v>8.09</v>
      </c>
      <c r="G899" s="35">
        <v>2.1</v>
      </c>
      <c r="K899" s="81">
        <v>332</v>
      </c>
    </row>
    <row r="900" spans="1:14" x14ac:dyDescent="0.35">
      <c r="A900" s="63">
        <v>41654</v>
      </c>
      <c r="B900" s="55">
        <v>0.40650462962962958</v>
      </c>
      <c r="C900" s="35">
        <v>1566</v>
      </c>
      <c r="D900" s="35">
        <v>1.0205</v>
      </c>
      <c r="E900" s="35">
        <v>15.07</v>
      </c>
      <c r="F900" s="35">
        <v>8.0399999999999991</v>
      </c>
      <c r="G900" s="35">
        <v>0.9</v>
      </c>
      <c r="K900" s="81">
        <v>397</v>
      </c>
    </row>
    <row r="901" spans="1:14" x14ac:dyDescent="0.35">
      <c r="A901" s="63">
        <v>41662</v>
      </c>
      <c r="C901" s="35" t="s">
        <v>303</v>
      </c>
    </row>
    <row r="902" spans="1:14" x14ac:dyDescent="0.35">
      <c r="A902" s="63">
        <v>41668</v>
      </c>
      <c r="C902" s="35" t="s">
        <v>303</v>
      </c>
    </row>
    <row r="903" spans="1:14" x14ac:dyDescent="0.35">
      <c r="A903" s="63">
        <v>41669</v>
      </c>
      <c r="C903" s="35" t="s">
        <v>303</v>
      </c>
      <c r="L903" s="74">
        <f>AVERAGE(K899:K903)</f>
        <v>364.5</v>
      </c>
      <c r="M903" s="41">
        <f>GEOMEAN(K899:K903)</f>
        <v>363.04820616551734</v>
      </c>
      <c r="N903" s="42" t="s">
        <v>369</v>
      </c>
    </row>
    <row r="904" spans="1:14" x14ac:dyDescent="0.35">
      <c r="A904" s="63">
        <v>41673</v>
      </c>
      <c r="B904" s="39">
        <v>0.4379513888888889</v>
      </c>
      <c r="C904" s="35">
        <v>1781</v>
      </c>
      <c r="D904" s="35">
        <v>1.157</v>
      </c>
      <c r="E904" s="35">
        <v>14.61</v>
      </c>
      <c r="F904" s="35">
        <v>7.66</v>
      </c>
      <c r="G904" s="35">
        <v>-0.1</v>
      </c>
      <c r="K904" s="81">
        <v>813</v>
      </c>
    </row>
    <row r="905" spans="1:14" x14ac:dyDescent="0.35">
      <c r="A905" s="63">
        <v>41676</v>
      </c>
      <c r="B905" s="55">
        <v>0.44899305555555552</v>
      </c>
      <c r="C905" s="35">
        <v>2170</v>
      </c>
      <c r="D905" s="35">
        <v>1.4105000000000001</v>
      </c>
      <c r="E905" s="35">
        <v>14.23</v>
      </c>
      <c r="F905" s="35">
        <v>7.95</v>
      </c>
      <c r="G905" s="35">
        <v>-0.1</v>
      </c>
    </row>
    <row r="906" spans="1:14" x14ac:dyDescent="0.35">
      <c r="A906" s="63">
        <v>41680</v>
      </c>
      <c r="B906" s="55"/>
      <c r="C906" s="35" t="s">
        <v>303</v>
      </c>
    </row>
    <row r="907" spans="1:14" x14ac:dyDescent="0.35">
      <c r="A907" s="63">
        <v>41688</v>
      </c>
      <c r="C907" s="35" t="s">
        <v>303</v>
      </c>
    </row>
    <row r="908" spans="1:14" x14ac:dyDescent="0.35">
      <c r="A908" s="63">
        <v>41694</v>
      </c>
      <c r="B908" s="55">
        <v>0.41829861111111111</v>
      </c>
      <c r="C908" s="35">
        <v>1298</v>
      </c>
      <c r="D908" s="35">
        <v>0.84499999999999997</v>
      </c>
      <c r="E908" s="35">
        <v>15.28</v>
      </c>
      <c r="F908" s="35">
        <v>8.1300000000000008</v>
      </c>
      <c r="G908" s="35">
        <v>0.6</v>
      </c>
      <c r="K908" s="81">
        <v>243</v>
      </c>
      <c r="L908" s="74">
        <f>AVERAGE(K904:K908)</f>
        <v>528</v>
      </c>
      <c r="M908" s="41">
        <f>GEOMEAN(K904:K908)</f>
        <v>444.47609609516684</v>
      </c>
      <c r="N908" s="42" t="s">
        <v>370</v>
      </c>
    </row>
    <row r="909" spans="1:14" x14ac:dyDescent="0.35">
      <c r="A909" s="63">
        <v>41704</v>
      </c>
      <c r="B909" s="55">
        <v>0.4151157407407407</v>
      </c>
      <c r="C909" s="35">
        <v>1516</v>
      </c>
      <c r="D909" s="35">
        <v>0.98799999999999999</v>
      </c>
      <c r="E909" s="35">
        <v>14.81</v>
      </c>
      <c r="F909" s="35">
        <v>8.3800000000000008</v>
      </c>
      <c r="G909" s="35">
        <v>-0.1</v>
      </c>
      <c r="K909" s="81">
        <v>143</v>
      </c>
    </row>
    <row r="910" spans="1:14" x14ac:dyDescent="0.35">
      <c r="A910" s="63">
        <v>41710</v>
      </c>
      <c r="B910" s="55">
        <v>0.43670138888888888</v>
      </c>
      <c r="C910" s="35">
        <v>1174</v>
      </c>
      <c r="D910" s="35">
        <v>0.76049999999999995</v>
      </c>
      <c r="E910" s="35">
        <v>12.77</v>
      </c>
      <c r="F910" s="35">
        <v>8.16</v>
      </c>
      <c r="G910" s="35">
        <v>5.2</v>
      </c>
      <c r="K910" s="35">
        <v>239</v>
      </c>
    </row>
    <row r="911" spans="1:14" x14ac:dyDescent="0.35">
      <c r="A911" s="63">
        <v>41715</v>
      </c>
      <c r="B911" s="55">
        <v>0.43903935185185183</v>
      </c>
      <c r="C911" s="35">
        <v>1573</v>
      </c>
      <c r="D911" s="35">
        <v>1.0205</v>
      </c>
      <c r="E911" s="35">
        <v>15.45</v>
      </c>
      <c r="F911" s="35">
        <v>8.27</v>
      </c>
      <c r="G911" s="35">
        <v>0.6</v>
      </c>
      <c r="K911" s="81">
        <v>41</v>
      </c>
    </row>
    <row r="912" spans="1:14" x14ac:dyDescent="0.35">
      <c r="A912" s="63">
        <v>41718</v>
      </c>
      <c r="B912" s="39">
        <v>0.43537037037037035</v>
      </c>
      <c r="C912" s="35">
        <v>1826</v>
      </c>
      <c r="D912" s="35">
        <v>1.1895</v>
      </c>
      <c r="E912" s="35">
        <v>16.03</v>
      </c>
      <c r="F912" s="35">
        <v>8.3000000000000007</v>
      </c>
      <c r="G912" s="35">
        <v>3.9</v>
      </c>
      <c r="K912" s="81">
        <v>86</v>
      </c>
    </row>
    <row r="913" spans="1:31" x14ac:dyDescent="0.35">
      <c r="A913" s="63">
        <v>41723</v>
      </c>
      <c r="B913" s="55">
        <v>0.46251157407407412</v>
      </c>
      <c r="C913" s="35">
        <v>1724</v>
      </c>
      <c r="D913" s="35">
        <v>1.1180000000000001</v>
      </c>
      <c r="E913" s="35">
        <v>15.17</v>
      </c>
      <c r="F913" s="35">
        <v>8.43</v>
      </c>
      <c r="G913" s="35">
        <v>2.6</v>
      </c>
      <c r="K913" s="81">
        <v>20</v>
      </c>
      <c r="L913" s="74">
        <f>AVERAGE(K909:K913)</f>
        <v>105.8</v>
      </c>
      <c r="M913" s="41">
        <f>GEOMEAN(K909:K913)</f>
        <v>75.233150410120459</v>
      </c>
      <c r="N913" s="42" t="s">
        <v>371</v>
      </c>
      <c r="O913" s="30" t="s">
        <v>107</v>
      </c>
      <c r="P913" s="30">
        <v>74.5</v>
      </c>
      <c r="Q913" s="30" t="s">
        <v>107</v>
      </c>
      <c r="R913" s="30" t="s">
        <v>107</v>
      </c>
      <c r="S913" s="30" t="s">
        <v>107</v>
      </c>
      <c r="T913" s="30" t="s">
        <v>107</v>
      </c>
      <c r="U913" s="30" t="s">
        <v>107</v>
      </c>
      <c r="V913" s="30" t="s">
        <v>107</v>
      </c>
      <c r="W913" s="30" t="s">
        <v>107</v>
      </c>
      <c r="X913" s="30">
        <v>37.9</v>
      </c>
      <c r="Y913" s="30" t="s">
        <v>107</v>
      </c>
      <c r="Z913" s="30" t="s">
        <v>107</v>
      </c>
      <c r="AA913" s="30" t="s">
        <v>107</v>
      </c>
      <c r="AB913" s="35">
        <v>71.2</v>
      </c>
      <c r="AC913" s="30">
        <v>1.8</v>
      </c>
      <c r="AD913" s="35">
        <v>367</v>
      </c>
      <c r="AE913" s="30">
        <v>0.66</v>
      </c>
    </row>
    <row r="914" spans="1:31" x14ac:dyDescent="0.35">
      <c r="A914" s="63">
        <v>41731</v>
      </c>
      <c r="B914" s="82">
        <v>0.42206018518518523</v>
      </c>
      <c r="C914" s="35">
        <v>1619</v>
      </c>
      <c r="D914" s="35">
        <v>1.0529999999999999</v>
      </c>
      <c r="E914" s="35">
        <v>10.76</v>
      </c>
      <c r="F914" s="35">
        <v>8.25</v>
      </c>
      <c r="G914" s="35">
        <v>9.4</v>
      </c>
      <c r="K914" s="81">
        <v>379</v>
      </c>
    </row>
    <row r="915" spans="1:31" x14ac:dyDescent="0.35">
      <c r="A915" s="63">
        <v>41736</v>
      </c>
      <c r="B915" s="38">
        <v>0.44467592592592592</v>
      </c>
      <c r="C915" s="35">
        <v>1080</v>
      </c>
      <c r="D915" s="35">
        <v>0.70199999999999996</v>
      </c>
      <c r="E915" s="35">
        <v>11.99</v>
      </c>
      <c r="F915" s="35">
        <v>8.17</v>
      </c>
      <c r="G915" s="35">
        <v>10</v>
      </c>
      <c r="K915" s="81">
        <v>86</v>
      </c>
    </row>
    <row r="916" spans="1:31" x14ac:dyDescent="0.35">
      <c r="A916" s="63">
        <v>41738</v>
      </c>
      <c r="B916" s="79">
        <v>0.41402777777777783</v>
      </c>
      <c r="C916" s="35">
        <v>897</v>
      </c>
      <c r="D916" s="35">
        <v>0.58499999999999996</v>
      </c>
      <c r="E916" s="35">
        <v>13.35</v>
      </c>
      <c r="F916" s="35">
        <v>8.01</v>
      </c>
      <c r="G916" s="35">
        <v>8.3000000000000007</v>
      </c>
      <c r="K916" s="81">
        <v>272</v>
      </c>
    </row>
    <row r="917" spans="1:31" x14ac:dyDescent="0.35">
      <c r="A917" s="63">
        <v>41744</v>
      </c>
      <c r="B917" s="46">
        <v>0.4435763888888889</v>
      </c>
      <c r="C917" s="35">
        <v>1019</v>
      </c>
      <c r="D917" s="35">
        <v>0.66300000000000003</v>
      </c>
      <c r="E917" s="35">
        <v>13.77</v>
      </c>
      <c r="F917" s="35">
        <v>8.18</v>
      </c>
      <c r="G917" s="35">
        <v>9.4</v>
      </c>
      <c r="K917" s="81">
        <v>199</v>
      </c>
    </row>
    <row r="918" spans="1:31" x14ac:dyDescent="0.35">
      <c r="A918" s="63">
        <v>41752</v>
      </c>
      <c r="B918" s="46">
        <v>0.42944444444444446</v>
      </c>
      <c r="C918" s="35">
        <v>1377</v>
      </c>
      <c r="D918" s="83">
        <v>0.89700000000000002</v>
      </c>
      <c r="E918" s="35">
        <v>11.42</v>
      </c>
      <c r="F918" s="35">
        <v>8.2200000000000006</v>
      </c>
      <c r="G918" s="35">
        <v>10.5</v>
      </c>
      <c r="K918" s="81">
        <v>529</v>
      </c>
      <c r="L918" s="74">
        <f>AVERAGE(K914:K918)</f>
        <v>293</v>
      </c>
      <c r="M918" s="41">
        <f>GEOMEAN(K914:K918)</f>
        <v>247.74395290083811</v>
      </c>
      <c r="N918" s="42" t="s">
        <v>372</v>
      </c>
    </row>
    <row r="919" spans="1:31" x14ac:dyDescent="0.35">
      <c r="A919" s="63">
        <v>41760</v>
      </c>
      <c r="B919" s="46">
        <v>0.41512731481481485</v>
      </c>
      <c r="C919" s="35">
        <v>1043</v>
      </c>
      <c r="D919" s="35">
        <v>0.67600000000000005</v>
      </c>
      <c r="E919" s="35">
        <v>11.68</v>
      </c>
      <c r="F919" s="35">
        <v>8.1199999999999992</v>
      </c>
      <c r="G919" s="35">
        <v>11.8</v>
      </c>
      <c r="K919" s="81">
        <v>388</v>
      </c>
    </row>
    <row r="920" spans="1:31" x14ac:dyDescent="0.35">
      <c r="A920" s="63">
        <v>41767</v>
      </c>
      <c r="B920" s="38">
        <v>0.41915509259259259</v>
      </c>
      <c r="C920" s="35">
        <v>1100</v>
      </c>
      <c r="D920" s="35">
        <v>0.71499999999999997</v>
      </c>
      <c r="E920" s="35">
        <v>8.98</v>
      </c>
      <c r="F920" s="35">
        <v>8.15</v>
      </c>
      <c r="G920" s="35">
        <v>18.7</v>
      </c>
      <c r="K920" s="81">
        <v>1050</v>
      </c>
    </row>
    <row r="921" spans="1:31" x14ac:dyDescent="0.35">
      <c r="A921" s="63">
        <v>41771</v>
      </c>
      <c r="B921" s="46">
        <v>0.40351851851851855</v>
      </c>
      <c r="C921" s="35">
        <v>1057</v>
      </c>
      <c r="D921" s="35">
        <v>0.68899999999999995</v>
      </c>
      <c r="E921" s="35">
        <v>7.42</v>
      </c>
      <c r="F921" s="35">
        <v>8.09</v>
      </c>
      <c r="G921" s="35">
        <v>19.399999999999999</v>
      </c>
      <c r="K921" s="81">
        <v>1669</v>
      </c>
    </row>
    <row r="922" spans="1:31" x14ac:dyDescent="0.35">
      <c r="A922" s="63">
        <v>41774</v>
      </c>
      <c r="B922" s="46">
        <v>0.43281249999999999</v>
      </c>
      <c r="C922" s="35">
        <v>546</v>
      </c>
      <c r="D922" s="35">
        <v>0.35489999999999999</v>
      </c>
      <c r="E922" s="35">
        <v>8.5</v>
      </c>
      <c r="F922" s="35">
        <v>7.79</v>
      </c>
      <c r="G922" s="35">
        <v>14.9</v>
      </c>
      <c r="K922" s="81">
        <v>8664</v>
      </c>
    </row>
    <row r="923" spans="1:31" x14ac:dyDescent="0.35">
      <c r="A923" s="63">
        <v>41787</v>
      </c>
      <c r="B923" s="46">
        <v>0.42238425925925926</v>
      </c>
      <c r="C923" s="35">
        <v>1073</v>
      </c>
      <c r="D923" s="35">
        <v>0.69550000000000001</v>
      </c>
      <c r="E923" s="35">
        <v>6.47</v>
      </c>
      <c r="F923" s="35">
        <v>8.0500000000000007</v>
      </c>
      <c r="G923" s="35">
        <v>22.1</v>
      </c>
      <c r="K923" s="81">
        <v>5172</v>
      </c>
      <c r="L923" s="74">
        <f>AVERAGE(K919:K923)</f>
        <v>3388.6</v>
      </c>
      <c r="M923" s="41">
        <f>GEOMEAN(K919:K923)</f>
        <v>1980.4818387792004</v>
      </c>
      <c r="N923" s="42" t="s">
        <v>373</v>
      </c>
    </row>
    <row r="924" spans="1:31" x14ac:dyDescent="0.35">
      <c r="A924" s="63">
        <v>41793</v>
      </c>
      <c r="B924" s="46">
        <v>0.4510763888888889</v>
      </c>
      <c r="C924" s="35">
        <v>565</v>
      </c>
      <c r="D924" s="35">
        <v>0.36399999999999999</v>
      </c>
      <c r="E924" s="35">
        <v>6.71</v>
      </c>
      <c r="F924" s="35">
        <v>8.0399999999999991</v>
      </c>
      <c r="G924" s="35">
        <v>22.2</v>
      </c>
      <c r="K924" s="81">
        <v>24192</v>
      </c>
    </row>
    <row r="925" spans="1:31" x14ac:dyDescent="0.35">
      <c r="A925" s="63">
        <v>41802</v>
      </c>
      <c r="B925" s="46">
        <v>0.43902777777777779</v>
      </c>
      <c r="C925" s="35">
        <v>465</v>
      </c>
      <c r="D925" s="35">
        <v>0.30230000000000001</v>
      </c>
      <c r="E925" s="35">
        <v>7.38</v>
      </c>
      <c r="F925" s="35">
        <v>7.95</v>
      </c>
      <c r="G925" s="35">
        <v>20.100000000000001</v>
      </c>
      <c r="K925" s="81">
        <v>6488</v>
      </c>
    </row>
    <row r="926" spans="1:31" x14ac:dyDescent="0.35">
      <c r="A926" s="63">
        <v>41806</v>
      </c>
      <c r="B926" s="38">
        <v>0.44763888888888892</v>
      </c>
      <c r="C926" s="35">
        <v>837</v>
      </c>
      <c r="D926" s="35">
        <v>0.54600000000000004</v>
      </c>
      <c r="E926" s="35">
        <v>7.42</v>
      </c>
      <c r="F926" s="35">
        <v>8.09</v>
      </c>
      <c r="G926" s="35">
        <v>22</v>
      </c>
      <c r="K926" s="81">
        <v>958</v>
      </c>
    </row>
    <row r="927" spans="1:31" x14ac:dyDescent="0.35">
      <c r="A927" s="63">
        <v>41809</v>
      </c>
      <c r="B927" s="38">
        <v>0.4381944444444445</v>
      </c>
      <c r="C927" s="35">
        <v>820</v>
      </c>
      <c r="D927" s="35">
        <v>0.53300000000000003</v>
      </c>
      <c r="E927" s="35">
        <v>6.33</v>
      </c>
      <c r="F927" s="35">
        <v>7.84</v>
      </c>
      <c r="G927" s="35">
        <v>22.7</v>
      </c>
      <c r="K927" s="81">
        <v>15531</v>
      </c>
    </row>
    <row r="928" spans="1:31" x14ac:dyDescent="0.35">
      <c r="A928" s="63">
        <v>41815</v>
      </c>
      <c r="B928" s="38">
        <v>0.42368055555555556</v>
      </c>
      <c r="C928" s="35">
        <v>739</v>
      </c>
      <c r="D928" s="35">
        <v>0.48099999999999998</v>
      </c>
      <c r="E928" s="35">
        <v>7.78</v>
      </c>
      <c r="F928" s="35">
        <v>8.1300000000000008</v>
      </c>
      <c r="G928" s="35">
        <v>23</v>
      </c>
      <c r="K928" s="81">
        <v>2382</v>
      </c>
      <c r="L928" s="74">
        <f>AVERAGE(K924:K928)</f>
        <v>9910.2000000000007</v>
      </c>
      <c r="M928" s="41">
        <f>GEOMEAN(K924:K928)</f>
        <v>5611.2272831808277</v>
      </c>
      <c r="N928" s="42" t="s">
        <v>374</v>
      </c>
    </row>
    <row r="929" spans="1:31" x14ac:dyDescent="0.35">
      <c r="A929" s="63">
        <v>41829</v>
      </c>
      <c r="B929" s="46">
        <v>0.41689814814814818</v>
      </c>
      <c r="C929" s="35">
        <v>909</v>
      </c>
      <c r="D929" s="35">
        <v>0.59150000000000003</v>
      </c>
      <c r="E929" s="35">
        <v>7.85</v>
      </c>
      <c r="F929" s="35">
        <v>8.0500000000000007</v>
      </c>
      <c r="G929" s="35">
        <v>21.2</v>
      </c>
      <c r="K929" s="81">
        <v>6488</v>
      </c>
      <c r="O929" s="35">
        <v>2.4</v>
      </c>
      <c r="P929" s="35">
        <v>58.6</v>
      </c>
      <c r="Q929" s="30" t="s">
        <v>107</v>
      </c>
      <c r="R929" s="30" t="s">
        <v>107</v>
      </c>
      <c r="S929" s="30" t="s">
        <v>107</v>
      </c>
      <c r="T929" s="30" t="s">
        <v>107</v>
      </c>
      <c r="U929" s="30" t="s">
        <v>107</v>
      </c>
      <c r="V929" s="30" t="s">
        <v>107</v>
      </c>
      <c r="W929" s="30" t="s">
        <v>107</v>
      </c>
      <c r="X929" s="35">
        <v>151</v>
      </c>
      <c r="Y929" s="30" t="s">
        <v>107</v>
      </c>
      <c r="Z929" s="30" t="s">
        <v>107</v>
      </c>
      <c r="AA929" s="30" t="s">
        <v>107</v>
      </c>
      <c r="AB929" s="35">
        <v>46</v>
      </c>
      <c r="AC929" s="30" t="s">
        <v>107</v>
      </c>
      <c r="AD929" s="35">
        <v>227</v>
      </c>
      <c r="AE929" s="35">
        <v>0.67</v>
      </c>
    </row>
    <row r="930" spans="1:31" x14ac:dyDescent="0.35">
      <c r="A930" s="63">
        <v>41834</v>
      </c>
      <c r="B930" s="38">
        <v>0.42989583333333337</v>
      </c>
      <c r="C930" s="35">
        <v>1165</v>
      </c>
      <c r="D930" s="35">
        <v>0.76049999999999995</v>
      </c>
      <c r="E930" s="35">
        <v>7.83</v>
      </c>
      <c r="F930" s="35">
        <v>8.17</v>
      </c>
      <c r="G930" s="35">
        <v>23.5</v>
      </c>
      <c r="K930" s="81">
        <v>2187</v>
      </c>
    </row>
    <row r="931" spans="1:31" x14ac:dyDescent="0.35">
      <c r="A931" s="63">
        <v>41837</v>
      </c>
      <c r="B931" s="46">
        <v>0.442349537037037</v>
      </c>
      <c r="C931" s="35">
        <v>1118</v>
      </c>
      <c r="D931" s="35">
        <v>0.72799999999999998</v>
      </c>
      <c r="E931" s="35">
        <v>8.4</v>
      </c>
      <c r="F931" s="35">
        <v>8.1</v>
      </c>
      <c r="G931" s="35">
        <v>17.3</v>
      </c>
      <c r="K931" s="81">
        <v>1334</v>
      </c>
    </row>
    <row r="932" spans="1:31" x14ac:dyDescent="0.35">
      <c r="A932" s="63">
        <v>41843</v>
      </c>
      <c r="B932" s="46">
        <v>0.46591435185185182</v>
      </c>
      <c r="C932" s="35">
        <v>187.8</v>
      </c>
      <c r="D932" s="35">
        <v>0.1222</v>
      </c>
      <c r="E932" s="35">
        <v>5.97</v>
      </c>
      <c r="F932" s="35">
        <v>8.25</v>
      </c>
      <c r="G932" s="35">
        <v>21.8</v>
      </c>
      <c r="K932" s="65">
        <v>24192</v>
      </c>
    </row>
    <row r="933" spans="1:31" x14ac:dyDescent="0.35">
      <c r="A933" s="63">
        <v>41848</v>
      </c>
      <c r="B933" s="38">
        <v>0.40984953703703703</v>
      </c>
      <c r="C933" s="35">
        <v>592</v>
      </c>
      <c r="D933" s="35">
        <v>0.38350000000000001</v>
      </c>
      <c r="E933" s="35">
        <v>7.73</v>
      </c>
      <c r="F933" s="35">
        <v>8.15</v>
      </c>
      <c r="G933" s="35">
        <v>20.399999999999999</v>
      </c>
      <c r="K933" s="81">
        <v>1515</v>
      </c>
      <c r="L933" s="74">
        <f>AVERAGE(K929:K933)</f>
        <v>7143.2</v>
      </c>
      <c r="M933" s="41">
        <f>GEOMEAN(K929:K933)</f>
        <v>3700.3258709138722</v>
      </c>
      <c r="N933" s="42" t="s">
        <v>375</v>
      </c>
    </row>
    <row r="934" spans="1:31" x14ac:dyDescent="0.35">
      <c r="A934" s="63">
        <v>41858</v>
      </c>
      <c r="B934" s="46">
        <v>0.43942129629629628</v>
      </c>
      <c r="C934" s="35">
        <v>729</v>
      </c>
      <c r="D934" s="35">
        <v>0.47449999999999998</v>
      </c>
      <c r="E934" s="35">
        <v>7.37</v>
      </c>
      <c r="F934" s="35">
        <v>8.06</v>
      </c>
      <c r="G934" s="35">
        <v>20.6</v>
      </c>
      <c r="K934" s="81">
        <v>1313</v>
      </c>
    </row>
    <row r="935" spans="1:31" x14ac:dyDescent="0.35">
      <c r="A935" s="63">
        <v>41863</v>
      </c>
      <c r="B935" s="38">
        <v>0.45299768518518518</v>
      </c>
      <c r="C935" s="35">
        <v>880</v>
      </c>
      <c r="D935" s="35">
        <v>0.57199999999999995</v>
      </c>
      <c r="E935" s="35">
        <v>6.11</v>
      </c>
      <c r="F935" s="35">
        <v>8.01</v>
      </c>
      <c r="G935" s="35">
        <v>20.6</v>
      </c>
      <c r="K935" s="81">
        <v>1296</v>
      </c>
    </row>
    <row r="936" spans="1:31" x14ac:dyDescent="0.35">
      <c r="A936" s="63">
        <v>41869</v>
      </c>
      <c r="B936" s="46">
        <v>0.41321759259259255</v>
      </c>
      <c r="C936" s="35">
        <v>931</v>
      </c>
      <c r="D936" s="35">
        <v>0.60450000000000004</v>
      </c>
      <c r="E936" s="35">
        <v>8.09</v>
      </c>
      <c r="F936" s="35">
        <v>8.09</v>
      </c>
      <c r="G936" s="35">
        <v>21.2</v>
      </c>
      <c r="K936" s="81">
        <v>1565</v>
      </c>
    </row>
    <row r="937" spans="1:31" x14ac:dyDescent="0.35">
      <c r="A937" s="63">
        <v>41876</v>
      </c>
      <c r="B937" s="38">
        <v>0.39881944444444445</v>
      </c>
      <c r="C937" s="35">
        <v>720</v>
      </c>
      <c r="D937" s="35">
        <v>0.46800000000000003</v>
      </c>
      <c r="E937" s="35">
        <v>6.56</v>
      </c>
      <c r="F937" s="35">
        <v>7.89</v>
      </c>
      <c r="G937" s="35">
        <v>23.9</v>
      </c>
      <c r="K937" s="81">
        <v>1860</v>
      </c>
    </row>
    <row r="938" spans="1:31" x14ac:dyDescent="0.35">
      <c r="A938" s="63">
        <v>41878</v>
      </c>
      <c r="B938" s="38">
        <v>0.41642361111111109</v>
      </c>
      <c r="C938" s="35">
        <v>607</v>
      </c>
      <c r="D938" s="35">
        <v>0.39650000000000002</v>
      </c>
      <c r="E938" s="35">
        <v>6.93</v>
      </c>
      <c r="F938" s="35">
        <v>8</v>
      </c>
      <c r="G938" s="35">
        <v>24</v>
      </c>
      <c r="K938" s="81">
        <v>3441</v>
      </c>
      <c r="L938" s="74">
        <f>AVERAGE(K934:K938)</f>
        <v>1895</v>
      </c>
      <c r="M938" s="41">
        <f>GEOMEAN(K934:K938)</f>
        <v>1763.2599258039006</v>
      </c>
      <c r="N938" s="42" t="s">
        <v>376</v>
      </c>
    </row>
    <row r="939" spans="1:31" x14ac:dyDescent="0.35">
      <c r="A939" s="63">
        <v>41885</v>
      </c>
      <c r="B939" s="46">
        <v>0.42891203703703701</v>
      </c>
      <c r="C939" s="35">
        <v>643</v>
      </c>
      <c r="D939" s="35">
        <v>0.41599999999999998</v>
      </c>
      <c r="E939" s="35">
        <v>7.05</v>
      </c>
      <c r="F939" s="35">
        <v>8.08</v>
      </c>
      <c r="G939" s="35">
        <v>22.3</v>
      </c>
      <c r="K939" s="81">
        <v>2755</v>
      </c>
    </row>
    <row r="940" spans="1:31" x14ac:dyDescent="0.35">
      <c r="A940" s="63">
        <v>41891</v>
      </c>
      <c r="B940" s="46">
        <v>0.43321759259259257</v>
      </c>
      <c r="C940" s="35">
        <v>701</v>
      </c>
      <c r="D940" s="35">
        <v>0.45500000000000002</v>
      </c>
      <c r="E940" s="35">
        <v>9.01</v>
      </c>
      <c r="F940" s="35">
        <v>8.11</v>
      </c>
      <c r="G940" s="35">
        <v>18.399999999999999</v>
      </c>
      <c r="K940" s="81">
        <v>988</v>
      </c>
    </row>
    <row r="941" spans="1:31" x14ac:dyDescent="0.35">
      <c r="A941" s="63">
        <v>41897</v>
      </c>
      <c r="B941" s="46">
        <v>0.41108796296296296</v>
      </c>
      <c r="C941" s="35">
        <v>502</v>
      </c>
      <c r="D941" s="35">
        <v>0.32629999999999998</v>
      </c>
      <c r="E941" s="35">
        <v>9.7899999999999991</v>
      </c>
      <c r="F941" s="35">
        <v>8.14</v>
      </c>
      <c r="G941" s="35">
        <v>15.4</v>
      </c>
      <c r="K941" s="81">
        <v>816</v>
      </c>
    </row>
    <row r="942" spans="1:31" x14ac:dyDescent="0.35">
      <c r="A942" s="63">
        <v>41906</v>
      </c>
      <c r="B942" s="38">
        <v>0.43675925925925929</v>
      </c>
      <c r="C942" s="35">
        <v>835</v>
      </c>
      <c r="D942" s="35">
        <v>0.54600000000000004</v>
      </c>
      <c r="E942" s="35">
        <v>10.83</v>
      </c>
      <c r="F942" s="35">
        <v>8.16</v>
      </c>
      <c r="G942" s="35">
        <v>14.9</v>
      </c>
      <c r="K942" s="81">
        <v>327</v>
      </c>
    </row>
    <row r="943" spans="1:31" x14ac:dyDescent="0.35">
      <c r="A943" s="63">
        <v>41912</v>
      </c>
      <c r="B943" s="46">
        <v>0.39847222222222217</v>
      </c>
      <c r="C943" s="35">
        <v>918</v>
      </c>
      <c r="D943" s="35">
        <v>0.59799999999999998</v>
      </c>
      <c r="E943" s="35">
        <v>7.22</v>
      </c>
      <c r="F943" s="35">
        <v>7.93</v>
      </c>
      <c r="G943" s="35">
        <v>16.600000000000001</v>
      </c>
      <c r="K943" s="81">
        <v>631</v>
      </c>
      <c r="L943" s="74">
        <f>AVERAGE(K939:K943)</f>
        <v>1103.4000000000001</v>
      </c>
      <c r="M943" s="41">
        <f>GEOMEAN(K939:K943)</f>
        <v>855.51802404800708</v>
      </c>
      <c r="N943" s="42" t="s">
        <v>377</v>
      </c>
    </row>
    <row r="944" spans="1:31" x14ac:dyDescent="0.35">
      <c r="A944" s="63">
        <v>41914</v>
      </c>
      <c r="B944" s="38">
        <v>0.37942129629629634</v>
      </c>
      <c r="C944" s="35">
        <v>868</v>
      </c>
      <c r="D944" s="35">
        <v>0.5655</v>
      </c>
      <c r="E944" s="35">
        <v>7.16</v>
      </c>
      <c r="F944" s="35">
        <v>7.99</v>
      </c>
      <c r="G944" s="35">
        <v>16.7</v>
      </c>
      <c r="K944" s="81">
        <v>426</v>
      </c>
    </row>
    <row r="945" spans="1:31" x14ac:dyDescent="0.35">
      <c r="A945" s="63">
        <v>41918</v>
      </c>
      <c r="B945" s="38">
        <v>0.41813657407407406</v>
      </c>
      <c r="C945" s="35">
        <v>886</v>
      </c>
      <c r="D945" s="35">
        <v>0.57850000000000001</v>
      </c>
      <c r="E945" s="35">
        <v>8.1300000000000008</v>
      </c>
      <c r="F945" s="35">
        <v>7.85</v>
      </c>
      <c r="G945" s="35">
        <v>11.3</v>
      </c>
      <c r="K945" s="65">
        <v>24192</v>
      </c>
    </row>
    <row r="946" spans="1:31" x14ac:dyDescent="0.35">
      <c r="A946" s="63">
        <v>41926</v>
      </c>
      <c r="B946" s="46">
        <v>0.48293981481481479</v>
      </c>
      <c r="C946" s="35">
        <v>516</v>
      </c>
      <c r="D946" s="35">
        <v>0.33539999999999998</v>
      </c>
      <c r="E946" s="35">
        <v>8.14</v>
      </c>
      <c r="F946" s="35">
        <v>7.96</v>
      </c>
      <c r="G946" s="35">
        <v>17</v>
      </c>
      <c r="K946" s="81">
        <v>12033</v>
      </c>
      <c r="O946" s="30" t="s">
        <v>107</v>
      </c>
      <c r="P946" s="35">
        <v>54.2</v>
      </c>
      <c r="Q946" s="30" t="s">
        <v>107</v>
      </c>
      <c r="R946" s="30" t="s">
        <v>107</v>
      </c>
      <c r="S946" s="30" t="s">
        <v>107</v>
      </c>
      <c r="T946" s="30">
        <v>15.6</v>
      </c>
      <c r="U946" s="30" t="s">
        <v>107</v>
      </c>
      <c r="V946" s="30" t="s">
        <v>107</v>
      </c>
      <c r="W946" s="30" t="s">
        <v>107</v>
      </c>
      <c r="X946" s="35">
        <v>72.8</v>
      </c>
      <c r="Y946" s="30" t="s">
        <v>107</v>
      </c>
      <c r="Z946" s="30" t="s">
        <v>107</v>
      </c>
      <c r="AA946" s="30" t="s">
        <v>107</v>
      </c>
      <c r="AB946" s="35">
        <v>31.3</v>
      </c>
      <c r="AC946" s="30" t="s">
        <v>107</v>
      </c>
      <c r="AD946" s="35">
        <v>154</v>
      </c>
      <c r="AE946" s="30" t="s">
        <v>107</v>
      </c>
    </row>
    <row r="947" spans="1:31" x14ac:dyDescent="0.35">
      <c r="A947" s="63">
        <v>41928</v>
      </c>
      <c r="B947" s="46">
        <v>0.4435763888888889</v>
      </c>
      <c r="C947" s="35">
        <v>573</v>
      </c>
      <c r="D947" s="35">
        <v>0.3725</v>
      </c>
      <c r="E947" s="35">
        <v>8.17</v>
      </c>
      <c r="F947" s="35">
        <v>8.0299999999999994</v>
      </c>
      <c r="G947" s="35">
        <v>14.7</v>
      </c>
      <c r="K947" s="81">
        <v>933</v>
      </c>
    </row>
    <row r="948" spans="1:31" x14ac:dyDescent="0.35">
      <c r="A948" s="63">
        <v>41941</v>
      </c>
      <c r="B948" s="46">
        <v>0.43232638888888886</v>
      </c>
      <c r="C948" s="35">
        <v>911</v>
      </c>
      <c r="D948" s="35">
        <v>0.59150000000000003</v>
      </c>
      <c r="E948" s="35">
        <v>7.39</v>
      </c>
      <c r="F948" s="35">
        <v>7.87</v>
      </c>
      <c r="G948" s="35">
        <v>11.3</v>
      </c>
      <c r="K948" s="81">
        <v>546</v>
      </c>
      <c r="L948" s="74">
        <f>AVERAGE(K944:K948)</f>
        <v>7626</v>
      </c>
      <c r="M948" s="41">
        <f>GEOMEAN(K944:K948)</f>
        <v>2291.4264149446549</v>
      </c>
      <c r="N948" s="42" t="s">
        <v>378</v>
      </c>
    </row>
    <row r="949" spans="1:31" x14ac:dyDescent="0.35">
      <c r="A949" s="63">
        <v>41948</v>
      </c>
      <c r="B949" s="38">
        <v>0.43716435185185182</v>
      </c>
      <c r="C949" s="35">
        <v>885</v>
      </c>
      <c r="D949" s="35">
        <v>0.57850000000000001</v>
      </c>
      <c r="E949" s="35">
        <v>8.57</v>
      </c>
      <c r="F949" s="35">
        <v>7.69</v>
      </c>
      <c r="G949" s="35">
        <v>8.9</v>
      </c>
      <c r="K949" s="81">
        <v>789</v>
      </c>
    </row>
    <row r="950" spans="1:31" x14ac:dyDescent="0.35">
      <c r="A950" s="63">
        <v>41953</v>
      </c>
      <c r="B950" s="46">
        <v>0.42093749999999996</v>
      </c>
      <c r="C950" s="35">
        <v>939</v>
      </c>
      <c r="D950" s="35">
        <v>0.61099999999999999</v>
      </c>
      <c r="E950" s="35">
        <v>10.220000000000001</v>
      </c>
      <c r="F950" s="35">
        <v>7.91</v>
      </c>
      <c r="G950" s="35">
        <v>8</v>
      </c>
      <c r="K950" s="81">
        <v>132</v>
      </c>
    </row>
    <row r="951" spans="1:31" x14ac:dyDescent="0.35">
      <c r="A951" s="63">
        <v>41955</v>
      </c>
      <c r="B951" s="46">
        <v>0.43422453703703701</v>
      </c>
      <c r="C951" s="35">
        <v>986</v>
      </c>
      <c r="D951" s="35">
        <v>0.64349999999999996</v>
      </c>
      <c r="E951" s="35">
        <v>16.45</v>
      </c>
      <c r="F951" s="35">
        <v>7.98</v>
      </c>
      <c r="G951" s="35">
        <v>4.9000000000000004</v>
      </c>
      <c r="K951" s="81">
        <v>1076</v>
      </c>
    </row>
    <row r="952" spans="1:31" x14ac:dyDescent="0.35">
      <c r="A952" s="63">
        <v>41960</v>
      </c>
      <c r="B952" s="46">
        <v>0.42753472222222227</v>
      </c>
      <c r="C952" s="35">
        <v>1741</v>
      </c>
      <c r="D952" s="35">
        <v>1.131</v>
      </c>
      <c r="E952" s="35">
        <v>13.65</v>
      </c>
      <c r="F952" s="35">
        <v>7.96</v>
      </c>
      <c r="G952" s="35">
        <v>0.5</v>
      </c>
      <c r="K952" s="81">
        <v>253</v>
      </c>
    </row>
    <row r="953" spans="1:31" x14ac:dyDescent="0.35">
      <c r="A953" s="63">
        <v>41962</v>
      </c>
      <c r="B953" s="38">
        <v>0.41758101851851853</v>
      </c>
      <c r="C953" s="35">
        <v>1611</v>
      </c>
      <c r="D953" s="35">
        <v>1.0465</v>
      </c>
      <c r="E953" s="35">
        <v>14.02</v>
      </c>
      <c r="F953" s="35">
        <v>7.82</v>
      </c>
      <c r="G953" s="35">
        <v>0</v>
      </c>
      <c r="K953" s="81">
        <v>74</v>
      </c>
      <c r="L953" s="74">
        <f>AVERAGE(K949:K953)</f>
        <v>464.8</v>
      </c>
      <c r="M953" s="41">
        <f>GEOMEAN(K949:K953)</f>
        <v>291.31516234162387</v>
      </c>
      <c r="N953" s="42" t="s">
        <v>379</v>
      </c>
    </row>
    <row r="954" spans="1:31" x14ac:dyDescent="0.35">
      <c r="A954" s="63">
        <v>41974</v>
      </c>
      <c r="B954" s="38">
        <v>0.44268518518518518</v>
      </c>
      <c r="C954" s="35">
        <v>807</v>
      </c>
      <c r="D954" s="35">
        <v>0.52649999999999997</v>
      </c>
      <c r="E954" s="35">
        <v>13.31</v>
      </c>
      <c r="F954" s="35">
        <v>7.99</v>
      </c>
      <c r="G954" s="35">
        <v>5.7</v>
      </c>
      <c r="K954" s="81">
        <v>143</v>
      </c>
      <c r="L954" s="84"/>
      <c r="M954" s="46"/>
    </row>
    <row r="955" spans="1:31" x14ac:dyDescent="0.35">
      <c r="A955" s="63">
        <v>41976</v>
      </c>
      <c r="B955" s="38">
        <v>0.45134259259259263</v>
      </c>
      <c r="C955" s="35">
        <v>814</v>
      </c>
      <c r="D955" s="35">
        <v>0.52910000000000001</v>
      </c>
      <c r="E955" s="35">
        <v>14.56</v>
      </c>
      <c r="F955" s="35">
        <v>7.92</v>
      </c>
      <c r="G955" s="35">
        <v>3</v>
      </c>
      <c r="K955" s="81">
        <v>142</v>
      </c>
      <c r="L955" s="84"/>
      <c r="M955" s="46"/>
    </row>
    <row r="956" spans="1:31" x14ac:dyDescent="0.35">
      <c r="A956" s="63">
        <v>41983</v>
      </c>
      <c r="B956" s="46">
        <v>0.40439814814814817</v>
      </c>
      <c r="C956" s="35">
        <v>743</v>
      </c>
      <c r="D956" s="35">
        <v>0.4829</v>
      </c>
      <c r="E956" s="35">
        <v>14.44</v>
      </c>
      <c r="F956" s="35">
        <v>8.18</v>
      </c>
      <c r="G956" s="35">
        <v>3.5</v>
      </c>
      <c r="K956" s="81">
        <v>134</v>
      </c>
      <c r="L956" s="84"/>
      <c r="M956" s="46"/>
    </row>
    <row r="957" spans="1:31" x14ac:dyDescent="0.35">
      <c r="A957" s="63">
        <v>41989</v>
      </c>
      <c r="B957" s="38">
        <v>0.43538194444444445</v>
      </c>
      <c r="C957" s="35">
        <v>921</v>
      </c>
      <c r="D957" s="35">
        <v>0.59799999999999998</v>
      </c>
      <c r="E957" s="35">
        <v>11.6</v>
      </c>
      <c r="F957" s="35">
        <v>8.06</v>
      </c>
      <c r="G957" s="35">
        <v>6.5</v>
      </c>
      <c r="K957" s="81">
        <v>1236</v>
      </c>
    </row>
    <row r="958" spans="1:31" x14ac:dyDescent="0.35">
      <c r="A958" s="63">
        <v>42002</v>
      </c>
      <c r="B958" s="46">
        <v>0.40881944444444446</v>
      </c>
      <c r="C958" s="35">
        <v>830</v>
      </c>
      <c r="D958" s="35">
        <v>0.53949999999999998</v>
      </c>
      <c r="E958" s="35">
        <v>16.239999999999998</v>
      </c>
      <c r="F958" s="35">
        <v>8.1999999999999993</v>
      </c>
      <c r="G958" s="35">
        <v>0.9</v>
      </c>
      <c r="K958" s="81">
        <v>52</v>
      </c>
      <c r="L958" s="74">
        <f>AVERAGE(K954:K957)</f>
        <v>413.75</v>
      </c>
      <c r="M958" s="41">
        <f>GEOMEAN(K954:K957)</f>
        <v>240.81687297100225</v>
      </c>
      <c r="N958" s="42" t="s">
        <v>380</v>
      </c>
    </row>
    <row r="959" spans="1:31" x14ac:dyDescent="0.35">
      <c r="A959" s="63">
        <v>42010</v>
      </c>
      <c r="B959" s="38">
        <v>0.44004629629629632</v>
      </c>
      <c r="C959" s="35">
        <v>860</v>
      </c>
      <c r="D959" s="35">
        <v>0.55900000000000005</v>
      </c>
      <c r="E959" s="35">
        <v>13.82</v>
      </c>
      <c r="F959" s="35">
        <v>7.87</v>
      </c>
      <c r="G959" s="35">
        <v>0</v>
      </c>
      <c r="K959" s="81">
        <v>135</v>
      </c>
    </row>
    <row r="960" spans="1:31" x14ac:dyDescent="0.35">
      <c r="A960" s="63">
        <v>42017</v>
      </c>
      <c r="B960" s="38">
        <v>0.43140046296296292</v>
      </c>
      <c r="C960" s="35">
        <v>1568</v>
      </c>
      <c r="D960" s="35">
        <v>1.0205</v>
      </c>
      <c r="E960" s="35">
        <v>15.45</v>
      </c>
      <c r="F960" s="35">
        <v>7.98</v>
      </c>
      <c r="G960" s="35">
        <v>-0.1</v>
      </c>
      <c r="K960" s="81">
        <v>52</v>
      </c>
    </row>
    <row r="961" spans="1:38" x14ac:dyDescent="0.35">
      <c r="A961" s="63">
        <v>42026</v>
      </c>
      <c r="B961" s="46">
        <v>0.4253703703703704</v>
      </c>
      <c r="C961" s="35">
        <v>1420</v>
      </c>
      <c r="D961" s="35">
        <v>0.92300000000000004</v>
      </c>
      <c r="E961" s="35">
        <v>17.73</v>
      </c>
      <c r="F961" s="35">
        <v>8.1199999999999992</v>
      </c>
      <c r="G961" s="35">
        <v>0.5</v>
      </c>
      <c r="K961" s="35">
        <v>10</v>
      </c>
    </row>
    <row r="962" spans="1:38" x14ac:dyDescent="0.35">
      <c r="A962" s="63">
        <v>42031</v>
      </c>
      <c r="B962" s="38">
        <v>0.43444444444444441</v>
      </c>
      <c r="C962" s="35">
        <v>1443</v>
      </c>
      <c r="D962" s="35">
        <v>0.93600000000000005</v>
      </c>
      <c r="E962" s="35">
        <v>15.93</v>
      </c>
      <c r="F962" s="35">
        <v>8.1300000000000008</v>
      </c>
      <c r="G962" s="35">
        <v>0</v>
      </c>
      <c r="K962" s="81">
        <v>161</v>
      </c>
    </row>
    <row r="963" spans="1:38" x14ac:dyDescent="0.35">
      <c r="A963" s="63">
        <v>42033</v>
      </c>
      <c r="B963" s="46">
        <v>0.43027777777777776</v>
      </c>
      <c r="C963" s="35">
        <v>1431</v>
      </c>
      <c r="D963" s="35">
        <v>0.92949999999999999</v>
      </c>
      <c r="E963" s="35">
        <v>16.079999999999998</v>
      </c>
      <c r="F963" s="35">
        <v>8.27</v>
      </c>
      <c r="G963" s="35">
        <v>0.6</v>
      </c>
      <c r="K963" s="81">
        <v>74</v>
      </c>
      <c r="L963" s="74">
        <f>AVERAGE(K959:K963)</f>
        <v>86.4</v>
      </c>
      <c r="M963" s="41">
        <f>GEOMEAN(K959:K963)</f>
        <v>60.880602476762306</v>
      </c>
      <c r="N963" s="42" t="s">
        <v>382</v>
      </c>
    </row>
    <row r="964" spans="1:38" x14ac:dyDescent="0.35">
      <c r="A964" s="63">
        <v>42037</v>
      </c>
      <c r="B964" s="46">
        <v>0.45506944444444447</v>
      </c>
      <c r="C964" s="35">
        <v>1480</v>
      </c>
      <c r="D964" s="35">
        <v>0.96199999999999997</v>
      </c>
      <c r="E964" s="35">
        <v>15.44</v>
      </c>
      <c r="F964" s="35">
        <v>8.1300000000000008</v>
      </c>
      <c r="G964" s="35">
        <v>-0.1</v>
      </c>
      <c r="K964" s="81">
        <v>41</v>
      </c>
    </row>
    <row r="965" spans="1:38" x14ac:dyDescent="0.35">
      <c r="A965" s="63">
        <v>42040</v>
      </c>
      <c r="B965" s="79">
        <v>0.39123842592592589</v>
      </c>
      <c r="C965" s="35">
        <v>2131</v>
      </c>
      <c r="D965" s="35">
        <v>1.3845000000000001</v>
      </c>
      <c r="E965" s="35">
        <v>15.13</v>
      </c>
      <c r="F965" s="35">
        <v>8.0399999999999991</v>
      </c>
      <c r="G965" s="35">
        <v>0</v>
      </c>
      <c r="K965" s="81">
        <v>74</v>
      </c>
    </row>
    <row r="966" spans="1:38" x14ac:dyDescent="0.35">
      <c r="A966" s="63">
        <v>42045</v>
      </c>
      <c r="B966" s="46">
        <v>0.42075231481481484</v>
      </c>
      <c r="C966" s="35">
        <v>1870</v>
      </c>
      <c r="D966" s="35">
        <v>1.2155</v>
      </c>
      <c r="E966" s="35">
        <v>15.43</v>
      </c>
      <c r="F966" s="35">
        <v>7.99</v>
      </c>
      <c r="G966" s="35">
        <v>0</v>
      </c>
      <c r="K966" s="81">
        <v>31</v>
      </c>
    </row>
    <row r="967" spans="1:38" x14ac:dyDescent="0.35">
      <c r="A967" s="63">
        <v>42054</v>
      </c>
      <c r="B967" s="30"/>
      <c r="C967" s="35" t="s">
        <v>303</v>
      </c>
    </row>
    <row r="968" spans="1:38" x14ac:dyDescent="0.35">
      <c r="A968" s="63">
        <v>42058</v>
      </c>
      <c r="C968" s="35" t="s">
        <v>303</v>
      </c>
      <c r="L968" s="74">
        <f>AVERAGE(K964:K968)</f>
        <v>48.666666666666664</v>
      </c>
      <c r="M968" s="41">
        <f>GEOMEAN(K964:K968)</f>
        <v>45.477064478179926</v>
      </c>
      <c r="N968" s="42" t="s">
        <v>383</v>
      </c>
    </row>
    <row r="969" spans="1:38" x14ac:dyDescent="0.35">
      <c r="A969" s="63">
        <v>42068</v>
      </c>
      <c r="B969" s="38">
        <v>0.43177083333333338</v>
      </c>
      <c r="C969" s="35">
        <v>3091</v>
      </c>
      <c r="D969" s="35">
        <v>2.0085000000000002</v>
      </c>
      <c r="E969" s="35">
        <v>13.76</v>
      </c>
      <c r="F969" s="35">
        <v>7.53</v>
      </c>
      <c r="G969" s="35">
        <v>-0.1</v>
      </c>
      <c r="K969" s="81">
        <v>52</v>
      </c>
    </row>
    <row r="970" spans="1:38" x14ac:dyDescent="0.35">
      <c r="A970" s="63">
        <v>42074</v>
      </c>
      <c r="B970" s="38">
        <v>0.40221064814814816</v>
      </c>
      <c r="C970" s="35">
        <v>1956</v>
      </c>
      <c r="D970" s="35">
        <v>1.274</v>
      </c>
      <c r="E970" s="35">
        <v>15.39</v>
      </c>
      <c r="F970" s="35">
        <v>7.63</v>
      </c>
      <c r="G970" s="35">
        <v>2.7</v>
      </c>
      <c r="K970" s="81">
        <v>677</v>
      </c>
    </row>
    <row r="971" spans="1:38" x14ac:dyDescent="0.35">
      <c r="A971" s="63">
        <v>42079</v>
      </c>
      <c r="B971" s="79">
        <v>0.41917824074074073</v>
      </c>
      <c r="C971" s="35">
        <v>1407</v>
      </c>
      <c r="D971" s="35">
        <v>0.91649999999999998</v>
      </c>
      <c r="E971" s="35">
        <v>11.41</v>
      </c>
      <c r="F971" s="35">
        <v>7.91</v>
      </c>
      <c r="G971" s="35">
        <v>8.6999999999999993</v>
      </c>
      <c r="K971" s="81">
        <v>135</v>
      </c>
    </row>
    <row r="972" spans="1:38" x14ac:dyDescent="0.35">
      <c r="A972" s="63">
        <v>42082</v>
      </c>
      <c r="B972" s="38">
        <v>0.43956018518518519</v>
      </c>
      <c r="C972" s="35">
        <v>1640</v>
      </c>
      <c r="D972" s="35">
        <v>1.0660000000000001</v>
      </c>
      <c r="E972" s="35">
        <v>14.03</v>
      </c>
      <c r="F972" s="35">
        <v>8.16</v>
      </c>
      <c r="G972" s="35">
        <v>6.5</v>
      </c>
      <c r="K972" s="81">
        <v>52</v>
      </c>
    </row>
    <row r="973" spans="1:38" x14ac:dyDescent="0.35">
      <c r="A973" s="63">
        <v>42087</v>
      </c>
      <c r="B973" s="38">
        <v>0.4516087962962963</v>
      </c>
      <c r="C973" s="35">
        <v>1796</v>
      </c>
      <c r="D973" s="35">
        <v>1.17</v>
      </c>
      <c r="E973" s="35">
        <v>15.66</v>
      </c>
      <c r="F973" s="35">
        <v>8.15</v>
      </c>
      <c r="G973" s="35">
        <v>3.3</v>
      </c>
      <c r="K973" s="81">
        <v>2909</v>
      </c>
      <c r="L973" s="74">
        <f>AVERAGE(K969:K973)</f>
        <v>765</v>
      </c>
      <c r="M973" s="41">
        <f>GEOMEAN(K969:K973)</f>
        <v>235.14436140826911</v>
      </c>
      <c r="N973" s="42" t="s">
        <v>384</v>
      </c>
      <c r="O973" s="30" t="s">
        <v>107</v>
      </c>
      <c r="P973" s="35">
        <v>77.599999999999994</v>
      </c>
      <c r="Q973" s="30" t="s">
        <v>107</v>
      </c>
      <c r="R973" s="30" t="s">
        <v>107</v>
      </c>
      <c r="S973" s="30" t="s">
        <v>107</v>
      </c>
      <c r="T973" s="30" t="s">
        <v>107</v>
      </c>
      <c r="U973" s="30" t="s">
        <v>107</v>
      </c>
      <c r="V973" s="30" t="s">
        <v>107</v>
      </c>
      <c r="W973" s="30" t="s">
        <v>107</v>
      </c>
      <c r="X973" s="35">
        <v>386</v>
      </c>
      <c r="Y973" s="30" t="s">
        <v>107</v>
      </c>
      <c r="Z973" s="30" t="s">
        <v>107</v>
      </c>
      <c r="AA973" s="30" t="s">
        <v>107</v>
      </c>
      <c r="AB973" s="35">
        <v>67.2</v>
      </c>
      <c r="AC973" s="30" t="s">
        <v>107</v>
      </c>
      <c r="AD973" s="35">
        <v>337</v>
      </c>
      <c r="AE973" s="35">
        <v>0.52</v>
      </c>
      <c r="AF973" s="30" t="s">
        <v>107</v>
      </c>
      <c r="AG973" s="35">
        <v>92800</v>
      </c>
      <c r="AH973" s="35">
        <v>25700</v>
      </c>
      <c r="AI973" s="35">
        <v>3.3</v>
      </c>
      <c r="AJ973" s="44" t="s">
        <v>107</v>
      </c>
      <c r="AK973" s="44" t="s">
        <v>107</v>
      </c>
      <c r="AL973" s="35">
        <v>29.4</v>
      </c>
    </row>
    <row r="974" spans="1:38" x14ac:dyDescent="0.35">
      <c r="A974" s="63">
        <v>42095</v>
      </c>
      <c r="B974" s="38">
        <v>0.4346990740740741</v>
      </c>
      <c r="C974" s="35">
        <v>1420</v>
      </c>
      <c r="D974" s="35">
        <v>0.92300000000000004</v>
      </c>
      <c r="E974" s="35">
        <v>14.38</v>
      </c>
      <c r="F974" s="35">
        <v>8.14</v>
      </c>
      <c r="G974" s="35">
        <v>7.7</v>
      </c>
      <c r="K974" s="81">
        <v>771</v>
      </c>
    </row>
    <row r="975" spans="1:38" x14ac:dyDescent="0.35">
      <c r="A975" s="45">
        <v>42100</v>
      </c>
      <c r="B975" s="38">
        <v>0.40494212962962961</v>
      </c>
      <c r="C975" s="35">
        <v>1229</v>
      </c>
      <c r="D975" s="35">
        <v>0.79949999999999999</v>
      </c>
      <c r="E975" s="35">
        <v>11.07</v>
      </c>
      <c r="F975" s="35">
        <v>7.91</v>
      </c>
      <c r="G975" s="35">
        <v>10.6</v>
      </c>
      <c r="K975" s="81">
        <v>262</v>
      </c>
    </row>
    <row r="976" spans="1:38" x14ac:dyDescent="0.35">
      <c r="A976" s="85">
        <v>42102</v>
      </c>
      <c r="B976" s="38">
        <v>0.44785879629629632</v>
      </c>
      <c r="C976" s="86">
        <v>356</v>
      </c>
      <c r="D976" s="86">
        <v>0.23139999999999999</v>
      </c>
      <c r="E976" s="86">
        <v>10.7</v>
      </c>
      <c r="F976" s="86">
        <v>7.73</v>
      </c>
      <c r="G976" s="86">
        <v>14.2</v>
      </c>
      <c r="K976" s="81">
        <v>24192</v>
      </c>
    </row>
    <row r="977" spans="1:38" x14ac:dyDescent="0.35">
      <c r="A977" s="85">
        <v>42109</v>
      </c>
      <c r="B977" s="38">
        <v>0.45718750000000002</v>
      </c>
      <c r="C977" s="35">
        <v>1122</v>
      </c>
      <c r="D977" s="35">
        <v>0.72799999999999998</v>
      </c>
      <c r="E977" s="35">
        <v>12.32</v>
      </c>
      <c r="F977" s="35">
        <v>8.08</v>
      </c>
      <c r="G977" s="35">
        <v>12.6</v>
      </c>
      <c r="K977" s="81">
        <v>4884</v>
      </c>
    </row>
    <row r="978" spans="1:38" x14ac:dyDescent="0.35">
      <c r="A978" s="85">
        <v>42123</v>
      </c>
      <c r="B978" s="38">
        <v>0.41543981481481485</v>
      </c>
      <c r="C978" s="35">
        <v>975</v>
      </c>
      <c r="D978" s="35">
        <v>0.63700000000000001</v>
      </c>
      <c r="E978" s="35">
        <v>11.92</v>
      </c>
      <c r="F978" s="35">
        <v>8.25</v>
      </c>
      <c r="G978" s="35">
        <v>12.3</v>
      </c>
      <c r="K978" s="81">
        <v>246</v>
      </c>
      <c r="L978" s="74">
        <f>AVERAGE(K974:K978)</f>
        <v>6071</v>
      </c>
      <c r="M978" s="41">
        <f>GEOMEAN(K974:K978)</f>
        <v>1424.7794452965375</v>
      </c>
      <c r="N978" s="42" t="s">
        <v>385</v>
      </c>
    </row>
    <row r="979" spans="1:38" x14ac:dyDescent="0.35">
      <c r="A979" s="85">
        <v>42131</v>
      </c>
      <c r="B979" s="38">
        <v>0.44545138888888891</v>
      </c>
      <c r="C979" s="86">
        <v>1233</v>
      </c>
      <c r="D979" s="86">
        <v>0.79949999999999999</v>
      </c>
      <c r="E979" s="86">
        <v>8.02</v>
      </c>
      <c r="F979" s="86">
        <v>8.0299999999999994</v>
      </c>
      <c r="G979" s="86">
        <v>19.3</v>
      </c>
      <c r="K979" s="81">
        <v>512</v>
      </c>
    </row>
    <row r="980" spans="1:38" x14ac:dyDescent="0.35">
      <c r="A980" s="85">
        <v>42135</v>
      </c>
      <c r="B980" s="38">
        <v>0.43535879629629631</v>
      </c>
      <c r="C980" s="35">
        <v>1137</v>
      </c>
      <c r="D980" s="35">
        <v>0.74099999999999999</v>
      </c>
      <c r="E980" s="35">
        <v>7.04</v>
      </c>
      <c r="F980" s="35">
        <v>8.14</v>
      </c>
      <c r="G980" s="35">
        <v>20.7</v>
      </c>
      <c r="K980" s="81">
        <v>884</v>
      </c>
    </row>
    <row r="981" spans="1:38" x14ac:dyDescent="0.35">
      <c r="A981" s="85">
        <v>42138</v>
      </c>
      <c r="B981" s="38">
        <v>0.43853009259259257</v>
      </c>
      <c r="C981" s="35">
        <v>1146</v>
      </c>
      <c r="D981" s="35">
        <v>0.74750000000000005</v>
      </c>
      <c r="E981" s="35">
        <v>9.58</v>
      </c>
      <c r="F981" s="35">
        <v>8.0500000000000007</v>
      </c>
      <c r="G981" s="35">
        <v>14.5</v>
      </c>
      <c r="K981" s="81">
        <v>613</v>
      </c>
    </row>
    <row r="982" spans="1:38" x14ac:dyDescent="0.35">
      <c r="A982" s="85">
        <v>42151</v>
      </c>
      <c r="B982" s="46">
        <v>0.42432870370370374</v>
      </c>
      <c r="C982" s="35">
        <v>967</v>
      </c>
      <c r="D982" s="35">
        <v>0.63049999999999995</v>
      </c>
      <c r="E982" s="35">
        <v>7.42</v>
      </c>
      <c r="F982" s="35">
        <v>7.98</v>
      </c>
      <c r="G982" s="35">
        <v>20.399999999999999</v>
      </c>
      <c r="K982" s="81">
        <v>2909</v>
      </c>
    </row>
    <row r="983" spans="1:38" x14ac:dyDescent="0.35">
      <c r="A983" s="85">
        <v>42157</v>
      </c>
      <c r="B983" s="38">
        <v>0.44931712962962966</v>
      </c>
      <c r="C983" s="86">
        <v>634</v>
      </c>
      <c r="D983" s="86">
        <v>0.40949999999999998</v>
      </c>
      <c r="E983" s="86">
        <v>8.9499999999999993</v>
      </c>
      <c r="F983" s="86">
        <v>7.89</v>
      </c>
      <c r="G983" s="86">
        <v>15.5</v>
      </c>
      <c r="K983" s="81">
        <v>985</v>
      </c>
      <c r="L983" s="74">
        <f>AVERAGE(K979:K983)</f>
        <v>1180.5999999999999</v>
      </c>
      <c r="M983" s="41">
        <f>GEOMEAN(K979:K983)</f>
        <v>955.1520902969329</v>
      </c>
      <c r="N983" s="42" t="s">
        <v>386</v>
      </c>
    </row>
    <row r="984" spans="1:38" x14ac:dyDescent="0.35">
      <c r="A984" s="85">
        <v>42170</v>
      </c>
      <c r="B984" s="38">
        <v>0.43563657407407402</v>
      </c>
      <c r="C984" s="35">
        <v>732</v>
      </c>
      <c r="D984" s="35">
        <v>0.47449999999999998</v>
      </c>
      <c r="E984" s="35">
        <v>6.3</v>
      </c>
      <c r="F984" s="35">
        <v>8</v>
      </c>
      <c r="G984" s="35">
        <v>22.8</v>
      </c>
      <c r="K984" s="81">
        <v>24192</v>
      </c>
    </row>
    <row r="985" spans="1:38" x14ac:dyDescent="0.35">
      <c r="A985" s="85">
        <v>42172</v>
      </c>
      <c r="B985" s="46">
        <v>0.44031250000000005</v>
      </c>
      <c r="C985" s="35">
        <v>697</v>
      </c>
      <c r="D985" s="35">
        <v>0.45500000000000002</v>
      </c>
      <c r="E985" s="35">
        <v>5.83</v>
      </c>
      <c r="F985" s="35">
        <v>7.94</v>
      </c>
      <c r="G985" s="35">
        <v>24.3</v>
      </c>
      <c r="K985" s="81">
        <v>1918</v>
      </c>
    </row>
    <row r="986" spans="1:38" x14ac:dyDescent="0.35">
      <c r="A986" s="85">
        <v>42173</v>
      </c>
      <c r="B986" s="38">
        <v>0.39776620370370369</v>
      </c>
      <c r="C986" s="35">
        <v>628</v>
      </c>
      <c r="D986" s="35">
        <v>0.40949999999999998</v>
      </c>
      <c r="E986" s="35">
        <v>6.57</v>
      </c>
      <c r="F986" s="35">
        <v>7.89</v>
      </c>
      <c r="G986" s="35">
        <v>23.9</v>
      </c>
      <c r="K986" s="81">
        <v>1333</v>
      </c>
    </row>
    <row r="987" spans="1:38" x14ac:dyDescent="0.35">
      <c r="A987" s="63">
        <v>42179</v>
      </c>
      <c r="B987" s="38">
        <v>0.43810185185185185</v>
      </c>
      <c r="C987" s="35">
        <v>886</v>
      </c>
      <c r="D987" s="35">
        <v>0.57850000000000001</v>
      </c>
      <c r="E987" s="35">
        <v>8.7799999999999994</v>
      </c>
      <c r="F987" s="35">
        <v>8.02</v>
      </c>
      <c r="G987" s="35">
        <v>22.5</v>
      </c>
      <c r="K987" s="81">
        <v>884</v>
      </c>
    </row>
    <row r="988" spans="1:38" x14ac:dyDescent="0.35">
      <c r="A988" s="45">
        <v>42193</v>
      </c>
      <c r="B988" s="38">
        <v>0.43744212962962964</v>
      </c>
      <c r="C988" s="35">
        <v>273.60000000000002</v>
      </c>
      <c r="D988" s="35">
        <v>0.17810000000000001</v>
      </c>
      <c r="E988" s="35">
        <v>6.99</v>
      </c>
      <c r="F988" s="35">
        <v>7.92</v>
      </c>
      <c r="G988" s="35">
        <v>21.4</v>
      </c>
      <c r="K988" s="81">
        <v>19863</v>
      </c>
      <c r="L988" s="74">
        <f>AVERAGE(K983:K987)</f>
        <v>5862.4</v>
      </c>
      <c r="M988" s="41">
        <f>GEOMEAN(K983:K987)</f>
        <v>2219.4624628197639</v>
      </c>
      <c r="N988" s="42" t="s">
        <v>387</v>
      </c>
      <c r="O988" s="30" t="s">
        <v>107</v>
      </c>
      <c r="P988" s="35">
        <v>31.3</v>
      </c>
      <c r="Q988" s="30" t="s">
        <v>107</v>
      </c>
      <c r="R988" s="30" t="s">
        <v>107</v>
      </c>
      <c r="S988" s="30" t="s">
        <v>107</v>
      </c>
      <c r="T988" s="35">
        <v>5.6</v>
      </c>
      <c r="U988" s="30" t="s">
        <v>107</v>
      </c>
      <c r="V988" s="30" t="s">
        <v>107</v>
      </c>
      <c r="W988" s="30" t="s">
        <v>107</v>
      </c>
      <c r="X988" s="35">
        <v>32.200000000000003</v>
      </c>
      <c r="Y988" s="35">
        <v>0.35</v>
      </c>
      <c r="Z988" s="35">
        <v>0.52</v>
      </c>
      <c r="AA988" s="30" t="s">
        <v>107</v>
      </c>
      <c r="AB988" s="35">
        <v>14.8</v>
      </c>
      <c r="AC988" s="35">
        <v>16</v>
      </c>
      <c r="AD988" s="35">
        <v>83.9</v>
      </c>
      <c r="AE988" s="30" t="s">
        <v>107</v>
      </c>
      <c r="AF988" s="35">
        <v>752</v>
      </c>
      <c r="AG988" s="35">
        <v>24900</v>
      </c>
      <c r="AH988" s="35">
        <v>5290</v>
      </c>
      <c r="AI988" s="35">
        <v>1.2</v>
      </c>
      <c r="AJ988" s="44" t="s">
        <v>107</v>
      </c>
      <c r="AK988" s="44" t="s">
        <v>107</v>
      </c>
      <c r="AL988" s="35">
        <v>63.3</v>
      </c>
    </row>
    <row r="989" spans="1:38" x14ac:dyDescent="0.35">
      <c r="A989" s="45">
        <v>42198</v>
      </c>
      <c r="B989" s="38">
        <v>0.41596064814814815</v>
      </c>
      <c r="C989" s="35">
        <v>372.1</v>
      </c>
      <c r="D989" s="35">
        <v>0.24179999999999999</v>
      </c>
      <c r="E989" s="35">
        <v>7.09</v>
      </c>
      <c r="F989" s="35">
        <v>8.0500000000000007</v>
      </c>
      <c r="G989" s="35">
        <v>22.4</v>
      </c>
      <c r="K989" s="81">
        <v>8164</v>
      </c>
      <c r="M989" s="77"/>
    </row>
    <row r="990" spans="1:38" x14ac:dyDescent="0.35">
      <c r="A990" s="45">
        <v>42201</v>
      </c>
      <c r="B990" s="38">
        <v>0.42819444444444449</v>
      </c>
      <c r="C990" s="35">
        <v>692</v>
      </c>
      <c r="D990" s="35">
        <v>0.44850000000000001</v>
      </c>
      <c r="E990" s="35">
        <v>7.38</v>
      </c>
      <c r="F990" s="35">
        <v>8.09</v>
      </c>
      <c r="G990" s="35">
        <v>21.3</v>
      </c>
      <c r="K990" s="81">
        <v>238</v>
      </c>
      <c r="M990" s="77"/>
    </row>
    <row r="991" spans="1:38" x14ac:dyDescent="0.35">
      <c r="A991" s="45">
        <v>42207</v>
      </c>
      <c r="B991" s="38">
        <v>0.42940972222222223</v>
      </c>
      <c r="C991" s="35">
        <v>578</v>
      </c>
      <c r="D991" s="35">
        <v>0.377</v>
      </c>
      <c r="E991" s="35">
        <v>7.29</v>
      </c>
      <c r="F991" s="35">
        <v>7.7</v>
      </c>
      <c r="G991" s="35">
        <v>21.8</v>
      </c>
      <c r="K991" s="81">
        <v>2098</v>
      </c>
      <c r="M991" s="77"/>
    </row>
    <row r="992" spans="1:38" x14ac:dyDescent="0.35">
      <c r="A992" s="45">
        <v>42212</v>
      </c>
      <c r="B992" s="46">
        <v>0.42241898148148144</v>
      </c>
      <c r="C992" s="35">
        <v>466.7</v>
      </c>
      <c r="D992" s="35">
        <v>0.30359999999999998</v>
      </c>
      <c r="E992" s="35">
        <v>6.77</v>
      </c>
      <c r="F992" s="35">
        <v>7.59</v>
      </c>
      <c r="G992" s="35">
        <v>23.3</v>
      </c>
      <c r="K992" s="81">
        <v>14136</v>
      </c>
      <c r="L992" s="74">
        <f>AVERAGE(K988:K992)</f>
        <v>8899.7999999999993</v>
      </c>
      <c r="M992" s="41">
        <f>GEOMEAN(K988:K992)</f>
        <v>4090.0758611774718</v>
      </c>
      <c r="N992" s="42" t="s">
        <v>388</v>
      </c>
    </row>
    <row r="993" spans="1:38" x14ac:dyDescent="0.35">
      <c r="A993" s="45">
        <v>42222</v>
      </c>
      <c r="B993" s="38">
        <v>0.4397800925925926</v>
      </c>
      <c r="C993" s="35">
        <v>839</v>
      </c>
      <c r="D993" s="35">
        <v>0.54600000000000004</v>
      </c>
      <c r="E993" s="35">
        <v>6.7</v>
      </c>
      <c r="F993" s="35">
        <v>8.02</v>
      </c>
      <c r="G993" s="35">
        <v>20.9</v>
      </c>
      <c r="K993" s="81">
        <v>10462</v>
      </c>
    </row>
    <row r="994" spans="1:38" x14ac:dyDescent="0.35">
      <c r="A994" s="45">
        <v>42227</v>
      </c>
      <c r="B994" s="38">
        <v>0.40197916666666672</v>
      </c>
      <c r="C994" s="35">
        <v>1112</v>
      </c>
      <c r="D994" s="35">
        <v>0.72150000000000003</v>
      </c>
      <c r="E994" s="35">
        <v>7.39</v>
      </c>
      <c r="F994" s="35">
        <v>7.87</v>
      </c>
      <c r="G994" s="35">
        <v>21.6</v>
      </c>
      <c r="K994" s="81">
        <v>959</v>
      </c>
    </row>
    <row r="995" spans="1:38" x14ac:dyDescent="0.35">
      <c r="A995" s="45">
        <v>42233</v>
      </c>
      <c r="B995" s="38">
        <v>0.42435185185185187</v>
      </c>
      <c r="C995" s="35">
        <v>1268</v>
      </c>
      <c r="D995" s="35">
        <v>0.82550000000000001</v>
      </c>
      <c r="E995" s="35">
        <v>7.98</v>
      </c>
      <c r="F995" s="35">
        <v>8.0399999999999991</v>
      </c>
      <c r="G995" s="35">
        <v>22.7</v>
      </c>
      <c r="K995" s="81">
        <v>450</v>
      </c>
    </row>
    <row r="996" spans="1:38" x14ac:dyDescent="0.35">
      <c r="A996" s="45">
        <v>42240</v>
      </c>
      <c r="B996" s="38">
        <v>0.44152777777777774</v>
      </c>
      <c r="C996" s="35">
        <v>1147</v>
      </c>
      <c r="D996" s="35">
        <v>0.74750000000000005</v>
      </c>
      <c r="E996" s="35">
        <v>7.4</v>
      </c>
      <c r="F996" s="35">
        <v>7.88</v>
      </c>
      <c r="G996" s="35">
        <v>18.600000000000001</v>
      </c>
      <c r="K996" s="81">
        <v>545</v>
      </c>
    </row>
    <row r="997" spans="1:38" x14ac:dyDescent="0.35">
      <c r="A997" s="45">
        <v>42242</v>
      </c>
      <c r="B997" s="38">
        <v>0.41528935185185184</v>
      </c>
      <c r="C997" s="35">
        <v>1317</v>
      </c>
      <c r="D997" s="35">
        <v>0.85799999999999998</v>
      </c>
      <c r="E997" s="35">
        <v>9.4499999999999993</v>
      </c>
      <c r="F997" s="35">
        <v>7.94</v>
      </c>
      <c r="G997" s="35">
        <v>18.8</v>
      </c>
      <c r="K997" s="81">
        <v>181</v>
      </c>
      <c r="L997" s="74">
        <f>AVERAGE(K993:K997)</f>
        <v>2519.4</v>
      </c>
      <c r="M997" s="41">
        <f>GEOMEAN(K993:K997)</f>
        <v>850.63683065622274</v>
      </c>
      <c r="N997" s="42" t="s">
        <v>389</v>
      </c>
    </row>
    <row r="998" spans="1:38" x14ac:dyDescent="0.35">
      <c r="A998" s="45">
        <v>42249</v>
      </c>
      <c r="B998" s="38">
        <v>0.42226851851851849</v>
      </c>
      <c r="C998" s="35">
        <v>1159</v>
      </c>
      <c r="D998" s="35">
        <v>0.754</v>
      </c>
      <c r="E998" s="35">
        <v>7.12</v>
      </c>
      <c r="F998" s="35">
        <v>7.88</v>
      </c>
      <c r="G998" s="35">
        <v>22.9</v>
      </c>
      <c r="K998" s="81">
        <v>1376</v>
      </c>
    </row>
    <row r="999" spans="1:38" x14ac:dyDescent="0.35">
      <c r="A999" s="45">
        <v>42261</v>
      </c>
      <c r="B999" s="38">
        <v>0.5033333333333333</v>
      </c>
      <c r="C999" s="35">
        <v>1367</v>
      </c>
      <c r="D999" s="35">
        <v>0.89049999999999996</v>
      </c>
      <c r="E999" s="35">
        <v>10.59</v>
      </c>
      <c r="F999" s="35">
        <v>8.2200000000000006</v>
      </c>
      <c r="G999" s="35">
        <v>19.100000000000001</v>
      </c>
      <c r="K999" s="81">
        <v>408</v>
      </c>
    </row>
    <row r="1000" spans="1:38" x14ac:dyDescent="0.35">
      <c r="A1000" s="45">
        <v>42264</v>
      </c>
      <c r="B1000" s="38">
        <v>0.42704861111111114</v>
      </c>
      <c r="C1000" s="35">
        <v>1382</v>
      </c>
      <c r="D1000" s="35">
        <v>0.89700000000000002</v>
      </c>
      <c r="E1000" s="35">
        <v>9.14</v>
      </c>
      <c r="F1000" s="35">
        <v>7.93</v>
      </c>
      <c r="G1000" s="35">
        <v>19.399999999999999</v>
      </c>
      <c r="K1000" s="81">
        <v>624</v>
      </c>
    </row>
    <row r="1001" spans="1:38" x14ac:dyDescent="0.35">
      <c r="A1001" s="45">
        <v>42270</v>
      </c>
      <c r="B1001" s="38">
        <v>0.43267361111111113</v>
      </c>
      <c r="C1001" s="35">
        <v>1024</v>
      </c>
      <c r="D1001" s="35">
        <v>0.66300000000000003</v>
      </c>
      <c r="E1001" s="35">
        <v>9.44</v>
      </c>
      <c r="F1001" s="35">
        <v>7.84</v>
      </c>
      <c r="G1001" s="35">
        <v>17</v>
      </c>
      <c r="K1001" s="81">
        <v>862</v>
      </c>
    </row>
    <row r="1002" spans="1:38" x14ac:dyDescent="0.35">
      <c r="A1002" s="45">
        <v>42276</v>
      </c>
      <c r="B1002" s="38">
        <v>0.41589120370370369</v>
      </c>
      <c r="C1002" s="35">
        <v>1244</v>
      </c>
      <c r="D1002" s="35">
        <v>0.80600000000000005</v>
      </c>
      <c r="E1002" s="35">
        <v>5.71</v>
      </c>
      <c r="F1002" s="35">
        <v>7.86</v>
      </c>
      <c r="G1002" s="35">
        <v>20.5</v>
      </c>
      <c r="K1002" s="81">
        <v>379</v>
      </c>
      <c r="L1002" s="74">
        <f>AVERAGE(K998:K1002)</f>
        <v>729.8</v>
      </c>
      <c r="M1002" s="41">
        <f>GEOMEAN(K998:K1002)</f>
        <v>648.21926264800766</v>
      </c>
      <c r="N1002" s="42" t="s">
        <v>390</v>
      </c>
    </row>
    <row r="1003" spans="1:38" x14ac:dyDescent="0.35">
      <c r="A1003" s="45">
        <v>42278</v>
      </c>
      <c r="B1003" s="38">
        <v>0.42731481481481487</v>
      </c>
      <c r="C1003" s="35">
        <v>899</v>
      </c>
      <c r="D1003" s="35">
        <v>0.58499999999999996</v>
      </c>
      <c r="E1003" s="35">
        <v>8.27</v>
      </c>
      <c r="F1003" s="35">
        <v>8.02</v>
      </c>
      <c r="G1003" s="35">
        <v>14.1</v>
      </c>
      <c r="K1003" s="81">
        <v>432</v>
      </c>
    </row>
    <row r="1004" spans="1:38" x14ac:dyDescent="0.35">
      <c r="A1004" s="45">
        <v>42282</v>
      </c>
      <c r="B1004" s="38">
        <v>0.42111111111111116</v>
      </c>
      <c r="C1004" s="35">
        <v>944</v>
      </c>
      <c r="D1004" s="35">
        <v>0.61099999999999999</v>
      </c>
      <c r="E1004" s="35">
        <v>8.74</v>
      </c>
      <c r="F1004" s="35">
        <v>7.93</v>
      </c>
      <c r="G1004" s="35">
        <v>15.1</v>
      </c>
      <c r="K1004" s="81">
        <v>399</v>
      </c>
    </row>
    <row r="1005" spans="1:38" x14ac:dyDescent="0.35">
      <c r="A1005" s="45">
        <v>42290</v>
      </c>
      <c r="B1005" s="38">
        <v>0.40728009259259257</v>
      </c>
      <c r="C1005" s="35">
        <v>977</v>
      </c>
      <c r="D1005" s="35">
        <v>0.63700000000000001</v>
      </c>
      <c r="E1005" s="35">
        <v>7.12</v>
      </c>
      <c r="F1005" s="35">
        <v>7.71</v>
      </c>
      <c r="G1005" s="35">
        <v>13.5</v>
      </c>
      <c r="K1005" s="81">
        <v>243</v>
      </c>
      <c r="O1005" s="30" t="s">
        <v>107</v>
      </c>
      <c r="P1005" s="35">
        <v>60.2</v>
      </c>
      <c r="Q1005" s="30" t="s">
        <v>107</v>
      </c>
      <c r="R1005" s="30" t="s">
        <v>107</v>
      </c>
      <c r="S1005" s="30" t="s">
        <v>107</v>
      </c>
      <c r="T1005" s="30" t="s">
        <v>107</v>
      </c>
      <c r="U1005" s="30" t="s">
        <v>107</v>
      </c>
      <c r="V1005" s="30" t="s">
        <v>170</v>
      </c>
      <c r="W1005" s="30" t="s">
        <v>107</v>
      </c>
      <c r="X1005" s="35">
        <v>186</v>
      </c>
      <c r="Y1005" s="30" t="s">
        <v>107</v>
      </c>
      <c r="Z1005" s="30" t="s">
        <v>107</v>
      </c>
      <c r="AA1005" s="30" t="s">
        <v>107</v>
      </c>
      <c r="AB1005" s="35">
        <v>60.8</v>
      </c>
      <c r="AC1005" s="35">
        <v>0.11</v>
      </c>
      <c r="AD1005" s="35">
        <v>250</v>
      </c>
      <c r="AF1005" s="30" t="s">
        <v>107</v>
      </c>
      <c r="AG1005" s="35">
        <v>67500</v>
      </c>
      <c r="AH1005" s="35">
        <v>19900</v>
      </c>
      <c r="AI1005" s="35">
        <v>3.4</v>
      </c>
      <c r="AJ1005" s="44" t="s">
        <v>107</v>
      </c>
      <c r="AK1005" s="44" t="s">
        <v>107</v>
      </c>
      <c r="AL1005" s="35">
        <v>12.5</v>
      </c>
    </row>
    <row r="1006" spans="1:38" x14ac:dyDescent="0.35">
      <c r="A1006" s="45">
        <v>42299</v>
      </c>
      <c r="B1006" s="46">
        <v>0.4346990740740741</v>
      </c>
      <c r="C1006" s="35">
        <v>826</v>
      </c>
      <c r="D1006" s="35">
        <v>0.53949999999999998</v>
      </c>
      <c r="E1006" s="35">
        <v>8.68</v>
      </c>
      <c r="F1006" s="35">
        <v>7.95</v>
      </c>
      <c r="G1006" s="35">
        <v>14</v>
      </c>
      <c r="K1006" s="81">
        <v>538</v>
      </c>
    </row>
    <row r="1007" spans="1:38" x14ac:dyDescent="0.35">
      <c r="A1007" s="45">
        <v>42304</v>
      </c>
      <c r="B1007" s="38">
        <v>0.43493055555555554</v>
      </c>
      <c r="C1007" s="35">
        <v>966</v>
      </c>
      <c r="D1007" s="35">
        <v>0.63049999999999995</v>
      </c>
      <c r="E1007" s="35">
        <v>8.44</v>
      </c>
      <c r="F1007" s="35">
        <v>7.73</v>
      </c>
      <c r="G1007" s="35">
        <v>11.2</v>
      </c>
      <c r="K1007" s="81">
        <v>15531</v>
      </c>
      <c r="L1007" s="74">
        <f>AVERAGE(K1003:K1007)</f>
        <v>3428.6</v>
      </c>
      <c r="M1007" s="41">
        <f>GEOMEAN(K1003:K1007)</f>
        <v>810.60433562489789</v>
      </c>
      <c r="N1007" s="42" t="s">
        <v>391</v>
      </c>
    </row>
    <row r="1008" spans="1:38" x14ac:dyDescent="0.35">
      <c r="A1008" s="45">
        <v>42312</v>
      </c>
      <c r="B1008" s="46">
        <v>0.43625000000000003</v>
      </c>
      <c r="C1008" s="35">
        <v>1123</v>
      </c>
      <c r="D1008" s="35">
        <v>0.72799999999999998</v>
      </c>
      <c r="E1008" s="35">
        <v>8.3800000000000008</v>
      </c>
      <c r="F1008" s="35">
        <v>7.79</v>
      </c>
      <c r="G1008" s="35">
        <v>13.1</v>
      </c>
      <c r="K1008" s="81">
        <v>556</v>
      </c>
    </row>
    <row r="1009" spans="1:14" x14ac:dyDescent="0.35">
      <c r="A1009" s="45">
        <v>42317</v>
      </c>
      <c r="B1009" s="38">
        <v>0.44244212962962964</v>
      </c>
      <c r="C1009" s="35">
        <v>877</v>
      </c>
      <c r="D1009" s="35">
        <v>0.57199999999999995</v>
      </c>
      <c r="E1009" s="35">
        <v>11.19</v>
      </c>
      <c r="F1009" s="35">
        <v>7.8</v>
      </c>
      <c r="G1009" s="35">
        <v>7.2</v>
      </c>
      <c r="K1009" s="81">
        <v>132</v>
      </c>
    </row>
    <row r="1010" spans="1:14" x14ac:dyDescent="0.35">
      <c r="A1010" s="45">
        <v>42319</v>
      </c>
      <c r="B1010" s="38">
        <v>0.42219907407407403</v>
      </c>
      <c r="C1010" s="35">
        <v>751</v>
      </c>
      <c r="D1010" s="35">
        <v>0.48749999999999999</v>
      </c>
      <c r="E1010" s="35">
        <v>11.68</v>
      </c>
      <c r="F1010" s="35">
        <v>7.86</v>
      </c>
      <c r="G1010" s="35">
        <v>8.5</v>
      </c>
      <c r="K1010" s="81">
        <v>789</v>
      </c>
    </row>
    <row r="1011" spans="1:14" x14ac:dyDescent="0.35">
      <c r="A1011" s="45">
        <v>42324</v>
      </c>
      <c r="B1011" s="38">
        <v>0.43972222222222218</v>
      </c>
      <c r="C1011" s="35">
        <v>1025</v>
      </c>
      <c r="D1011" s="35">
        <v>0.66300000000000003</v>
      </c>
      <c r="E1011" s="35">
        <v>10.71</v>
      </c>
      <c r="F1011" s="35">
        <v>7.9</v>
      </c>
      <c r="G1011" s="35">
        <v>7</v>
      </c>
      <c r="K1011" s="81">
        <v>1236</v>
      </c>
    </row>
    <row r="1012" spans="1:14" x14ac:dyDescent="0.35">
      <c r="A1012" s="45">
        <v>42326</v>
      </c>
      <c r="B1012" s="38">
        <v>0.51233796296296297</v>
      </c>
      <c r="C1012" s="35">
        <v>915</v>
      </c>
      <c r="D1012" s="35">
        <v>0.59150000000000003</v>
      </c>
      <c r="E1012" s="35">
        <v>8.77</v>
      </c>
      <c r="F1012" s="35">
        <v>7.75</v>
      </c>
      <c r="G1012" s="35">
        <v>12.2</v>
      </c>
      <c r="K1012" s="81">
        <v>8664</v>
      </c>
      <c r="L1012" s="74">
        <f>AVERAGE(K1008:K1012)</f>
        <v>2275.4</v>
      </c>
      <c r="M1012" s="41">
        <f>GEOMEAN(K1008:K1012)</f>
        <v>908.85066238570846</v>
      </c>
      <c r="N1012" s="42" t="s">
        <v>392</v>
      </c>
    </row>
    <row r="1013" spans="1:14" x14ac:dyDescent="0.35">
      <c r="A1013" s="45">
        <v>42338</v>
      </c>
      <c r="B1013" s="38">
        <v>0.43515046296296295</v>
      </c>
      <c r="C1013" s="35">
        <v>658</v>
      </c>
      <c r="D1013" s="35">
        <v>0.42770000000000002</v>
      </c>
      <c r="E1013" s="35">
        <v>12.7</v>
      </c>
      <c r="F1013" s="35">
        <v>7.97</v>
      </c>
      <c r="G1013" s="35">
        <v>6</v>
      </c>
      <c r="K1013" s="81">
        <v>1223</v>
      </c>
    </row>
    <row r="1014" spans="1:14" x14ac:dyDescent="0.35">
      <c r="A1014" s="45">
        <v>42340</v>
      </c>
      <c r="B1014" s="38">
        <v>0.43451388888888887</v>
      </c>
      <c r="C1014" s="35">
        <v>867</v>
      </c>
      <c r="D1014" s="35">
        <v>0.5655</v>
      </c>
      <c r="E1014" s="35">
        <v>12.75</v>
      </c>
      <c r="F1014" s="35">
        <v>7.79</v>
      </c>
      <c r="G1014" s="35">
        <v>4.7</v>
      </c>
      <c r="K1014" s="81">
        <v>1223</v>
      </c>
    </row>
    <row r="1015" spans="1:14" x14ac:dyDescent="0.35">
      <c r="A1015" s="45">
        <v>42347</v>
      </c>
      <c r="B1015" s="38">
        <v>0.40892361111111114</v>
      </c>
      <c r="C1015" s="35">
        <v>1011</v>
      </c>
      <c r="D1015" s="35">
        <v>0.65649999999999997</v>
      </c>
      <c r="E1015" s="35">
        <v>13.15</v>
      </c>
      <c r="F1015" s="35">
        <v>7.92</v>
      </c>
      <c r="G1015" s="35">
        <v>6.1</v>
      </c>
      <c r="K1015" s="81">
        <v>4611</v>
      </c>
    </row>
    <row r="1016" spans="1:14" x14ac:dyDescent="0.35">
      <c r="A1016" s="45">
        <v>42353</v>
      </c>
      <c r="B1016" s="38">
        <v>0.44170138888888894</v>
      </c>
      <c r="C1016" s="35">
        <v>915</v>
      </c>
      <c r="D1016" s="35">
        <v>0.59799999999999998</v>
      </c>
      <c r="E1016" s="35">
        <v>11.87</v>
      </c>
      <c r="F1016" s="35">
        <v>8.17</v>
      </c>
      <c r="G1016" s="35">
        <v>8.1</v>
      </c>
      <c r="K1016" s="81">
        <v>1153</v>
      </c>
    </row>
    <row r="1017" spans="1:14" x14ac:dyDescent="0.35">
      <c r="A1017" s="45">
        <v>42366</v>
      </c>
      <c r="B1017" s="38">
        <v>0.42459490740740741</v>
      </c>
      <c r="C1017" s="35">
        <v>376.1</v>
      </c>
      <c r="D1017" s="35">
        <v>0.24440000000000001</v>
      </c>
      <c r="E1017" s="35">
        <v>12.94</v>
      </c>
      <c r="F1017" s="35">
        <v>7.78</v>
      </c>
      <c r="G1017" s="35">
        <v>7.1</v>
      </c>
      <c r="K1017" s="81">
        <v>1607</v>
      </c>
      <c r="L1017" s="74">
        <f>AVERAGE(K1013:K1017)</f>
        <v>1963.4</v>
      </c>
      <c r="M1017" s="41">
        <f>GEOMEAN(K1013:K1017)</f>
        <v>1664.5568950844763</v>
      </c>
      <c r="N1017" s="42" t="s">
        <v>394</v>
      </c>
    </row>
    <row r="1018" spans="1:14" x14ac:dyDescent="0.35">
      <c r="A1018" s="45">
        <v>42374</v>
      </c>
      <c r="B1018" s="38">
        <v>0.45396990740740745</v>
      </c>
      <c r="C1018" s="35">
        <v>928</v>
      </c>
      <c r="D1018" s="35">
        <v>0.60319999999999996</v>
      </c>
      <c r="E1018" s="35">
        <v>19.39</v>
      </c>
      <c r="F1018" s="35">
        <v>7.97</v>
      </c>
      <c r="G1018" s="35">
        <v>0</v>
      </c>
      <c r="K1018" s="81">
        <v>173</v>
      </c>
    </row>
    <row r="1019" spans="1:14" x14ac:dyDescent="0.35">
      <c r="A1019" s="45">
        <v>42380</v>
      </c>
      <c r="B1019" s="38">
        <v>0.45924768518518522</v>
      </c>
      <c r="C1019" s="35">
        <v>606</v>
      </c>
      <c r="D1019" s="35">
        <v>0.39389999999999997</v>
      </c>
      <c r="E1019" s="35">
        <v>20</v>
      </c>
      <c r="F1019" s="35">
        <v>7.74</v>
      </c>
      <c r="G1019" s="35">
        <v>-0.1</v>
      </c>
      <c r="K1019" s="81">
        <v>545</v>
      </c>
    </row>
    <row r="1020" spans="1:14" x14ac:dyDescent="0.35">
      <c r="A1020" s="45">
        <v>42389</v>
      </c>
      <c r="B1020" s="38">
        <v>0.41298611111111111</v>
      </c>
      <c r="C1020" s="35">
        <v>1615</v>
      </c>
      <c r="D1020" s="35">
        <v>1.0529999999999999</v>
      </c>
      <c r="E1020" s="35">
        <v>14.6</v>
      </c>
      <c r="F1020" s="35">
        <v>7.78</v>
      </c>
      <c r="G1020" s="35">
        <v>0.1</v>
      </c>
      <c r="K1020" s="81">
        <v>187</v>
      </c>
    </row>
    <row r="1021" spans="1:14" x14ac:dyDescent="0.35">
      <c r="A1021" s="45">
        <v>42394</v>
      </c>
      <c r="C1021" s="35" t="s">
        <v>303</v>
      </c>
    </row>
    <row r="1022" spans="1:14" x14ac:dyDescent="0.35">
      <c r="A1022" s="45">
        <v>42397</v>
      </c>
      <c r="B1022" s="38">
        <v>0.47</v>
      </c>
      <c r="C1022" s="35">
        <v>1473</v>
      </c>
      <c r="D1022" s="35">
        <v>0.95550000000000002</v>
      </c>
      <c r="E1022" s="35">
        <v>15.23</v>
      </c>
      <c r="F1022" s="35">
        <v>8.1199999999999992</v>
      </c>
      <c r="G1022" s="35">
        <v>0.3</v>
      </c>
      <c r="K1022" s="81">
        <v>480</v>
      </c>
      <c r="L1022" s="74">
        <f>AVERAGE(K1018:K1022)</f>
        <v>346.25</v>
      </c>
      <c r="M1022" s="41">
        <f>GEOMEAN(K1018:K1022)</f>
        <v>303.30625192207987</v>
      </c>
      <c r="N1022" s="42" t="s">
        <v>395</v>
      </c>
    </row>
    <row r="1023" spans="1:14" x14ac:dyDescent="0.35">
      <c r="A1023" s="45">
        <v>42402</v>
      </c>
      <c r="B1023" s="38">
        <v>0.50890046296296299</v>
      </c>
      <c r="C1023" s="35">
        <v>1317</v>
      </c>
      <c r="D1023" s="35">
        <v>0.85799999999999998</v>
      </c>
      <c r="E1023" s="35">
        <v>14.13</v>
      </c>
      <c r="F1023" s="35">
        <v>8.35</v>
      </c>
      <c r="G1023" s="35">
        <v>4.5999999999999996</v>
      </c>
      <c r="K1023" s="81">
        <v>1112</v>
      </c>
    </row>
    <row r="1024" spans="1:14" x14ac:dyDescent="0.35">
      <c r="A1024" s="45">
        <v>42410</v>
      </c>
      <c r="B1024" s="38">
        <v>0.43003472222222222</v>
      </c>
      <c r="C1024" s="35">
        <v>815</v>
      </c>
      <c r="D1024" s="35">
        <v>0.52649999999999997</v>
      </c>
      <c r="E1024" s="35">
        <v>6.99</v>
      </c>
      <c r="F1024" s="35">
        <v>7.76</v>
      </c>
      <c r="G1024" s="35">
        <v>8.1999999999999993</v>
      </c>
      <c r="K1024" s="81">
        <v>379</v>
      </c>
    </row>
    <row r="1025" spans="1:38" x14ac:dyDescent="0.35">
      <c r="A1025" s="45">
        <v>42415</v>
      </c>
      <c r="B1025" s="38">
        <v>0.41253472222222221</v>
      </c>
      <c r="C1025" s="35">
        <v>1575</v>
      </c>
      <c r="D1025" s="35">
        <v>1.0269999999999999</v>
      </c>
      <c r="E1025" s="35">
        <v>16.97</v>
      </c>
      <c r="F1025" s="35">
        <v>7.83</v>
      </c>
      <c r="G1025" s="35">
        <v>0</v>
      </c>
      <c r="K1025" s="81">
        <v>419</v>
      </c>
    </row>
    <row r="1026" spans="1:38" x14ac:dyDescent="0.35">
      <c r="A1026" s="45">
        <v>42418</v>
      </c>
      <c r="B1026" s="38">
        <v>0.54417824074074073</v>
      </c>
      <c r="C1026" s="35">
        <v>1513</v>
      </c>
      <c r="D1026" s="35">
        <v>0.98150000000000004</v>
      </c>
      <c r="E1026" s="35">
        <v>18.91</v>
      </c>
      <c r="F1026" s="35">
        <v>8.16</v>
      </c>
      <c r="G1026" s="35">
        <v>0.9</v>
      </c>
      <c r="K1026" s="81">
        <v>253</v>
      </c>
    </row>
    <row r="1027" spans="1:38" x14ac:dyDescent="0.35">
      <c r="A1027" s="45">
        <v>42424</v>
      </c>
      <c r="B1027" s="38">
        <v>0.40796296296296292</v>
      </c>
      <c r="C1027" s="35">
        <v>645</v>
      </c>
      <c r="D1027" s="35">
        <v>0.41930000000000001</v>
      </c>
      <c r="E1027" s="35">
        <v>14.44</v>
      </c>
      <c r="F1027" s="35">
        <v>8.02</v>
      </c>
      <c r="G1027" s="35">
        <v>3.4</v>
      </c>
      <c r="K1027" s="81">
        <v>6131</v>
      </c>
      <c r="L1027" s="74">
        <f>AVERAGE(K1023:K1027)</f>
        <v>1658.8</v>
      </c>
      <c r="M1027" s="41">
        <f>GEOMEAN(K1023:K1027)</f>
        <v>771.83056246309525</v>
      </c>
      <c r="N1027" s="42" t="s">
        <v>396</v>
      </c>
    </row>
    <row r="1028" spans="1:38" x14ac:dyDescent="0.35">
      <c r="A1028" s="45">
        <v>42429</v>
      </c>
      <c r="B1028" s="38">
        <v>0.44658564814814811</v>
      </c>
      <c r="C1028" s="35">
        <v>1507</v>
      </c>
      <c r="D1028" s="35">
        <v>0.98150000000000004</v>
      </c>
      <c r="E1028" s="35">
        <v>13.02</v>
      </c>
      <c r="F1028" s="35">
        <v>7.89</v>
      </c>
      <c r="G1028" s="35">
        <v>6.7</v>
      </c>
      <c r="K1028" s="81">
        <v>488</v>
      </c>
    </row>
    <row r="1029" spans="1:38" x14ac:dyDescent="0.35">
      <c r="A1029" s="45">
        <v>42432</v>
      </c>
      <c r="B1029" s="38">
        <v>0.48381944444444441</v>
      </c>
      <c r="C1029" s="35">
        <v>1211</v>
      </c>
      <c r="D1029" s="35">
        <v>0.78649999999999998</v>
      </c>
      <c r="E1029" s="35">
        <v>15.2</v>
      </c>
      <c r="F1029" s="35">
        <v>8.02</v>
      </c>
      <c r="G1029" s="35">
        <v>4.4000000000000004</v>
      </c>
      <c r="K1029" s="81">
        <v>240</v>
      </c>
    </row>
    <row r="1030" spans="1:38" x14ac:dyDescent="0.35">
      <c r="A1030" s="45">
        <v>42437</v>
      </c>
      <c r="B1030" s="38">
        <v>0.45096064814814812</v>
      </c>
      <c r="C1030" s="35">
        <v>1305</v>
      </c>
      <c r="D1030" s="35">
        <v>0.84499999999999997</v>
      </c>
      <c r="E1030" s="35">
        <v>15.27</v>
      </c>
      <c r="F1030" s="35">
        <v>8.27</v>
      </c>
      <c r="G1030" s="35">
        <v>10.3</v>
      </c>
      <c r="K1030" s="81">
        <v>364</v>
      </c>
      <c r="O1030" s="30" t="s">
        <v>107</v>
      </c>
      <c r="P1030" s="35">
        <v>69.099999999999994</v>
      </c>
      <c r="Q1030" s="30" t="s">
        <v>107</v>
      </c>
      <c r="R1030" s="30" t="s">
        <v>107</v>
      </c>
      <c r="S1030" s="30" t="s">
        <v>107</v>
      </c>
      <c r="T1030" s="30" t="s">
        <v>107</v>
      </c>
      <c r="U1030" s="30" t="s">
        <v>107</v>
      </c>
      <c r="V1030" s="30" t="s">
        <v>170</v>
      </c>
      <c r="W1030" s="30" t="s">
        <v>107</v>
      </c>
      <c r="X1030" s="35">
        <v>30.7</v>
      </c>
      <c r="Y1030" s="30" t="s">
        <v>107</v>
      </c>
      <c r="Z1030" s="30" t="s">
        <v>107</v>
      </c>
      <c r="AA1030" s="30" t="s">
        <v>107</v>
      </c>
      <c r="AB1030" s="35">
        <v>69.3</v>
      </c>
      <c r="AC1030" s="30" t="s">
        <v>107</v>
      </c>
      <c r="AD1030" s="35">
        <v>296</v>
      </c>
      <c r="AE1030" s="30">
        <v>1.1000000000000001</v>
      </c>
      <c r="AF1030" s="30" t="s">
        <v>107</v>
      </c>
      <c r="AG1030" s="30">
        <v>81900</v>
      </c>
      <c r="AH1030" s="30">
        <v>22200</v>
      </c>
      <c r="AI1030" s="30">
        <v>3.4</v>
      </c>
      <c r="AJ1030" s="44" t="s">
        <v>107</v>
      </c>
      <c r="AK1030" s="44" t="s">
        <v>107</v>
      </c>
      <c r="AL1030" s="30">
        <v>24</v>
      </c>
    </row>
    <row r="1031" spans="1:38" x14ac:dyDescent="0.35">
      <c r="A1031" s="45">
        <v>42439</v>
      </c>
      <c r="B1031" s="38">
        <v>0.43959490740740742</v>
      </c>
      <c r="C1031" s="35">
        <v>1144</v>
      </c>
      <c r="D1031" s="35">
        <v>0.74099999999999999</v>
      </c>
      <c r="E1031" s="35">
        <v>10.050000000000001</v>
      </c>
      <c r="F1031" s="35">
        <v>8.01</v>
      </c>
      <c r="G1031" s="35">
        <v>12.3</v>
      </c>
      <c r="K1031" s="81">
        <v>1658</v>
      </c>
    </row>
    <row r="1032" spans="1:38" x14ac:dyDescent="0.35">
      <c r="A1032" s="45">
        <v>42450</v>
      </c>
      <c r="B1032" s="38">
        <v>0.41947916666666668</v>
      </c>
      <c r="C1032" s="35">
        <v>1179</v>
      </c>
      <c r="D1032" s="35">
        <v>0.76700000000000002</v>
      </c>
      <c r="E1032" s="35">
        <v>12.62</v>
      </c>
      <c r="F1032" s="35">
        <v>8.01</v>
      </c>
      <c r="G1032" s="35">
        <v>5.5</v>
      </c>
      <c r="K1032" s="81">
        <v>331</v>
      </c>
      <c r="L1032" s="74">
        <f>AVERAGE(K1028:K1032)</f>
        <v>616.20000000000005</v>
      </c>
      <c r="M1032" s="41">
        <f>GEOMEAN(K1028:K1032)</f>
        <v>471.87719968703215</v>
      </c>
      <c r="N1032" s="42" t="s">
        <v>397</v>
      </c>
    </row>
    <row r="1033" spans="1:38" x14ac:dyDescent="0.35">
      <c r="A1033" s="45">
        <v>42467</v>
      </c>
      <c r="B1033" s="38">
        <v>0.42853009259259256</v>
      </c>
      <c r="C1033" s="35">
        <v>878</v>
      </c>
      <c r="D1033" s="35">
        <v>0.57199999999999995</v>
      </c>
      <c r="E1033" s="35">
        <v>11.5</v>
      </c>
      <c r="F1033" s="35">
        <v>7.96</v>
      </c>
      <c r="G1033" s="35">
        <v>8.4</v>
      </c>
      <c r="K1033" s="81">
        <v>231</v>
      </c>
    </row>
    <row r="1034" spans="1:38" x14ac:dyDescent="0.35">
      <c r="A1034" s="45">
        <v>42473</v>
      </c>
      <c r="B1034" s="38">
        <v>0.45430555555555557</v>
      </c>
      <c r="C1034" s="35">
        <v>647</v>
      </c>
      <c r="D1034" s="35">
        <v>0.42059999999999997</v>
      </c>
      <c r="E1034" s="35">
        <v>12.24</v>
      </c>
      <c r="F1034" s="35">
        <v>8.27</v>
      </c>
      <c r="G1034" s="35">
        <v>9.9</v>
      </c>
      <c r="K1034" s="81">
        <v>295</v>
      </c>
    </row>
    <row r="1035" spans="1:38" x14ac:dyDescent="0.35">
      <c r="A1035" s="45">
        <v>42478</v>
      </c>
      <c r="B1035" s="38">
        <v>0.41976851851851849</v>
      </c>
      <c r="C1035" s="35">
        <v>1052</v>
      </c>
      <c r="D1035" s="35">
        <v>0.6825</v>
      </c>
      <c r="E1035" s="35">
        <v>13.26</v>
      </c>
      <c r="F1035" s="35">
        <v>8.2100000000000009</v>
      </c>
      <c r="G1035" s="35">
        <v>14.7</v>
      </c>
      <c r="K1035" s="81">
        <v>134</v>
      </c>
    </row>
    <row r="1036" spans="1:38" x14ac:dyDescent="0.35">
      <c r="A1036" s="45">
        <v>42486</v>
      </c>
      <c r="B1036" s="46">
        <v>0.43224537037037036</v>
      </c>
      <c r="C1036" s="35">
        <v>823</v>
      </c>
      <c r="D1036" s="35">
        <v>0.53300000000000003</v>
      </c>
      <c r="E1036" s="35">
        <v>8.9499999999999993</v>
      </c>
      <c r="F1036" s="35">
        <v>8.26</v>
      </c>
      <c r="G1036" s="35">
        <v>18.8</v>
      </c>
      <c r="K1036" s="81">
        <v>313</v>
      </c>
    </row>
    <row r="1037" spans="1:38" x14ac:dyDescent="0.35">
      <c r="A1037" s="45">
        <v>42488</v>
      </c>
      <c r="B1037" s="38">
        <v>0.42831018518518515</v>
      </c>
      <c r="C1037" s="35">
        <v>419.9</v>
      </c>
      <c r="D1037" s="35">
        <v>0.27300000000000002</v>
      </c>
      <c r="E1037" s="35">
        <v>8.73</v>
      </c>
      <c r="F1037" s="35">
        <v>8.1300000000000008</v>
      </c>
      <c r="G1037" s="35">
        <v>15</v>
      </c>
      <c r="K1037" s="81">
        <v>6867</v>
      </c>
      <c r="L1037" s="74">
        <f>AVERAGE(K1033:K1037)</f>
        <v>1568</v>
      </c>
      <c r="M1037" s="41">
        <f>GEOMEAN(K1033:K1037)</f>
        <v>455.58564956482985</v>
      </c>
      <c r="N1037" s="42" t="s">
        <v>398</v>
      </c>
    </row>
    <row r="1038" spans="1:38" x14ac:dyDescent="0.35">
      <c r="A1038" s="45">
        <v>42500</v>
      </c>
      <c r="B1038" s="46">
        <v>0.43645833333333334</v>
      </c>
      <c r="C1038" s="35">
        <v>848</v>
      </c>
      <c r="D1038" s="35">
        <v>0.55249999999999999</v>
      </c>
      <c r="E1038" s="35">
        <v>9.25</v>
      </c>
      <c r="F1038" s="35">
        <v>8</v>
      </c>
      <c r="G1038" s="35">
        <v>15.4</v>
      </c>
      <c r="K1038" s="81">
        <v>246</v>
      </c>
    </row>
    <row r="1039" spans="1:38" x14ac:dyDescent="0.35">
      <c r="A1039" s="45">
        <v>42506</v>
      </c>
      <c r="B1039" s="38">
        <v>0.43672453703703701</v>
      </c>
      <c r="C1039" s="35">
        <v>756</v>
      </c>
      <c r="D1039" s="35">
        <v>0.49399999999999999</v>
      </c>
      <c r="E1039" s="35">
        <v>11.32</v>
      </c>
      <c r="F1039" s="35">
        <v>7.83</v>
      </c>
      <c r="G1039" s="35">
        <v>11.5</v>
      </c>
      <c r="K1039" s="81">
        <v>187</v>
      </c>
    </row>
    <row r="1040" spans="1:38" x14ac:dyDescent="0.35">
      <c r="A1040" s="45">
        <v>42509</v>
      </c>
      <c r="B1040" s="38">
        <v>0.51375000000000004</v>
      </c>
      <c r="C1040" s="35">
        <v>863</v>
      </c>
      <c r="D1040" s="35">
        <v>0.55900000000000005</v>
      </c>
      <c r="E1040" s="35">
        <v>10.47</v>
      </c>
      <c r="F1040" s="35">
        <v>8.1300000000000008</v>
      </c>
      <c r="G1040" s="35">
        <v>16</v>
      </c>
      <c r="K1040" s="81">
        <v>350</v>
      </c>
    </row>
    <row r="1041" spans="1:38" x14ac:dyDescent="0.35">
      <c r="A1041" s="45">
        <v>42513</v>
      </c>
      <c r="B1041" s="46">
        <v>0.42593750000000002</v>
      </c>
      <c r="C1041" s="35">
        <v>800</v>
      </c>
      <c r="D1041" s="35">
        <v>0.52</v>
      </c>
      <c r="E1041" s="35">
        <v>7.97</v>
      </c>
      <c r="F1041" s="35">
        <v>8.0299999999999994</v>
      </c>
      <c r="G1041" s="35">
        <v>16.8</v>
      </c>
      <c r="K1041" s="81">
        <v>354</v>
      </c>
    </row>
    <row r="1042" spans="1:38" x14ac:dyDescent="0.35">
      <c r="A1042" s="45">
        <v>42516</v>
      </c>
      <c r="B1042" s="38">
        <v>0.48003472222222227</v>
      </c>
      <c r="C1042" s="35">
        <v>923</v>
      </c>
      <c r="D1042" s="35">
        <v>0.59799999999999998</v>
      </c>
      <c r="E1042" s="35">
        <v>7.77</v>
      </c>
      <c r="F1042" s="35">
        <v>7.81</v>
      </c>
      <c r="G1042" s="35">
        <v>20.6</v>
      </c>
      <c r="K1042" s="81">
        <v>3873</v>
      </c>
      <c r="L1042" s="74">
        <f>AVERAGE(K1038:K1042)</f>
        <v>1002</v>
      </c>
      <c r="M1042" s="41">
        <f>GEOMEAN(K1038:K1042)</f>
        <v>466.42208220625241</v>
      </c>
      <c r="N1042" s="42" t="s">
        <v>399</v>
      </c>
    </row>
    <row r="1043" spans="1:38" x14ac:dyDescent="0.35">
      <c r="A1043" s="45">
        <v>42523</v>
      </c>
      <c r="B1043" s="38">
        <v>0.42706018518518518</v>
      </c>
      <c r="C1043" s="35">
        <v>1186</v>
      </c>
      <c r="D1043" s="35">
        <v>0.77349999999999997</v>
      </c>
      <c r="E1043" s="35">
        <v>6.91</v>
      </c>
      <c r="F1043" s="35">
        <v>7.83</v>
      </c>
      <c r="G1043" s="35">
        <v>20.399999999999999</v>
      </c>
      <c r="K1043" s="81">
        <v>959</v>
      </c>
    </row>
    <row r="1044" spans="1:38" x14ac:dyDescent="0.35">
      <c r="A1044" s="45">
        <v>42527</v>
      </c>
      <c r="B1044" s="38">
        <v>0.42508101851851854</v>
      </c>
      <c r="C1044" s="35">
        <v>928</v>
      </c>
      <c r="D1044" s="35">
        <v>0.60450000000000004</v>
      </c>
      <c r="E1044" s="35">
        <v>7.46</v>
      </c>
      <c r="F1044" s="35">
        <v>7.91</v>
      </c>
      <c r="G1044" s="35">
        <v>20.6</v>
      </c>
      <c r="K1044" s="81">
        <v>1014</v>
      </c>
    </row>
    <row r="1045" spans="1:38" x14ac:dyDescent="0.35">
      <c r="A1045" s="45">
        <v>42536</v>
      </c>
      <c r="B1045" s="38">
        <v>0.41313657407407406</v>
      </c>
      <c r="C1045" s="35">
        <v>532</v>
      </c>
      <c r="D1045" s="35">
        <v>0.34449999999999997</v>
      </c>
      <c r="E1045" s="35">
        <v>6.72</v>
      </c>
      <c r="F1045" s="35">
        <v>7.86</v>
      </c>
      <c r="G1045" s="35">
        <v>22.6</v>
      </c>
      <c r="K1045" s="81">
        <v>10462</v>
      </c>
    </row>
    <row r="1046" spans="1:38" x14ac:dyDescent="0.35">
      <c r="A1046" s="45">
        <v>42541</v>
      </c>
      <c r="B1046" s="38">
        <v>0.41802083333333334</v>
      </c>
      <c r="C1046" s="35">
        <v>685</v>
      </c>
      <c r="D1046" s="35">
        <v>0.44850000000000001</v>
      </c>
      <c r="E1046" s="35">
        <v>6.92</v>
      </c>
      <c r="F1046" s="35">
        <v>8.11</v>
      </c>
      <c r="G1046" s="35">
        <v>24</v>
      </c>
      <c r="K1046" s="81">
        <v>3255</v>
      </c>
    </row>
    <row r="1047" spans="1:38" x14ac:dyDescent="0.35">
      <c r="A1047" s="45">
        <v>42542</v>
      </c>
      <c r="B1047" s="38">
        <v>0.44016203703703699</v>
      </c>
      <c r="C1047" s="35">
        <v>553</v>
      </c>
      <c r="D1047" s="35">
        <v>0.35749999999999998</v>
      </c>
      <c r="E1047" s="35">
        <v>6.55</v>
      </c>
      <c r="F1047" s="35">
        <v>7.95</v>
      </c>
      <c r="G1047" s="35">
        <v>25.6</v>
      </c>
      <c r="K1047" s="81">
        <v>3076</v>
      </c>
      <c r="L1047" s="74">
        <f>AVERAGE(K1043:K1047)</f>
        <v>3753.2</v>
      </c>
      <c r="M1047" s="41">
        <f>GEOMEAN(K1043:K1047)</f>
        <v>2521.1676179345973</v>
      </c>
      <c r="N1047" s="42" t="s">
        <v>400</v>
      </c>
    </row>
    <row r="1048" spans="1:38" x14ac:dyDescent="0.35">
      <c r="A1048" s="45">
        <v>42556</v>
      </c>
      <c r="B1048" s="38">
        <v>0.42402777777777773</v>
      </c>
      <c r="C1048" s="35">
        <v>695</v>
      </c>
      <c r="D1048" s="35">
        <v>0.44850000000000001</v>
      </c>
      <c r="E1048" s="35">
        <v>7.64</v>
      </c>
      <c r="F1048" s="35">
        <v>7.95</v>
      </c>
      <c r="G1048" s="35">
        <v>21.2</v>
      </c>
      <c r="K1048" s="81">
        <v>909</v>
      </c>
    </row>
    <row r="1049" spans="1:38" x14ac:dyDescent="0.35">
      <c r="A1049" s="45">
        <v>42558</v>
      </c>
      <c r="B1049" s="38">
        <v>0.52200231481481485</v>
      </c>
      <c r="C1049" s="35">
        <v>394.9</v>
      </c>
      <c r="D1049" s="35">
        <v>0.25669999999999998</v>
      </c>
      <c r="E1049" s="35">
        <v>7.3</v>
      </c>
      <c r="F1049" s="35">
        <v>7.65</v>
      </c>
      <c r="G1049" s="35">
        <v>22.4</v>
      </c>
      <c r="K1049" s="81">
        <v>5172</v>
      </c>
    </row>
    <row r="1050" spans="1:38" x14ac:dyDescent="0.35">
      <c r="A1050" s="45">
        <v>42564</v>
      </c>
      <c r="B1050" s="79">
        <v>0.4801273148148148</v>
      </c>
      <c r="C1050" s="35">
        <v>543</v>
      </c>
      <c r="D1050" s="35">
        <v>0.35099999999999998</v>
      </c>
      <c r="E1050" s="35">
        <v>6.4</v>
      </c>
      <c r="F1050" s="35">
        <v>7.95</v>
      </c>
      <c r="G1050" s="35">
        <v>25.8</v>
      </c>
      <c r="K1050" s="81">
        <v>1576</v>
      </c>
      <c r="O1050" s="35">
        <v>2.1</v>
      </c>
      <c r="P1050" s="35">
        <v>46.3</v>
      </c>
      <c r="Q1050" s="30" t="s">
        <v>107</v>
      </c>
      <c r="R1050" s="30" t="s">
        <v>107</v>
      </c>
      <c r="S1050" s="30" t="s">
        <v>107</v>
      </c>
      <c r="T1050" s="30" t="s">
        <v>107</v>
      </c>
      <c r="U1050" s="30" t="s">
        <v>107</v>
      </c>
      <c r="V1050" s="30" t="s">
        <v>170</v>
      </c>
      <c r="W1050" s="30" t="s">
        <v>107</v>
      </c>
      <c r="X1050" s="35">
        <v>74.3</v>
      </c>
      <c r="Y1050" s="30" t="s">
        <v>107</v>
      </c>
      <c r="Z1050" s="30" t="s">
        <v>107</v>
      </c>
      <c r="AA1050" s="30" t="s">
        <v>107</v>
      </c>
      <c r="AB1050" s="35">
        <v>27.7</v>
      </c>
      <c r="AC1050" s="30" t="s">
        <v>107</v>
      </c>
      <c r="AD1050" s="35">
        <v>149</v>
      </c>
      <c r="AE1050" s="30" t="s">
        <v>107</v>
      </c>
      <c r="AF1050" s="30" t="s">
        <v>107</v>
      </c>
      <c r="AG1050" s="35">
        <v>41700</v>
      </c>
      <c r="AH1050" s="35">
        <v>10900</v>
      </c>
      <c r="AI1050" s="35">
        <v>3</v>
      </c>
      <c r="AJ1050" s="44" t="s">
        <v>107</v>
      </c>
      <c r="AK1050" s="44" t="s">
        <v>107</v>
      </c>
      <c r="AL1050" s="35">
        <v>11.7</v>
      </c>
    </row>
    <row r="1051" spans="1:38" x14ac:dyDescent="0.35">
      <c r="A1051" s="45">
        <v>42565</v>
      </c>
      <c r="B1051" s="46">
        <v>0.47854166666666664</v>
      </c>
      <c r="C1051" s="35">
        <v>583</v>
      </c>
      <c r="D1051" s="35">
        <v>0.377</v>
      </c>
      <c r="E1051" s="35">
        <v>7.07</v>
      </c>
      <c r="F1051" s="35">
        <v>8</v>
      </c>
      <c r="G1051" s="35">
        <v>24.6</v>
      </c>
      <c r="K1051" s="81">
        <v>2187</v>
      </c>
    </row>
    <row r="1052" spans="1:38" x14ac:dyDescent="0.35">
      <c r="A1052" s="45">
        <v>42572</v>
      </c>
      <c r="B1052" s="38">
        <v>0.41858796296296297</v>
      </c>
      <c r="C1052" s="35">
        <v>544</v>
      </c>
      <c r="D1052" s="35">
        <v>0.35099999999999998</v>
      </c>
      <c r="E1052" s="35">
        <v>7.32</v>
      </c>
      <c r="F1052" s="35">
        <v>8.02</v>
      </c>
      <c r="G1052" s="35">
        <v>24.2</v>
      </c>
      <c r="K1052" s="81">
        <v>496</v>
      </c>
      <c r="L1052" s="74">
        <f>AVERAGE(K1048:K1052)</f>
        <v>2068</v>
      </c>
      <c r="M1052" s="41">
        <f>GEOMEAN(K1048:K1052)</f>
        <v>1517.1265701511879</v>
      </c>
      <c r="N1052" s="42" t="s">
        <v>401</v>
      </c>
    </row>
    <row r="1053" spans="1:38" x14ac:dyDescent="0.35">
      <c r="A1053" s="45">
        <v>42584</v>
      </c>
      <c r="B1053" s="38">
        <v>0.48637731481481478</v>
      </c>
      <c r="C1053" s="35">
        <v>511</v>
      </c>
      <c r="D1053" s="35">
        <v>0.33150000000000002</v>
      </c>
      <c r="E1053" s="35">
        <v>7.83</v>
      </c>
      <c r="F1053" s="35">
        <v>8.08</v>
      </c>
      <c r="G1053" s="35">
        <v>24.8</v>
      </c>
      <c r="K1053" s="81">
        <v>689</v>
      </c>
    </row>
    <row r="1054" spans="1:38" x14ac:dyDescent="0.35">
      <c r="A1054" s="45">
        <v>42585</v>
      </c>
      <c r="B1054" s="38">
        <v>0.40979166666666672</v>
      </c>
      <c r="C1054" s="35">
        <v>560</v>
      </c>
      <c r="D1054" s="35">
        <v>0.36399999999999999</v>
      </c>
      <c r="E1054" s="35">
        <v>6.67</v>
      </c>
      <c r="F1054" s="35">
        <v>8.1300000000000008</v>
      </c>
      <c r="G1054" s="35">
        <v>23.1</v>
      </c>
      <c r="K1054" s="81">
        <v>546</v>
      </c>
    </row>
    <row r="1055" spans="1:38" x14ac:dyDescent="0.35">
      <c r="A1055" s="45">
        <v>42592</v>
      </c>
      <c r="B1055" s="38">
        <v>0.43501157407407409</v>
      </c>
      <c r="C1055" s="35">
        <v>673</v>
      </c>
      <c r="D1055" s="35">
        <v>0.4355</v>
      </c>
      <c r="E1055" s="35">
        <v>6.81</v>
      </c>
      <c r="F1055" s="35">
        <v>8.0399999999999991</v>
      </c>
      <c r="G1055" s="35">
        <v>25.2</v>
      </c>
      <c r="K1055" s="81">
        <v>464</v>
      </c>
    </row>
    <row r="1056" spans="1:38" x14ac:dyDescent="0.35">
      <c r="A1056" s="45">
        <v>42600</v>
      </c>
      <c r="B1056" s="38">
        <v>0.51723379629629629</v>
      </c>
      <c r="C1056" s="35">
        <v>594</v>
      </c>
      <c r="D1056" s="35">
        <v>0.38350000000000001</v>
      </c>
      <c r="E1056" s="35">
        <v>8.16</v>
      </c>
      <c r="F1056" s="35">
        <v>8.34</v>
      </c>
      <c r="G1056" s="35">
        <v>24.9</v>
      </c>
      <c r="K1056" s="81">
        <v>495</v>
      </c>
    </row>
    <row r="1057" spans="1:38" x14ac:dyDescent="0.35">
      <c r="A1057" s="45">
        <v>42611</v>
      </c>
      <c r="B1057" s="38">
        <v>0.42579861111111111</v>
      </c>
      <c r="C1057" s="35">
        <v>573</v>
      </c>
      <c r="D1057" s="35">
        <v>0.3705</v>
      </c>
      <c r="E1057" s="35">
        <v>7.22</v>
      </c>
      <c r="F1057" s="35">
        <v>7.76</v>
      </c>
      <c r="G1057" s="35">
        <v>23.9</v>
      </c>
      <c r="K1057" s="81">
        <v>404</v>
      </c>
      <c r="L1057" s="74">
        <f>AVERAGE(K1053:K1057)</f>
        <v>519.6</v>
      </c>
      <c r="M1057" s="41">
        <f>GEOMEAN(K1053:K1057)</f>
        <v>511.19109744752689</v>
      </c>
      <c r="N1057" s="42" t="s">
        <v>402</v>
      </c>
    </row>
    <row r="1058" spans="1:38" x14ac:dyDescent="0.35">
      <c r="A1058" s="45">
        <v>42613</v>
      </c>
      <c r="B1058" s="38">
        <v>0.40918981481481481</v>
      </c>
      <c r="C1058" s="35">
        <v>597</v>
      </c>
      <c r="D1058" s="35">
        <v>0.39</v>
      </c>
      <c r="E1058" s="35">
        <v>6.32</v>
      </c>
      <c r="F1058" s="35">
        <v>7.9</v>
      </c>
      <c r="G1058" s="35">
        <v>24.6</v>
      </c>
      <c r="K1058" s="81">
        <v>413</v>
      </c>
    </row>
    <row r="1059" spans="1:38" x14ac:dyDescent="0.35">
      <c r="A1059" s="45">
        <v>42621</v>
      </c>
      <c r="B1059" s="38">
        <v>0.45841435185185181</v>
      </c>
      <c r="C1059" s="35">
        <v>943</v>
      </c>
      <c r="D1059" s="35">
        <v>0.61099999999999999</v>
      </c>
      <c r="E1059" s="35">
        <v>7.07</v>
      </c>
      <c r="F1059" s="35">
        <v>7.84</v>
      </c>
      <c r="G1059" s="35">
        <v>23.8</v>
      </c>
      <c r="K1059" s="81">
        <v>313</v>
      </c>
    </row>
    <row r="1060" spans="1:38" x14ac:dyDescent="0.35">
      <c r="A1060" s="45">
        <v>42625</v>
      </c>
      <c r="B1060" s="38">
        <v>0.43665509259259255</v>
      </c>
      <c r="C1060" s="35">
        <v>524</v>
      </c>
      <c r="D1060" s="35">
        <v>0.34060000000000001</v>
      </c>
      <c r="E1060" s="35">
        <v>7.85</v>
      </c>
      <c r="F1060" s="35">
        <v>7.84</v>
      </c>
      <c r="G1060" s="35">
        <v>19.899999999999999</v>
      </c>
      <c r="K1060" s="81">
        <v>262</v>
      </c>
    </row>
    <row r="1061" spans="1:38" x14ac:dyDescent="0.35">
      <c r="A1061" s="45">
        <v>42633</v>
      </c>
      <c r="B1061" s="38">
        <v>0.43813657407407408</v>
      </c>
      <c r="C1061" s="35">
        <v>598</v>
      </c>
      <c r="D1061" s="35">
        <v>0.39</v>
      </c>
      <c r="E1061" s="35">
        <v>7.89</v>
      </c>
      <c r="F1061" s="35">
        <v>7.93</v>
      </c>
      <c r="G1061" s="35">
        <v>20.8</v>
      </c>
      <c r="K1061" s="81">
        <v>354</v>
      </c>
    </row>
    <row r="1062" spans="1:38" x14ac:dyDescent="0.35">
      <c r="A1062" s="45">
        <v>42635</v>
      </c>
      <c r="B1062" s="38">
        <v>0.53121527777777777</v>
      </c>
      <c r="C1062" s="35">
        <v>764</v>
      </c>
      <c r="D1062" s="35">
        <v>0.49399999999999999</v>
      </c>
      <c r="E1062" s="35">
        <v>8.49</v>
      </c>
      <c r="F1062" s="35">
        <v>8.09</v>
      </c>
      <c r="G1062" s="35">
        <v>22.3</v>
      </c>
      <c r="K1062" s="81">
        <v>185</v>
      </c>
      <c r="L1062" s="74">
        <f>AVERAGE(K1058:K1062)</f>
        <v>305.39999999999998</v>
      </c>
      <c r="M1062" s="41">
        <f>GEOMEAN(K1058:K1062)</f>
        <v>294.5738115382261</v>
      </c>
      <c r="N1062" s="42" t="s">
        <v>403</v>
      </c>
    </row>
    <row r="1063" spans="1:38" x14ac:dyDescent="0.35">
      <c r="A1063" s="45">
        <v>42641</v>
      </c>
      <c r="B1063" s="38">
        <v>0.4394675925925926</v>
      </c>
      <c r="C1063" s="35">
        <v>508</v>
      </c>
      <c r="D1063" s="35">
        <v>0.33019999999999999</v>
      </c>
      <c r="E1063" s="35">
        <v>8.6199999999999992</v>
      </c>
      <c r="F1063" s="35">
        <v>7.72</v>
      </c>
      <c r="G1063" s="35">
        <v>17.899999999999999</v>
      </c>
      <c r="K1063" s="81">
        <v>521</v>
      </c>
    </row>
    <row r="1064" spans="1:38" x14ac:dyDescent="0.35">
      <c r="A1064" s="45">
        <v>42646</v>
      </c>
      <c r="B1064" s="38">
        <v>0.4221759259259259</v>
      </c>
      <c r="C1064" s="35">
        <v>798</v>
      </c>
      <c r="D1064" s="35">
        <v>0.52</v>
      </c>
      <c r="E1064" s="35">
        <v>9.5299999999999994</v>
      </c>
      <c r="F1064" s="35">
        <v>7.99</v>
      </c>
      <c r="G1064" s="35">
        <v>15.6</v>
      </c>
      <c r="K1064" s="81">
        <v>530</v>
      </c>
    </row>
    <row r="1065" spans="1:38" x14ac:dyDescent="0.35">
      <c r="A1065" s="45">
        <v>42656</v>
      </c>
      <c r="B1065" s="38">
        <v>0.4183101851851852</v>
      </c>
      <c r="C1065" s="35">
        <v>846</v>
      </c>
      <c r="D1065" s="35">
        <v>0.55249999999999999</v>
      </c>
      <c r="E1065" s="35">
        <v>8.08</v>
      </c>
      <c r="F1065" s="35">
        <v>7.94</v>
      </c>
      <c r="G1065" s="35">
        <v>14.4</v>
      </c>
      <c r="K1065" s="81">
        <v>521</v>
      </c>
    </row>
    <row r="1066" spans="1:38" x14ac:dyDescent="0.35">
      <c r="A1066" s="45">
        <v>42661</v>
      </c>
      <c r="B1066" s="38">
        <v>0.4343981481481482</v>
      </c>
      <c r="C1066" s="35">
        <v>870</v>
      </c>
      <c r="D1066" s="35">
        <v>0.5655</v>
      </c>
      <c r="E1066" s="35">
        <v>7.57</v>
      </c>
      <c r="F1066" s="35">
        <v>7.95</v>
      </c>
      <c r="G1066" s="35">
        <v>18.600000000000001</v>
      </c>
      <c r="K1066" s="81">
        <v>175</v>
      </c>
      <c r="O1066" s="30" t="s">
        <v>107</v>
      </c>
      <c r="P1066" s="35">
        <v>67.599999999999994</v>
      </c>
      <c r="Q1066" s="30" t="s">
        <v>107</v>
      </c>
      <c r="R1066" s="30" t="s">
        <v>107</v>
      </c>
      <c r="S1066" s="30" t="s">
        <v>107</v>
      </c>
      <c r="T1066" s="30" t="s">
        <v>107</v>
      </c>
      <c r="U1066" s="30" t="s">
        <v>107</v>
      </c>
      <c r="V1066" s="30" t="s">
        <v>170</v>
      </c>
      <c r="W1066" s="30" t="s">
        <v>107</v>
      </c>
      <c r="X1066" s="35">
        <v>125</v>
      </c>
      <c r="Y1066" s="30" t="s">
        <v>107</v>
      </c>
      <c r="Z1066" s="30">
        <v>0.52</v>
      </c>
      <c r="AA1066" s="30" t="s">
        <v>107</v>
      </c>
      <c r="AB1066" s="35">
        <v>54.7</v>
      </c>
      <c r="AC1066" s="30">
        <v>62.3</v>
      </c>
      <c r="AD1066" s="35">
        <v>294</v>
      </c>
      <c r="AE1066" s="30">
        <v>0.57999999999999996</v>
      </c>
      <c r="AF1066" s="30" t="s">
        <v>107</v>
      </c>
      <c r="AG1066" s="30">
        <v>82600</v>
      </c>
      <c r="AH1066" s="30">
        <v>21200</v>
      </c>
      <c r="AI1066" s="30">
        <v>3.7</v>
      </c>
      <c r="AJ1066" s="44" t="s">
        <v>107</v>
      </c>
      <c r="AK1066" s="44" t="s">
        <v>107</v>
      </c>
      <c r="AL1066" s="30">
        <v>9.9</v>
      </c>
    </row>
    <row r="1067" spans="1:38" x14ac:dyDescent="0.35">
      <c r="A1067" s="45">
        <v>42663</v>
      </c>
      <c r="B1067" s="38">
        <v>0.41196759259259258</v>
      </c>
      <c r="C1067" s="35">
        <v>268.89999999999998</v>
      </c>
      <c r="D1067" s="35">
        <v>0.17480000000000001</v>
      </c>
      <c r="E1067" s="35">
        <v>7.82</v>
      </c>
      <c r="F1067" s="35">
        <v>7.91</v>
      </c>
      <c r="G1067" s="35">
        <v>16.7</v>
      </c>
      <c r="K1067" s="81">
        <v>24192</v>
      </c>
    </row>
    <row r="1068" spans="1:38" x14ac:dyDescent="0.35">
      <c r="A1068" s="45">
        <v>42669</v>
      </c>
      <c r="B1068" s="38">
        <v>0.45226851851851851</v>
      </c>
      <c r="C1068" s="35">
        <v>753</v>
      </c>
      <c r="D1068" s="35">
        <v>0.48749999999999999</v>
      </c>
      <c r="E1068" s="35">
        <v>10.58</v>
      </c>
      <c r="F1068" s="35">
        <v>8.09</v>
      </c>
      <c r="G1068" s="35">
        <v>11.6</v>
      </c>
      <c r="K1068" s="81">
        <v>350</v>
      </c>
      <c r="L1068" s="74">
        <f>AVERAGE(K1064:K1068)</f>
        <v>5153.6000000000004</v>
      </c>
      <c r="M1068" s="41">
        <f>GEOMEAN(K1064:K1068)</f>
        <v>836.33118683543853</v>
      </c>
      <c r="N1068" s="42" t="s">
        <v>404</v>
      </c>
    </row>
    <row r="1069" spans="1:38" x14ac:dyDescent="0.35">
      <c r="A1069" s="45">
        <v>42677</v>
      </c>
      <c r="B1069" s="38">
        <v>0.45732638888888894</v>
      </c>
      <c r="C1069" s="35">
        <v>964</v>
      </c>
      <c r="D1069" s="35">
        <v>0.624</v>
      </c>
      <c r="E1069" s="35">
        <v>7.14</v>
      </c>
      <c r="F1069" s="35">
        <v>7.64</v>
      </c>
      <c r="G1069" s="35">
        <v>16.8</v>
      </c>
      <c r="K1069" s="81">
        <v>341</v>
      </c>
    </row>
    <row r="1070" spans="1:38" x14ac:dyDescent="0.35">
      <c r="A1070" s="45">
        <v>42681</v>
      </c>
      <c r="B1070" s="38">
        <v>0.4557060185185185</v>
      </c>
      <c r="C1070" s="35">
        <v>1122</v>
      </c>
      <c r="D1070" s="35">
        <v>0.72799999999999998</v>
      </c>
      <c r="E1070" s="35">
        <v>8.76</v>
      </c>
      <c r="F1070" s="35">
        <v>7.75</v>
      </c>
      <c r="G1070" s="35">
        <v>10.8</v>
      </c>
      <c r="K1070" s="81">
        <v>988</v>
      </c>
    </row>
    <row r="1071" spans="1:38" x14ac:dyDescent="0.35">
      <c r="A1071" s="85">
        <v>42684</v>
      </c>
      <c r="B1071" s="38">
        <v>0.48311342592592593</v>
      </c>
      <c r="C1071" s="86">
        <v>1267</v>
      </c>
      <c r="D1071" s="86">
        <v>0.82550000000000001</v>
      </c>
      <c r="E1071" s="86">
        <v>10.8</v>
      </c>
      <c r="F1071" s="86">
        <v>7.99</v>
      </c>
      <c r="G1071" s="86">
        <v>9.4</v>
      </c>
      <c r="K1071" s="81">
        <v>146</v>
      </c>
    </row>
    <row r="1072" spans="1:38" x14ac:dyDescent="0.35">
      <c r="A1072" s="85">
        <v>42691</v>
      </c>
      <c r="B1072" s="38">
        <v>0.4264236111111111</v>
      </c>
      <c r="C1072" s="35">
        <v>1133</v>
      </c>
      <c r="D1072" s="35">
        <v>0.73450000000000004</v>
      </c>
      <c r="E1072" s="35">
        <v>13.54</v>
      </c>
      <c r="F1072" s="35">
        <v>7.78</v>
      </c>
      <c r="G1072" s="35">
        <v>8.8000000000000007</v>
      </c>
      <c r="K1072" s="81">
        <v>52</v>
      </c>
    </row>
    <row r="1073" spans="1:14" x14ac:dyDescent="0.35">
      <c r="A1073" s="85">
        <v>42702</v>
      </c>
      <c r="B1073" s="38">
        <v>0.44748842592592591</v>
      </c>
      <c r="C1073" s="35">
        <v>802</v>
      </c>
      <c r="D1073" s="35">
        <v>0.52</v>
      </c>
      <c r="E1073" s="35">
        <v>11.39</v>
      </c>
      <c r="F1073" s="35">
        <v>7.92</v>
      </c>
      <c r="G1073" s="35">
        <v>6.6</v>
      </c>
      <c r="K1073" s="81">
        <v>368</v>
      </c>
      <c r="L1073" s="74">
        <f>AVERAGE(K1069:K1073)</f>
        <v>379</v>
      </c>
      <c r="M1073" s="41">
        <f>GEOMEAN(K1069:K1073)</f>
        <v>248.16645007733288</v>
      </c>
      <c r="N1073" s="42" t="s">
        <v>405</v>
      </c>
    </row>
    <row r="1074" spans="1:14" x14ac:dyDescent="0.35">
      <c r="A1074" s="45">
        <v>42711</v>
      </c>
      <c r="B1074" s="38">
        <v>0.41123842592592591</v>
      </c>
      <c r="C1074" s="35">
        <v>671</v>
      </c>
      <c r="D1074" s="35">
        <v>0.43619999999999998</v>
      </c>
      <c r="E1074" s="35">
        <v>13.98</v>
      </c>
      <c r="F1074" s="35">
        <v>8.08</v>
      </c>
      <c r="G1074" s="35">
        <v>2.9</v>
      </c>
      <c r="K1074" s="81">
        <v>364</v>
      </c>
    </row>
    <row r="1075" spans="1:14" x14ac:dyDescent="0.35">
      <c r="A1075" s="45">
        <v>42718</v>
      </c>
      <c r="B1075" s="79">
        <v>0.47141203703703699</v>
      </c>
      <c r="C1075" s="35">
        <v>1192</v>
      </c>
      <c r="D1075" s="35">
        <v>0.77349999999999997</v>
      </c>
      <c r="E1075" s="35">
        <v>14.96</v>
      </c>
      <c r="F1075" s="35">
        <v>8.02</v>
      </c>
      <c r="G1075" s="35">
        <v>-0.1</v>
      </c>
      <c r="K1075" s="81">
        <v>41</v>
      </c>
    </row>
    <row r="1076" spans="1:14" x14ac:dyDescent="0.35">
      <c r="A1076" s="45">
        <v>42719</v>
      </c>
      <c r="B1076" s="38">
        <v>0.43660879629629629</v>
      </c>
      <c r="C1076" s="35">
        <v>1050</v>
      </c>
      <c r="D1076" s="35">
        <v>0.6825</v>
      </c>
      <c r="E1076" s="35">
        <v>14.49</v>
      </c>
      <c r="F1076" s="35">
        <v>7.99</v>
      </c>
      <c r="G1076" s="35">
        <v>-0.1</v>
      </c>
      <c r="K1076" s="81">
        <v>52</v>
      </c>
    </row>
    <row r="1077" spans="1:14" x14ac:dyDescent="0.35">
      <c r="A1077" s="45">
        <v>42723</v>
      </c>
      <c r="B1077" s="38">
        <v>0.49268518518518517</v>
      </c>
      <c r="C1077" s="35">
        <v>1194</v>
      </c>
      <c r="D1077" s="35">
        <v>0.77349999999999997</v>
      </c>
      <c r="E1077" s="35">
        <v>14.89</v>
      </c>
      <c r="F1077" s="35">
        <v>8.08</v>
      </c>
      <c r="G1077" s="35">
        <v>-0.1</v>
      </c>
      <c r="K1077" s="81">
        <v>52</v>
      </c>
      <c r="L1077" s="74">
        <f>AVERAGE(K1073:K1077)</f>
        <v>175.4</v>
      </c>
      <c r="M1077" s="41">
        <f>GEOMEAN(K1073:K1077)</f>
        <v>108.23007247380986</v>
      </c>
      <c r="N1077" s="42" t="s">
        <v>406</v>
      </c>
    </row>
    <row r="1078" spans="1:14" x14ac:dyDescent="0.35">
      <c r="A1078" s="45">
        <v>42738</v>
      </c>
      <c r="B1078" s="46">
        <v>0.43230324074074072</v>
      </c>
      <c r="C1078" s="35">
        <v>1079</v>
      </c>
      <c r="D1078" s="35">
        <v>0.70199999999999996</v>
      </c>
      <c r="E1078" s="35">
        <v>13.44</v>
      </c>
      <c r="F1078" s="35">
        <v>7.98</v>
      </c>
      <c r="G1078" s="35">
        <v>6.6</v>
      </c>
      <c r="K1078" s="81">
        <v>933</v>
      </c>
    </row>
    <row r="1079" spans="1:14" x14ac:dyDescent="0.35">
      <c r="A1079" s="45">
        <v>42744</v>
      </c>
      <c r="B1079" s="38">
        <v>0.50607638888888895</v>
      </c>
      <c r="C1079" s="35">
        <v>1082</v>
      </c>
      <c r="D1079" s="35">
        <v>0.70199999999999996</v>
      </c>
      <c r="E1079" s="35">
        <v>14.65</v>
      </c>
      <c r="F1079" s="35">
        <v>8.2100000000000009</v>
      </c>
      <c r="G1079" s="35">
        <v>0.1</v>
      </c>
      <c r="K1079" s="81">
        <v>73</v>
      </c>
    </row>
    <row r="1080" spans="1:14" x14ac:dyDescent="0.35">
      <c r="A1080" s="45">
        <v>42753</v>
      </c>
      <c r="B1080" s="38">
        <v>0.45769675925925929</v>
      </c>
      <c r="C1080" s="35">
        <v>944</v>
      </c>
      <c r="D1080" s="35">
        <v>0.61099999999999999</v>
      </c>
      <c r="E1080" s="35">
        <v>11.54</v>
      </c>
      <c r="F1080" s="35">
        <v>7.81</v>
      </c>
      <c r="G1080" s="35">
        <v>6.4</v>
      </c>
      <c r="K1080" s="81">
        <v>512</v>
      </c>
    </row>
    <row r="1081" spans="1:14" x14ac:dyDescent="0.35">
      <c r="A1081" s="45">
        <v>42758</v>
      </c>
      <c r="B1081" s="38">
        <v>0.39483796296296297</v>
      </c>
      <c r="C1081" s="35">
        <v>845</v>
      </c>
      <c r="D1081" s="35">
        <v>0.55249999999999999</v>
      </c>
      <c r="E1081" s="35">
        <v>11.81</v>
      </c>
      <c r="F1081" s="35">
        <v>7.98</v>
      </c>
      <c r="G1081" s="35">
        <v>8.8000000000000007</v>
      </c>
      <c r="K1081" s="81">
        <v>86</v>
      </c>
    </row>
    <row r="1082" spans="1:14" x14ac:dyDescent="0.35">
      <c r="A1082" s="85">
        <v>42759</v>
      </c>
      <c r="B1082" s="38">
        <v>0.418912037037037</v>
      </c>
      <c r="C1082" s="86">
        <v>907</v>
      </c>
      <c r="D1082" s="86">
        <v>0.59150000000000003</v>
      </c>
      <c r="E1082" s="86">
        <v>11.26</v>
      </c>
      <c r="F1082" s="86">
        <v>7.93</v>
      </c>
      <c r="G1082" s="86">
        <v>7.3</v>
      </c>
      <c r="K1082" s="81">
        <v>110</v>
      </c>
      <c r="L1082" s="74">
        <f>AVERAGE(K1078:K1082)</f>
        <v>342.8</v>
      </c>
      <c r="M1082" s="41">
        <f>GEOMEAN(K1078:K1082)</f>
        <v>201.22091534226951</v>
      </c>
      <c r="N1082" s="42" t="s">
        <v>407</v>
      </c>
    </row>
    <row r="1083" spans="1:14" x14ac:dyDescent="0.35">
      <c r="A1083" s="45">
        <v>42768</v>
      </c>
      <c r="B1083" s="38">
        <v>0.52023148148148146</v>
      </c>
      <c r="C1083" s="35">
        <v>1254</v>
      </c>
      <c r="D1083" s="35">
        <v>0.8125</v>
      </c>
      <c r="E1083" s="35">
        <v>16.41</v>
      </c>
      <c r="F1083" s="35">
        <v>8.4</v>
      </c>
      <c r="G1083" s="35">
        <v>1.9</v>
      </c>
      <c r="K1083" s="81">
        <v>86</v>
      </c>
    </row>
    <row r="1084" spans="1:14" x14ac:dyDescent="0.35">
      <c r="A1084" s="45">
        <v>42774</v>
      </c>
      <c r="B1084" s="46">
        <v>0.41479166666666667</v>
      </c>
      <c r="C1084" s="35">
        <v>1212</v>
      </c>
      <c r="D1084" s="35">
        <v>0.78649999999999998</v>
      </c>
      <c r="E1084" s="35">
        <v>12.43</v>
      </c>
      <c r="F1084" s="35">
        <v>7.74</v>
      </c>
      <c r="G1084" s="35">
        <v>5.3</v>
      </c>
      <c r="K1084" s="81">
        <v>187</v>
      </c>
    </row>
    <row r="1085" spans="1:14" x14ac:dyDescent="0.35">
      <c r="A1085" s="45">
        <v>42779</v>
      </c>
      <c r="B1085" s="38">
        <v>0.45886574074074077</v>
      </c>
      <c r="C1085" s="35">
        <v>1871</v>
      </c>
      <c r="D1085" s="35">
        <v>1.2155</v>
      </c>
      <c r="E1085" s="35">
        <v>15.23</v>
      </c>
      <c r="F1085" s="35">
        <v>8.0399999999999991</v>
      </c>
      <c r="G1085" s="35">
        <v>3.4</v>
      </c>
      <c r="K1085" s="81">
        <v>10</v>
      </c>
    </row>
    <row r="1086" spans="1:14" x14ac:dyDescent="0.35">
      <c r="A1086" s="45">
        <v>42782</v>
      </c>
      <c r="B1086" s="38">
        <v>0.5010648148148148</v>
      </c>
      <c r="C1086" s="35">
        <v>1356</v>
      </c>
      <c r="D1086" s="35">
        <v>0.88400000000000001</v>
      </c>
      <c r="E1086" s="35">
        <v>15.43</v>
      </c>
      <c r="F1086" s="35">
        <v>7.98</v>
      </c>
      <c r="G1086" s="35">
        <v>3.5</v>
      </c>
      <c r="K1086" s="81">
        <v>30</v>
      </c>
    </row>
    <row r="1087" spans="1:14" x14ac:dyDescent="0.35">
      <c r="A1087" s="45">
        <v>42788</v>
      </c>
      <c r="B1087" s="38">
        <v>0.42424768518518513</v>
      </c>
      <c r="C1087" s="35">
        <v>1402</v>
      </c>
      <c r="D1087" s="35">
        <v>0.91</v>
      </c>
      <c r="E1087" s="35">
        <v>9.74</v>
      </c>
      <c r="F1087" s="35">
        <v>8.08</v>
      </c>
      <c r="G1087" s="35">
        <v>11.8</v>
      </c>
      <c r="K1087" s="81">
        <v>63</v>
      </c>
      <c r="L1087" s="74">
        <f>AVERAGE(K1083:K1087)</f>
        <v>75.2</v>
      </c>
      <c r="M1087" s="41">
        <f>GEOMEAN(K1083:K1087)</f>
        <v>49.723349062488715</v>
      </c>
      <c r="N1087" s="42" t="s">
        <v>408</v>
      </c>
    </row>
    <row r="1088" spans="1:14" x14ac:dyDescent="0.35">
      <c r="A1088" s="45">
        <v>42796</v>
      </c>
      <c r="B1088" s="38">
        <v>0.44340277777777781</v>
      </c>
      <c r="C1088" s="35">
        <v>1032</v>
      </c>
      <c r="D1088" s="35">
        <v>0.66949999999999998</v>
      </c>
      <c r="E1088" s="35">
        <v>12.67</v>
      </c>
      <c r="F1088" s="35">
        <v>8.07</v>
      </c>
      <c r="G1088" s="35">
        <v>6.9</v>
      </c>
      <c r="K1088" s="81">
        <v>1396</v>
      </c>
    </row>
    <row r="1089" spans="1:38" x14ac:dyDescent="0.35">
      <c r="A1089" s="45">
        <v>42801</v>
      </c>
      <c r="B1089" s="38">
        <v>0.41565972222222225</v>
      </c>
      <c r="C1089" s="35">
        <v>782</v>
      </c>
      <c r="D1089" s="35">
        <v>0.50700000000000001</v>
      </c>
      <c r="E1089" s="35">
        <v>10.38</v>
      </c>
      <c r="F1089" s="35">
        <v>7.97</v>
      </c>
      <c r="G1089" s="35">
        <v>10.7</v>
      </c>
      <c r="K1089" s="81">
        <v>609</v>
      </c>
      <c r="O1089" s="30" t="s">
        <v>107</v>
      </c>
      <c r="P1089" s="35">
        <v>57.5</v>
      </c>
      <c r="Q1089" s="30" t="s">
        <v>107</v>
      </c>
      <c r="R1089" s="30" t="s">
        <v>107</v>
      </c>
      <c r="S1089" s="30" t="s">
        <v>107</v>
      </c>
      <c r="T1089" s="30" t="s">
        <v>107</v>
      </c>
      <c r="U1089" s="30" t="s">
        <v>107</v>
      </c>
      <c r="V1089" s="30" t="s">
        <v>170</v>
      </c>
      <c r="W1089" s="30" t="s">
        <v>107</v>
      </c>
      <c r="X1089" s="35">
        <v>137</v>
      </c>
      <c r="Y1089" s="30" t="s">
        <v>107</v>
      </c>
      <c r="Z1089" s="35">
        <v>0.52</v>
      </c>
      <c r="AA1089" s="35">
        <v>0.3</v>
      </c>
      <c r="AB1089" s="35">
        <v>34.6</v>
      </c>
      <c r="AC1089" s="30" t="s">
        <v>107</v>
      </c>
      <c r="AD1089" s="35">
        <v>190</v>
      </c>
      <c r="AE1089" s="30" t="s">
        <v>107</v>
      </c>
      <c r="AF1089" s="35">
        <v>531</v>
      </c>
      <c r="AG1089" s="35">
        <v>53200</v>
      </c>
      <c r="AH1089" s="35">
        <v>13900</v>
      </c>
      <c r="AI1089" s="44" t="s">
        <v>107</v>
      </c>
      <c r="AJ1089" s="44" t="s">
        <v>107</v>
      </c>
      <c r="AK1089" s="44" t="s">
        <v>107</v>
      </c>
      <c r="AL1089" s="35">
        <v>63.6</v>
      </c>
    </row>
    <row r="1090" spans="1:38" x14ac:dyDescent="0.35">
      <c r="A1090" s="45">
        <v>42803</v>
      </c>
      <c r="B1090" s="38">
        <v>0.44524305555555554</v>
      </c>
      <c r="C1090" s="35">
        <v>793</v>
      </c>
      <c r="D1090" s="35">
        <v>0.51349999999999996</v>
      </c>
      <c r="E1090" s="35">
        <v>13.41</v>
      </c>
      <c r="F1090" s="35">
        <v>8.1</v>
      </c>
      <c r="G1090" s="35">
        <v>8.6999999999999993</v>
      </c>
      <c r="K1090" s="81">
        <v>323</v>
      </c>
    </row>
    <row r="1091" spans="1:38" x14ac:dyDescent="0.35">
      <c r="A1091" s="45">
        <v>42814</v>
      </c>
      <c r="B1091" s="38">
        <v>0.46875</v>
      </c>
      <c r="C1091" s="47">
        <v>743</v>
      </c>
      <c r="D1091" s="47">
        <v>0.4829</v>
      </c>
      <c r="E1091" s="47">
        <v>12.27</v>
      </c>
      <c r="F1091" s="47">
        <v>7.93</v>
      </c>
      <c r="G1091" s="47">
        <v>6.1</v>
      </c>
      <c r="K1091" s="81">
        <v>798</v>
      </c>
    </row>
    <row r="1092" spans="1:38" x14ac:dyDescent="0.35">
      <c r="A1092" s="45">
        <v>42823</v>
      </c>
      <c r="B1092" s="38">
        <v>0.44210648148148146</v>
      </c>
      <c r="C1092" s="35">
        <v>882</v>
      </c>
      <c r="D1092" s="35">
        <v>0.57199999999999995</v>
      </c>
      <c r="E1092" s="35">
        <v>11.34</v>
      </c>
      <c r="F1092" s="35">
        <v>8.1199999999999992</v>
      </c>
      <c r="G1092" s="35">
        <v>11.8</v>
      </c>
      <c r="K1092" s="81">
        <v>96</v>
      </c>
      <c r="L1092" s="74">
        <f>AVERAGE(K1088:K1092)</f>
        <v>644.4</v>
      </c>
      <c r="M1092" s="41">
        <f>GEOMEAN(K1088:K1092)</f>
        <v>461.95095740056632</v>
      </c>
      <c r="N1092" s="42" t="s">
        <v>409</v>
      </c>
    </row>
    <row r="1093" spans="1:38" x14ac:dyDescent="0.35">
      <c r="A1093" s="45">
        <v>42831</v>
      </c>
      <c r="B1093" s="38">
        <v>0.43158564814814815</v>
      </c>
      <c r="C1093" s="35">
        <v>866</v>
      </c>
      <c r="D1093" s="35">
        <v>0.5655</v>
      </c>
      <c r="E1093" s="35">
        <v>9.9600000000000009</v>
      </c>
      <c r="F1093" s="35">
        <v>8.01</v>
      </c>
      <c r="G1093" s="35">
        <v>10.8</v>
      </c>
      <c r="K1093" s="81">
        <v>1198</v>
      </c>
    </row>
    <row r="1094" spans="1:38" x14ac:dyDescent="0.35">
      <c r="A1094" s="45">
        <v>42837</v>
      </c>
      <c r="B1094" s="38">
        <v>0.44229166666666669</v>
      </c>
      <c r="C1094" s="35">
        <v>872</v>
      </c>
      <c r="D1094" s="35">
        <v>0.5655</v>
      </c>
      <c r="E1094" s="35">
        <v>11.52</v>
      </c>
      <c r="F1094" s="35">
        <v>8.11</v>
      </c>
      <c r="G1094" s="35">
        <v>13.4</v>
      </c>
      <c r="K1094" s="81">
        <v>120</v>
      </c>
    </row>
    <row r="1095" spans="1:38" x14ac:dyDescent="0.35">
      <c r="A1095" s="45">
        <v>42842</v>
      </c>
      <c r="B1095" s="46">
        <v>0.47179398148148149</v>
      </c>
      <c r="C1095" s="35">
        <v>1040</v>
      </c>
      <c r="D1095" s="35">
        <v>0.67600000000000005</v>
      </c>
      <c r="E1095" s="35">
        <v>10.42</v>
      </c>
      <c r="F1095" s="35">
        <v>8.06</v>
      </c>
      <c r="G1095" s="35">
        <v>16</v>
      </c>
      <c r="K1095" s="81">
        <v>187</v>
      </c>
    </row>
    <row r="1096" spans="1:38" x14ac:dyDescent="0.35">
      <c r="A1096" s="45">
        <v>42845</v>
      </c>
      <c r="B1096" s="38">
        <v>0.42363425925925924</v>
      </c>
      <c r="C1096" s="35">
        <v>871</v>
      </c>
      <c r="D1096" s="35">
        <v>0.5655</v>
      </c>
      <c r="E1096" s="35">
        <v>8.61</v>
      </c>
      <c r="F1096" s="35">
        <v>7.86</v>
      </c>
      <c r="G1096" s="35">
        <v>18.7</v>
      </c>
      <c r="K1096" s="81">
        <v>373</v>
      </c>
    </row>
    <row r="1097" spans="1:38" x14ac:dyDescent="0.35">
      <c r="A1097" s="45">
        <v>42852</v>
      </c>
      <c r="B1097" s="38">
        <v>0.44621527777777775</v>
      </c>
      <c r="C1097" s="35">
        <v>1112</v>
      </c>
      <c r="D1097" s="35">
        <v>0.72150000000000003</v>
      </c>
      <c r="E1097" s="35">
        <v>6.39</v>
      </c>
      <c r="F1097" s="35">
        <v>7.8</v>
      </c>
      <c r="G1097" s="35">
        <v>17.399999999999999</v>
      </c>
      <c r="K1097" s="81">
        <v>1333</v>
      </c>
      <c r="L1097" s="74">
        <f>AVERAGE(K1093:K1097)</f>
        <v>642.20000000000005</v>
      </c>
      <c r="M1097" s="41">
        <f>GEOMEAN(K1093:K1097)</f>
        <v>421.89437041348214</v>
      </c>
      <c r="N1097" s="42" t="s">
        <v>410</v>
      </c>
    </row>
    <row r="1098" spans="1:38" x14ac:dyDescent="0.35">
      <c r="A1098" s="45">
        <v>42859</v>
      </c>
      <c r="B1098" s="38">
        <v>0.47055555555555556</v>
      </c>
      <c r="C1098" s="35">
        <v>477.9</v>
      </c>
      <c r="D1098" s="35">
        <v>0.31069999999999998</v>
      </c>
      <c r="E1098" s="35">
        <v>11</v>
      </c>
      <c r="F1098" s="35">
        <v>7.75</v>
      </c>
      <c r="G1098" s="35">
        <v>11.7</v>
      </c>
      <c r="K1098" s="81">
        <v>15531</v>
      </c>
    </row>
    <row r="1099" spans="1:38" x14ac:dyDescent="0.35">
      <c r="A1099" s="45">
        <v>42864</v>
      </c>
      <c r="B1099" s="46">
        <v>0.45925925925925926</v>
      </c>
      <c r="C1099" s="35">
        <v>308</v>
      </c>
      <c r="D1099" s="35">
        <v>0.20019999999999999</v>
      </c>
      <c r="E1099" s="35">
        <v>9.83</v>
      </c>
      <c r="F1099" s="35">
        <v>7.69</v>
      </c>
      <c r="G1099" s="35">
        <v>12.7</v>
      </c>
      <c r="K1099" s="81">
        <v>24192</v>
      </c>
    </row>
    <row r="1100" spans="1:38" x14ac:dyDescent="0.35">
      <c r="A1100" s="45">
        <v>42873</v>
      </c>
      <c r="B1100" s="38">
        <v>0.43033564814814818</v>
      </c>
      <c r="C1100" s="35">
        <v>983</v>
      </c>
      <c r="D1100" s="35">
        <v>0.63700000000000001</v>
      </c>
      <c r="E1100" s="35">
        <v>8.35</v>
      </c>
      <c r="F1100" s="35">
        <v>8.0299999999999994</v>
      </c>
      <c r="G1100" s="35">
        <v>20.9</v>
      </c>
      <c r="K1100" s="81">
        <v>364</v>
      </c>
    </row>
    <row r="1101" spans="1:38" x14ac:dyDescent="0.35">
      <c r="A1101" s="45">
        <v>42877</v>
      </c>
      <c r="B1101" s="79">
        <v>0.4277199074074074</v>
      </c>
      <c r="C1101" s="35">
        <v>0.47449999999999998</v>
      </c>
      <c r="D1101" s="35">
        <v>8.48</v>
      </c>
      <c r="E1101" s="35">
        <v>7.99</v>
      </c>
      <c r="F1101" s="35">
        <v>735</v>
      </c>
      <c r="G1101" s="35">
        <v>17.3</v>
      </c>
      <c r="K1101" s="81">
        <v>1782</v>
      </c>
    </row>
    <row r="1102" spans="1:38" x14ac:dyDescent="0.35">
      <c r="A1102" s="45">
        <v>42880</v>
      </c>
      <c r="B1102" s="38">
        <v>0.35902777777777778</v>
      </c>
      <c r="C1102" s="35">
        <v>493.6</v>
      </c>
      <c r="D1102" s="35">
        <v>0.3211</v>
      </c>
      <c r="E1102" s="35">
        <v>8.16</v>
      </c>
      <c r="F1102" s="35">
        <v>7.94</v>
      </c>
      <c r="G1102" s="35">
        <v>16.600000000000001</v>
      </c>
      <c r="K1102" s="81">
        <v>3255</v>
      </c>
      <c r="L1102" s="74">
        <f>AVERAGE(K1098:K1102)</f>
        <v>9024.7999999999993</v>
      </c>
      <c r="M1102" s="41">
        <f>GEOMEAN(K1098:K1102)</f>
        <v>3800.8983397475181</v>
      </c>
      <c r="N1102" s="42" t="s">
        <v>411</v>
      </c>
    </row>
    <row r="1103" spans="1:38" x14ac:dyDescent="0.35">
      <c r="A1103" s="45">
        <v>42887</v>
      </c>
      <c r="B1103" s="38">
        <v>0.41740740740740739</v>
      </c>
      <c r="C1103" s="35">
        <v>372.2</v>
      </c>
      <c r="D1103" s="35">
        <v>0.24179999999999999</v>
      </c>
      <c r="E1103" s="35">
        <v>9.3699999999999992</v>
      </c>
      <c r="F1103" s="35">
        <v>8.02</v>
      </c>
      <c r="G1103" s="35">
        <v>17.600000000000001</v>
      </c>
      <c r="K1103" s="81">
        <v>583</v>
      </c>
    </row>
    <row r="1104" spans="1:38" x14ac:dyDescent="0.35">
      <c r="A1104" s="45">
        <v>42891</v>
      </c>
      <c r="B1104" s="38">
        <v>0.46104166666666663</v>
      </c>
      <c r="C1104" s="35">
        <v>864</v>
      </c>
      <c r="D1104" s="35">
        <v>0.55900000000000005</v>
      </c>
      <c r="E1104" s="35">
        <v>7.16</v>
      </c>
      <c r="F1104" s="35">
        <v>7.91</v>
      </c>
      <c r="G1104" s="35">
        <v>22.7</v>
      </c>
      <c r="K1104" s="81">
        <v>2282</v>
      </c>
    </row>
    <row r="1105" spans="1:38" x14ac:dyDescent="0.35">
      <c r="A1105" s="45">
        <v>42900</v>
      </c>
      <c r="B1105" s="38">
        <v>0.41600694444444447</v>
      </c>
      <c r="C1105" s="35">
        <v>720</v>
      </c>
      <c r="D1105" s="35">
        <v>0.46800000000000003</v>
      </c>
      <c r="E1105" s="35">
        <v>6.11</v>
      </c>
      <c r="F1105" s="35">
        <v>7.86</v>
      </c>
      <c r="G1105" s="35">
        <v>23.5</v>
      </c>
      <c r="K1105" s="81">
        <v>7270</v>
      </c>
    </row>
    <row r="1106" spans="1:38" x14ac:dyDescent="0.35">
      <c r="A1106" s="45">
        <v>42908</v>
      </c>
      <c r="B1106" s="38">
        <v>0.44766203703703705</v>
      </c>
      <c r="C1106" s="35">
        <v>756</v>
      </c>
      <c r="D1106" s="35">
        <v>0.49399999999999999</v>
      </c>
      <c r="E1106" s="35">
        <v>7.54</v>
      </c>
      <c r="F1106" s="35">
        <v>7.84</v>
      </c>
      <c r="G1106" s="35">
        <v>22.9</v>
      </c>
      <c r="K1106" s="81">
        <v>465</v>
      </c>
    </row>
    <row r="1107" spans="1:38" x14ac:dyDescent="0.35">
      <c r="A1107" s="45">
        <v>42915</v>
      </c>
      <c r="B1107" s="38">
        <v>0.42381944444444447</v>
      </c>
      <c r="C1107" s="35">
        <v>854</v>
      </c>
      <c r="D1107" s="35">
        <v>0.55249999999999999</v>
      </c>
      <c r="E1107" s="35">
        <v>5.93</v>
      </c>
      <c r="F1107" s="35">
        <v>8</v>
      </c>
      <c r="G1107" s="35">
        <v>20.6</v>
      </c>
      <c r="K1107" s="81">
        <v>410</v>
      </c>
      <c r="L1107" s="74">
        <f>AVERAGE(K1103:K1107)</f>
        <v>2202</v>
      </c>
      <c r="M1107" s="41">
        <f>GEOMEAN(K1103:K1107)</f>
        <v>1130.189018263216</v>
      </c>
      <c r="N1107" s="42" t="s">
        <v>412</v>
      </c>
    </row>
    <row r="1108" spans="1:38" x14ac:dyDescent="0.35">
      <c r="A1108" s="45">
        <v>42928</v>
      </c>
      <c r="B1108" s="38">
        <v>0.41491898148148149</v>
      </c>
      <c r="C1108" s="35">
        <v>271.8</v>
      </c>
      <c r="D1108" s="35">
        <v>0.17680000000000001</v>
      </c>
      <c r="E1108" s="35">
        <v>7.98</v>
      </c>
      <c r="F1108" s="35">
        <v>7.86</v>
      </c>
      <c r="G1108" s="35">
        <v>22.4</v>
      </c>
      <c r="K1108" s="81">
        <v>12033</v>
      </c>
      <c r="O1108" s="30" t="s">
        <v>107</v>
      </c>
      <c r="P1108" s="35">
        <v>31.5</v>
      </c>
      <c r="Q1108" s="30" t="s">
        <v>107</v>
      </c>
      <c r="R1108" s="30" t="s">
        <v>107</v>
      </c>
      <c r="S1108" s="30" t="s">
        <v>107</v>
      </c>
      <c r="T1108" s="30" t="s">
        <v>107</v>
      </c>
      <c r="U1108" s="30" t="s">
        <v>107</v>
      </c>
      <c r="V1108" s="30" t="s">
        <v>170</v>
      </c>
      <c r="W1108" s="30" t="s">
        <v>107</v>
      </c>
      <c r="X1108" s="35">
        <v>27</v>
      </c>
      <c r="Y1108" s="30" t="s">
        <v>107</v>
      </c>
      <c r="Z1108" s="35">
        <v>0.51</v>
      </c>
      <c r="AA1108" s="30" t="s">
        <v>107</v>
      </c>
      <c r="AB1108" s="35">
        <v>13.5</v>
      </c>
      <c r="AC1108" s="30" t="s">
        <v>107</v>
      </c>
      <c r="AD1108" s="35">
        <v>83.1</v>
      </c>
      <c r="AE1108" s="30" t="s">
        <v>107</v>
      </c>
      <c r="AF1108" s="35">
        <v>273</v>
      </c>
      <c r="AG1108" s="30">
        <v>25200</v>
      </c>
      <c r="AH1108" s="35">
        <v>4900</v>
      </c>
      <c r="AI1108" s="44" t="s">
        <v>107</v>
      </c>
      <c r="AJ1108" s="44" t="s">
        <v>107</v>
      </c>
      <c r="AK1108" s="44" t="s">
        <v>107</v>
      </c>
      <c r="AL1108" s="35">
        <v>26.8</v>
      </c>
    </row>
    <row r="1109" spans="1:38" x14ac:dyDescent="0.35">
      <c r="A1109" s="45">
        <v>42935</v>
      </c>
      <c r="B1109" s="38">
        <v>0.44195601851851851</v>
      </c>
      <c r="C1109" s="35">
        <v>876</v>
      </c>
      <c r="D1109" s="35">
        <v>0.57199999999999995</v>
      </c>
      <c r="E1109" s="35">
        <v>7.95</v>
      </c>
      <c r="F1109" s="35">
        <v>8.11</v>
      </c>
      <c r="G1109" s="35">
        <v>23.8</v>
      </c>
      <c r="K1109" s="81">
        <v>145</v>
      </c>
    </row>
    <row r="1110" spans="1:38" x14ac:dyDescent="0.35">
      <c r="A1110" s="45">
        <v>42943</v>
      </c>
      <c r="B1110" s="38">
        <v>0.43246527777777777</v>
      </c>
      <c r="C1110" s="35">
        <v>802</v>
      </c>
      <c r="D1110" s="35">
        <v>0.52</v>
      </c>
      <c r="E1110" s="35">
        <v>6.03</v>
      </c>
      <c r="F1110" s="35">
        <v>8.0299999999999994</v>
      </c>
      <c r="G1110" s="35">
        <v>23.1</v>
      </c>
      <c r="K1110" s="81">
        <v>414</v>
      </c>
      <c r="L1110" s="74">
        <f>AVERAGE(K1106:K1110)</f>
        <v>2693.4</v>
      </c>
      <c r="M1110" s="41">
        <f>GEOMEAN(K1106:K1110)</f>
        <v>672.66032677857311</v>
      </c>
      <c r="N1110" s="42" t="s">
        <v>413</v>
      </c>
    </row>
    <row r="1111" spans="1:38" x14ac:dyDescent="0.35">
      <c r="A1111" s="45">
        <v>42949</v>
      </c>
      <c r="B1111" s="46">
        <v>0.41043981481481479</v>
      </c>
      <c r="C1111" s="35">
        <v>606</v>
      </c>
      <c r="D1111" s="35">
        <v>0.39650000000000002</v>
      </c>
      <c r="E1111" s="35">
        <v>6.97</v>
      </c>
      <c r="F1111" s="35">
        <v>7.81</v>
      </c>
      <c r="G1111" s="35">
        <v>22</v>
      </c>
      <c r="K1111" s="81">
        <v>4884</v>
      </c>
    </row>
    <row r="1112" spans="1:38" x14ac:dyDescent="0.35">
      <c r="A1112" s="45">
        <v>42956</v>
      </c>
      <c r="B1112" s="38">
        <v>0.47986111111111113</v>
      </c>
      <c r="C1112" s="35">
        <v>962</v>
      </c>
      <c r="D1112" s="35">
        <v>0.624</v>
      </c>
      <c r="E1112" s="35">
        <v>7.91</v>
      </c>
      <c r="F1112" s="35">
        <v>7.96</v>
      </c>
      <c r="G1112" s="35">
        <v>19.5</v>
      </c>
      <c r="K1112" s="81">
        <v>689</v>
      </c>
    </row>
    <row r="1113" spans="1:38" x14ac:dyDescent="0.35">
      <c r="A1113" s="45">
        <v>42964</v>
      </c>
      <c r="B1113" s="38">
        <v>0.43912037037037038</v>
      </c>
      <c r="C1113" s="35">
        <v>1126</v>
      </c>
      <c r="D1113" s="35">
        <v>0.73450000000000004</v>
      </c>
      <c r="E1113" s="35">
        <v>6.55</v>
      </c>
      <c r="F1113" s="35">
        <v>8.1</v>
      </c>
      <c r="G1113" s="35">
        <v>24</v>
      </c>
      <c r="K1113" s="81">
        <v>314</v>
      </c>
    </row>
    <row r="1114" spans="1:38" x14ac:dyDescent="0.35">
      <c r="A1114" s="45">
        <v>42975</v>
      </c>
      <c r="B1114" s="38">
        <v>0.44528935185185187</v>
      </c>
      <c r="C1114" s="35">
        <v>1075</v>
      </c>
      <c r="D1114" s="35">
        <v>0.70199999999999996</v>
      </c>
      <c r="E1114" s="35">
        <v>7.44</v>
      </c>
      <c r="F1114" s="35">
        <v>8.06</v>
      </c>
      <c r="G1114" s="35">
        <v>19.3</v>
      </c>
      <c r="K1114" s="81">
        <v>455</v>
      </c>
    </row>
    <row r="1115" spans="1:38" x14ac:dyDescent="0.35">
      <c r="A1115" s="45">
        <v>42978</v>
      </c>
      <c r="C1115" s="75" t="s">
        <v>197</v>
      </c>
      <c r="D1115" s="75" t="s">
        <v>197</v>
      </c>
      <c r="E1115" s="75" t="s">
        <v>197</v>
      </c>
      <c r="F1115" s="75" t="s">
        <v>197</v>
      </c>
      <c r="G1115" s="75" t="s">
        <v>197</v>
      </c>
      <c r="K1115" s="81">
        <v>173</v>
      </c>
      <c r="L1115" s="74">
        <f>AVERAGE(K1111:K1115)</f>
        <v>1303</v>
      </c>
      <c r="M1115" s="41">
        <f>GEOMEAN(K1111:K1115)</f>
        <v>608.12996729473582</v>
      </c>
      <c r="N1115" s="42" t="s">
        <v>414</v>
      </c>
    </row>
    <row r="1116" spans="1:38" x14ac:dyDescent="0.35">
      <c r="A1116" s="45">
        <v>42985</v>
      </c>
      <c r="B1116" s="38">
        <v>0.45615740740740746</v>
      </c>
      <c r="C1116" s="35">
        <v>1029</v>
      </c>
      <c r="D1116" s="35">
        <v>0.66949999999999998</v>
      </c>
      <c r="E1116" s="35">
        <v>9.69</v>
      </c>
      <c r="F1116" s="35">
        <v>7.86</v>
      </c>
      <c r="G1116" s="35">
        <v>14.6</v>
      </c>
      <c r="K1116" s="81">
        <v>538</v>
      </c>
    </row>
    <row r="1117" spans="1:38" x14ac:dyDescent="0.35">
      <c r="A1117" s="45">
        <v>42989</v>
      </c>
      <c r="B1117" s="46">
        <v>0.41261574074074076</v>
      </c>
      <c r="C1117" s="35">
        <v>1132</v>
      </c>
      <c r="D1117" s="35">
        <v>0.73450000000000004</v>
      </c>
      <c r="E1117" s="35">
        <v>9.9600000000000009</v>
      </c>
      <c r="F1117" s="35">
        <v>7.97</v>
      </c>
      <c r="G1117" s="35">
        <v>15</v>
      </c>
      <c r="K1117" s="81">
        <v>173</v>
      </c>
    </row>
    <row r="1118" spans="1:38" x14ac:dyDescent="0.35">
      <c r="A1118" s="45">
        <v>42997</v>
      </c>
      <c r="B1118" s="38">
        <v>0.43503472222222223</v>
      </c>
      <c r="C1118" s="35">
        <v>490</v>
      </c>
      <c r="D1118" s="35">
        <v>0.31850000000000001</v>
      </c>
      <c r="E1118" s="35">
        <v>6.29</v>
      </c>
      <c r="F1118" s="35">
        <v>7.76</v>
      </c>
      <c r="G1118" s="35">
        <v>21.4</v>
      </c>
      <c r="K1118" s="81">
        <v>8164</v>
      </c>
    </row>
    <row r="1119" spans="1:38" x14ac:dyDescent="0.35">
      <c r="A1119" s="45">
        <v>42999</v>
      </c>
      <c r="B1119" s="38">
        <v>0.41665509259259265</v>
      </c>
      <c r="C1119" s="35">
        <v>335.4</v>
      </c>
      <c r="D1119" s="35">
        <v>0.21779999999999999</v>
      </c>
      <c r="E1119" s="35">
        <v>8.2200000000000006</v>
      </c>
      <c r="F1119" s="35">
        <v>8.23</v>
      </c>
      <c r="G1119" s="35">
        <v>22.5</v>
      </c>
      <c r="K1119" s="81">
        <v>336</v>
      </c>
    </row>
    <row r="1120" spans="1:38" x14ac:dyDescent="0.35">
      <c r="A1120" s="45">
        <v>43005</v>
      </c>
      <c r="B1120" s="38">
        <v>0.52356481481481476</v>
      </c>
      <c r="C1120" s="35">
        <v>973</v>
      </c>
      <c r="D1120" s="35">
        <v>0.63049999999999995</v>
      </c>
      <c r="E1120" s="35">
        <v>6.71</v>
      </c>
      <c r="F1120" s="35">
        <v>8.19</v>
      </c>
      <c r="G1120" s="35">
        <v>22.7</v>
      </c>
      <c r="K1120" s="81">
        <v>135</v>
      </c>
      <c r="L1120" s="74">
        <f>AVERAGE(K1116:K1120)</f>
        <v>1869.2</v>
      </c>
      <c r="M1120" s="41">
        <f>GEOMEAN(K1116:K1120)</f>
        <v>509.89515359540707</v>
      </c>
      <c r="N1120" s="42" t="s">
        <v>415</v>
      </c>
    </row>
    <row r="1121" spans="1:38" x14ac:dyDescent="0.35">
      <c r="A1121" s="45">
        <v>43010</v>
      </c>
      <c r="B1121" s="38">
        <v>0.42106481481481484</v>
      </c>
      <c r="C1121" s="35">
        <v>1194</v>
      </c>
      <c r="D1121" s="35">
        <v>0.77349999999999997</v>
      </c>
      <c r="E1121" s="35">
        <v>8.77</v>
      </c>
      <c r="F1121" s="35">
        <v>8.0500000000000007</v>
      </c>
      <c r="G1121" s="35">
        <v>14.8</v>
      </c>
      <c r="K1121" s="81">
        <v>86</v>
      </c>
    </row>
    <row r="1122" spans="1:38" x14ac:dyDescent="0.35">
      <c r="A1122" s="45">
        <v>43020</v>
      </c>
      <c r="B1122" s="46">
        <v>0.42585648148148153</v>
      </c>
      <c r="C1122" s="35">
        <v>686</v>
      </c>
      <c r="D1122" s="35">
        <v>0.44850000000000001</v>
      </c>
      <c r="E1122" s="35">
        <v>7.62</v>
      </c>
      <c r="F1122" s="35">
        <v>7.83</v>
      </c>
      <c r="G1122" s="35">
        <v>17.100000000000001</v>
      </c>
      <c r="K1122" s="81">
        <v>132</v>
      </c>
    </row>
    <row r="1123" spans="1:38" x14ac:dyDescent="0.35">
      <c r="A1123" s="45">
        <v>43025</v>
      </c>
      <c r="B1123" s="38">
        <v>0.4444791666666667</v>
      </c>
      <c r="C1123" s="35">
        <v>738</v>
      </c>
      <c r="D1123" s="35">
        <v>0.48099999999999998</v>
      </c>
      <c r="E1123" s="35">
        <v>10.19</v>
      </c>
      <c r="F1123" s="35">
        <v>7.85</v>
      </c>
      <c r="G1123" s="35">
        <v>12</v>
      </c>
      <c r="K1123" s="81">
        <v>187</v>
      </c>
      <c r="O1123" s="30" t="s">
        <v>107</v>
      </c>
      <c r="P1123" s="35">
        <v>50.8</v>
      </c>
      <c r="Q1123" s="30" t="s">
        <v>107</v>
      </c>
      <c r="R1123" s="30" t="s">
        <v>107</v>
      </c>
      <c r="S1123" s="30" t="s">
        <v>107</v>
      </c>
      <c r="T1123" s="30" t="s">
        <v>107</v>
      </c>
      <c r="U1123" s="30" t="s">
        <v>107</v>
      </c>
      <c r="V1123" s="30" t="s">
        <v>170</v>
      </c>
      <c r="W1123" s="30" t="s">
        <v>107</v>
      </c>
      <c r="X1123" s="35">
        <v>91.3</v>
      </c>
      <c r="Y1123" s="30" t="s">
        <v>107</v>
      </c>
      <c r="Z1123" s="35">
        <v>0.72</v>
      </c>
      <c r="AA1123" s="30" t="s">
        <v>107</v>
      </c>
      <c r="AB1123" s="35">
        <v>51</v>
      </c>
      <c r="AC1123" s="30" t="s">
        <v>107</v>
      </c>
      <c r="AD1123" s="35">
        <v>199</v>
      </c>
      <c r="AE1123" s="30" t="s">
        <v>107</v>
      </c>
      <c r="AF1123" s="30" t="s">
        <v>107</v>
      </c>
      <c r="AG1123" s="35">
        <v>55000</v>
      </c>
      <c r="AH1123" s="35">
        <v>14900</v>
      </c>
      <c r="AI1123" s="35">
        <v>4.4000000000000004</v>
      </c>
      <c r="AJ1123" s="44" t="s">
        <v>107</v>
      </c>
      <c r="AK1123" s="44" t="s">
        <v>107</v>
      </c>
      <c r="AL1123" s="35">
        <v>4</v>
      </c>
    </row>
    <row r="1124" spans="1:38" x14ac:dyDescent="0.35">
      <c r="A1124" s="45">
        <v>43027</v>
      </c>
      <c r="B1124" s="38">
        <v>0.41526620370370365</v>
      </c>
      <c r="C1124" s="35">
        <v>884</v>
      </c>
      <c r="D1124" s="35">
        <v>0.57199999999999995</v>
      </c>
      <c r="E1124" s="35">
        <v>9.0399999999999991</v>
      </c>
      <c r="F1124" s="35">
        <v>8.09</v>
      </c>
      <c r="G1124" s="35">
        <v>12.5</v>
      </c>
      <c r="K1124" s="81">
        <v>96</v>
      </c>
    </row>
    <row r="1125" spans="1:38" x14ac:dyDescent="0.35">
      <c r="A1125" s="45">
        <v>43033</v>
      </c>
      <c r="B1125" s="38">
        <v>0.43835648148148149</v>
      </c>
      <c r="C1125" s="35">
        <v>689</v>
      </c>
      <c r="D1125" s="35">
        <v>0.44790000000000002</v>
      </c>
      <c r="E1125" s="35">
        <v>10.42</v>
      </c>
      <c r="F1125" s="35">
        <v>7.91</v>
      </c>
      <c r="G1125" s="35">
        <v>10.3</v>
      </c>
      <c r="K1125" s="81">
        <v>233</v>
      </c>
      <c r="L1125" s="74">
        <f>AVERAGE(K1121:K1125)</f>
        <v>146.80000000000001</v>
      </c>
      <c r="M1125" s="41">
        <f>GEOMEAN(K1121:K1125)</f>
        <v>136.55519558408554</v>
      </c>
      <c r="N1125" s="42" t="s">
        <v>417</v>
      </c>
    </row>
    <row r="1126" spans="1:38" x14ac:dyDescent="0.35">
      <c r="A1126" s="45">
        <v>43041</v>
      </c>
      <c r="B1126" s="38">
        <v>0.43858796296296299</v>
      </c>
      <c r="C1126" s="35">
        <v>614</v>
      </c>
      <c r="D1126" s="35">
        <v>0.39910000000000001</v>
      </c>
      <c r="E1126" s="35">
        <v>11.91</v>
      </c>
      <c r="F1126" s="35">
        <v>8.1999999999999993</v>
      </c>
      <c r="G1126" s="35">
        <v>9.1</v>
      </c>
      <c r="K1126" s="81">
        <v>1211</v>
      </c>
    </row>
    <row r="1127" spans="1:38" x14ac:dyDescent="0.35">
      <c r="A1127" s="45">
        <v>43045</v>
      </c>
      <c r="B1127" s="38">
        <v>0.46685185185185185</v>
      </c>
      <c r="C1127" s="35">
        <v>530</v>
      </c>
      <c r="D1127" s="35">
        <v>0.34449999999999997</v>
      </c>
      <c r="E1127" s="35">
        <v>9.9700000000000006</v>
      </c>
      <c r="F1127" s="35">
        <v>8.2100000000000009</v>
      </c>
      <c r="G1127" s="35">
        <v>13.1</v>
      </c>
      <c r="K1127" s="81">
        <v>1071</v>
      </c>
    </row>
    <row r="1128" spans="1:38" x14ac:dyDescent="0.35">
      <c r="A1128" s="45">
        <v>43048</v>
      </c>
      <c r="B1128" s="38">
        <v>0.41297453703703701</v>
      </c>
      <c r="C1128" s="35">
        <v>717</v>
      </c>
      <c r="D1128" s="35">
        <v>0.46610000000000001</v>
      </c>
      <c r="E1128" s="35">
        <v>10.92</v>
      </c>
      <c r="F1128" s="35">
        <v>7.67</v>
      </c>
      <c r="G1128" s="35">
        <v>6.8</v>
      </c>
      <c r="K1128" s="81">
        <v>282</v>
      </c>
    </row>
    <row r="1129" spans="1:38" x14ac:dyDescent="0.35">
      <c r="A1129" s="45">
        <v>43054</v>
      </c>
      <c r="B1129" s="38">
        <v>0.57817129629629627</v>
      </c>
      <c r="C1129" s="35">
        <v>479.9</v>
      </c>
      <c r="D1129" s="35">
        <v>0.312</v>
      </c>
      <c r="E1129" s="35">
        <v>10.77</v>
      </c>
      <c r="F1129" s="35">
        <v>8.15</v>
      </c>
      <c r="G1129" s="35">
        <v>7.3</v>
      </c>
      <c r="K1129" s="81">
        <v>8164</v>
      </c>
    </row>
    <row r="1130" spans="1:38" x14ac:dyDescent="0.35">
      <c r="A1130" s="45">
        <v>43066</v>
      </c>
      <c r="B1130" s="38">
        <v>0.4136111111111111</v>
      </c>
      <c r="C1130" s="35">
        <v>831</v>
      </c>
      <c r="D1130" s="35">
        <v>0.53949999999999998</v>
      </c>
      <c r="E1130" s="35">
        <v>13.35</v>
      </c>
      <c r="F1130" s="35">
        <v>8.17</v>
      </c>
      <c r="G1130" s="35">
        <v>4</v>
      </c>
      <c r="K1130" s="81">
        <v>63</v>
      </c>
      <c r="L1130" s="74">
        <f>AVERAGE(K1126:K1130)</f>
        <v>2158.1999999999998</v>
      </c>
      <c r="M1130" s="41">
        <f>GEOMEAN(K1126:K1130)</f>
        <v>715.95422048902606</v>
      </c>
      <c r="N1130" s="42" t="s">
        <v>418</v>
      </c>
    </row>
    <row r="1131" spans="1:38" x14ac:dyDescent="0.35">
      <c r="A1131" s="45">
        <v>43075</v>
      </c>
      <c r="B1131" s="38">
        <v>0.3969212962962963</v>
      </c>
      <c r="C1131" s="35">
        <v>880</v>
      </c>
      <c r="D1131" s="35">
        <v>0.57199999999999995</v>
      </c>
      <c r="E1131" s="35">
        <v>13</v>
      </c>
      <c r="F1131" s="35">
        <v>7.87</v>
      </c>
      <c r="G1131" s="35">
        <v>2.5</v>
      </c>
      <c r="K1131" s="81">
        <v>148</v>
      </c>
    </row>
    <row r="1132" spans="1:38" x14ac:dyDescent="0.35">
      <c r="A1132" s="45">
        <v>43081</v>
      </c>
      <c r="B1132" s="38">
        <v>0.4446180555555555</v>
      </c>
      <c r="C1132" s="35">
        <v>1059</v>
      </c>
      <c r="D1132" s="35">
        <v>0.68899999999999995</v>
      </c>
      <c r="E1132" s="35">
        <v>16.27</v>
      </c>
      <c r="F1132" s="35">
        <v>8.2899999999999991</v>
      </c>
      <c r="G1132" s="35">
        <v>-0.1</v>
      </c>
      <c r="K1132" s="81">
        <v>110</v>
      </c>
    </row>
    <row r="1133" spans="1:38" x14ac:dyDescent="0.35">
      <c r="A1133" s="45">
        <v>43083</v>
      </c>
      <c r="B1133" s="38">
        <v>0.41012731481481479</v>
      </c>
      <c r="C1133" s="35">
        <v>1079</v>
      </c>
      <c r="D1133" s="35">
        <v>0.70199999999999996</v>
      </c>
      <c r="E1133" s="35">
        <v>14.2</v>
      </c>
      <c r="F1133" s="35">
        <v>8.07</v>
      </c>
      <c r="G1133" s="35">
        <v>0.4</v>
      </c>
      <c r="K1133" s="81">
        <v>52</v>
      </c>
    </row>
    <row r="1134" spans="1:38" x14ac:dyDescent="0.35">
      <c r="A1134" s="45">
        <v>43087</v>
      </c>
      <c r="B1134" s="38">
        <v>0.44388888888888894</v>
      </c>
      <c r="C1134" s="35">
        <v>1072</v>
      </c>
      <c r="D1134" s="35">
        <v>0.69550000000000001</v>
      </c>
      <c r="E1134" s="35">
        <v>13.52</v>
      </c>
      <c r="F1134" s="35">
        <v>8.1</v>
      </c>
      <c r="G1134" s="35">
        <v>4.0999999999999996</v>
      </c>
      <c r="K1134" s="81">
        <v>52</v>
      </c>
      <c r="L1134" s="74">
        <f>AVERAGE(K1130:K1134)</f>
        <v>85</v>
      </c>
      <c r="M1134" s="41">
        <f>GEOMEAN(K1130:K1134)</f>
        <v>77.374940391671103</v>
      </c>
      <c r="N1134" s="42" t="s">
        <v>419</v>
      </c>
    </row>
    <row r="1135" spans="1:38" x14ac:dyDescent="0.35">
      <c r="A1135" s="45">
        <v>43102</v>
      </c>
      <c r="C1135" s="35" t="s">
        <v>303</v>
      </c>
    </row>
    <row r="1136" spans="1:38" x14ac:dyDescent="0.35">
      <c r="A1136" s="45">
        <v>43108</v>
      </c>
      <c r="C1136" s="35" t="s">
        <v>303</v>
      </c>
    </row>
    <row r="1137" spans="1:38" x14ac:dyDescent="0.35">
      <c r="A1137" s="45">
        <v>43117</v>
      </c>
      <c r="C1137" s="35" t="s">
        <v>303</v>
      </c>
    </row>
    <row r="1138" spans="1:38" x14ac:dyDescent="0.35">
      <c r="A1138" s="87">
        <v>43123</v>
      </c>
      <c r="B1138" s="38">
        <v>0.41238425925925926</v>
      </c>
      <c r="C1138" s="88">
        <v>2057</v>
      </c>
      <c r="D1138" s="88">
        <v>1.339</v>
      </c>
      <c r="E1138" s="88">
        <v>13</v>
      </c>
      <c r="F1138" s="88">
        <v>7.78</v>
      </c>
      <c r="G1138" s="88">
        <v>2.7</v>
      </c>
      <c r="K1138" s="81">
        <v>384</v>
      </c>
    </row>
    <row r="1139" spans="1:38" x14ac:dyDescent="0.35">
      <c r="A1139" s="45">
        <v>43125</v>
      </c>
      <c r="B1139" s="38">
        <v>0.48204861111111108</v>
      </c>
      <c r="C1139" s="35">
        <v>1983</v>
      </c>
      <c r="D1139" s="35">
        <v>1.2869999999999999</v>
      </c>
      <c r="E1139" s="35">
        <v>14.9</v>
      </c>
      <c r="F1139" s="35">
        <v>7.86</v>
      </c>
      <c r="G1139" s="35">
        <v>1</v>
      </c>
      <c r="K1139" s="81">
        <v>52</v>
      </c>
      <c r="L1139" s="74">
        <f>AVERAGE(K1135:K1139)</f>
        <v>218</v>
      </c>
      <c r="M1139" s="41">
        <f>GEOMEAN(K1135:K1139)</f>
        <v>141.30817386124554</v>
      </c>
      <c r="N1139" s="42" t="s">
        <v>420</v>
      </c>
    </row>
    <row r="1140" spans="1:38" x14ac:dyDescent="0.35">
      <c r="A1140" s="45">
        <v>43130</v>
      </c>
      <c r="B1140" s="38">
        <v>0.41736111111111113</v>
      </c>
      <c r="C1140" s="35">
        <v>1781</v>
      </c>
      <c r="D1140" s="35">
        <v>1.157</v>
      </c>
      <c r="E1140" s="35">
        <v>15.81</v>
      </c>
      <c r="F1140" s="35">
        <v>8.0399999999999991</v>
      </c>
      <c r="G1140" s="35">
        <v>0</v>
      </c>
      <c r="K1140" s="35">
        <v>120</v>
      </c>
    </row>
    <row r="1141" spans="1:38" x14ac:dyDescent="0.35">
      <c r="A1141" s="45">
        <v>43143</v>
      </c>
      <c r="B1141" s="38">
        <v>0.44843749999999999</v>
      </c>
      <c r="C1141" s="35">
        <v>2491</v>
      </c>
      <c r="D1141" s="35">
        <v>1.6185</v>
      </c>
      <c r="E1141" s="35">
        <v>20.89</v>
      </c>
      <c r="F1141" s="35">
        <v>8.0500000000000007</v>
      </c>
      <c r="G1141" s="35">
        <v>0.1</v>
      </c>
      <c r="K1141" s="35">
        <v>63</v>
      </c>
    </row>
    <row r="1142" spans="1:38" x14ac:dyDescent="0.35">
      <c r="A1142" s="45">
        <v>43146</v>
      </c>
      <c r="B1142" s="38">
        <v>0.50118055555555563</v>
      </c>
      <c r="C1142" s="35">
        <v>1836</v>
      </c>
      <c r="D1142" s="35">
        <v>1.196</v>
      </c>
      <c r="E1142" s="35">
        <v>14.44</v>
      </c>
      <c r="F1142" s="35">
        <v>8.09</v>
      </c>
      <c r="G1142" s="35">
        <v>7.6</v>
      </c>
      <c r="K1142" s="35">
        <v>175</v>
      </c>
    </row>
    <row r="1143" spans="1:38" x14ac:dyDescent="0.35">
      <c r="A1143" s="89">
        <v>43150</v>
      </c>
      <c r="B1143" s="38">
        <v>0.42834490740740744</v>
      </c>
      <c r="C1143" s="90">
        <v>1627</v>
      </c>
      <c r="D1143" s="90">
        <v>1.0595000000000001</v>
      </c>
      <c r="E1143" s="90">
        <v>11.82</v>
      </c>
      <c r="F1143" s="90">
        <v>7.87</v>
      </c>
      <c r="G1143" s="90">
        <v>6.7</v>
      </c>
      <c r="K1143" s="81">
        <v>2932</v>
      </c>
    </row>
    <row r="1144" spans="1:38" x14ac:dyDescent="0.35">
      <c r="A1144" s="45">
        <v>43157</v>
      </c>
      <c r="B1144" s="38">
        <v>0.44510416666666663</v>
      </c>
      <c r="C1144" s="35">
        <v>779</v>
      </c>
      <c r="D1144" s="35">
        <v>0.50700000000000001</v>
      </c>
      <c r="E1144" s="35">
        <v>14.84</v>
      </c>
      <c r="F1144" s="35">
        <v>7.85</v>
      </c>
      <c r="G1144" s="35">
        <v>7.8</v>
      </c>
      <c r="K1144" s="81">
        <v>5794</v>
      </c>
      <c r="L1144" s="74">
        <f>AVERAGE(K1140:K1144)</f>
        <v>1816.8</v>
      </c>
      <c r="M1144" s="41">
        <f>GEOMEAN(K1140:K1144)</f>
        <v>468.10196067866696</v>
      </c>
      <c r="N1144" s="42" t="s">
        <v>421</v>
      </c>
    </row>
    <row r="1145" spans="1:38" x14ac:dyDescent="0.35">
      <c r="A1145" s="45">
        <v>43160</v>
      </c>
      <c r="B1145" s="38">
        <v>0.43178240740740742</v>
      </c>
      <c r="C1145" s="35">
        <v>1058</v>
      </c>
      <c r="D1145" s="35">
        <v>0.68899999999999995</v>
      </c>
      <c r="E1145" s="35">
        <v>10.09</v>
      </c>
      <c r="F1145" s="35">
        <v>8</v>
      </c>
      <c r="G1145" s="35">
        <v>11.2</v>
      </c>
      <c r="K1145" s="81">
        <v>12033</v>
      </c>
    </row>
    <row r="1146" spans="1:38" x14ac:dyDescent="0.35">
      <c r="A1146" s="45">
        <v>43165</v>
      </c>
      <c r="B1146" s="38">
        <v>0.43744212962962964</v>
      </c>
      <c r="C1146" s="35">
        <v>1075</v>
      </c>
      <c r="D1146" s="35">
        <v>0.69550000000000001</v>
      </c>
      <c r="E1146" s="35">
        <v>12.39</v>
      </c>
      <c r="F1146" s="35">
        <v>8.2200000000000006</v>
      </c>
      <c r="G1146" s="35">
        <v>6.4</v>
      </c>
      <c r="K1146" s="65">
        <v>24192</v>
      </c>
      <c r="O1146" s="30" t="s">
        <v>107</v>
      </c>
      <c r="P1146" s="35">
        <v>72.900000000000006</v>
      </c>
      <c r="Q1146" s="30" t="s">
        <v>107</v>
      </c>
      <c r="R1146" s="30" t="s">
        <v>107</v>
      </c>
      <c r="S1146" s="30" t="s">
        <v>107</v>
      </c>
      <c r="T1146" s="30" t="s">
        <v>107</v>
      </c>
      <c r="U1146" s="30" t="s">
        <v>107</v>
      </c>
      <c r="V1146" s="30" t="s">
        <v>170</v>
      </c>
      <c r="W1146" s="30" t="s">
        <v>107</v>
      </c>
      <c r="X1146" s="35">
        <v>175</v>
      </c>
      <c r="Y1146" s="30" t="s">
        <v>107</v>
      </c>
      <c r="Z1146" s="35">
        <v>0.5</v>
      </c>
      <c r="AA1146" s="30" t="s">
        <v>107</v>
      </c>
      <c r="AB1146" s="35">
        <v>49.5</v>
      </c>
      <c r="AC1146" s="30">
        <v>0.53</v>
      </c>
      <c r="AD1146" s="35">
        <v>288</v>
      </c>
      <c r="AE1146" s="30">
        <v>0.56000000000000005</v>
      </c>
      <c r="AF1146" s="30">
        <v>252</v>
      </c>
      <c r="AG1146" s="35">
        <v>80400</v>
      </c>
      <c r="AH1146" s="35">
        <v>21100</v>
      </c>
      <c r="AI1146" s="35">
        <v>3.2</v>
      </c>
      <c r="AJ1146" s="44" t="s">
        <v>107</v>
      </c>
      <c r="AK1146" s="44" t="s">
        <v>107</v>
      </c>
      <c r="AL1146" s="35">
        <v>37.700000000000003</v>
      </c>
    </row>
    <row r="1147" spans="1:38" x14ac:dyDescent="0.35">
      <c r="A1147" s="45">
        <v>43167</v>
      </c>
      <c r="B1147" s="38">
        <v>0.44285879629629626</v>
      </c>
      <c r="C1147" s="35">
        <v>1146</v>
      </c>
      <c r="D1147" s="35">
        <v>0.74750000000000005</v>
      </c>
      <c r="E1147" s="35">
        <v>15.01</v>
      </c>
      <c r="F1147" s="35">
        <v>8.1199999999999992</v>
      </c>
      <c r="G1147" s="35">
        <v>2.9</v>
      </c>
      <c r="K1147" s="81">
        <v>8164</v>
      </c>
    </row>
    <row r="1148" spans="1:38" x14ac:dyDescent="0.35">
      <c r="A1148" s="45">
        <v>43178</v>
      </c>
      <c r="B1148" s="38">
        <v>0.46512731481481479</v>
      </c>
      <c r="C1148" s="35">
        <v>1305</v>
      </c>
      <c r="D1148" s="35">
        <v>0.84499999999999997</v>
      </c>
      <c r="E1148" s="35">
        <v>20.54</v>
      </c>
      <c r="F1148" s="35">
        <v>8.19</v>
      </c>
      <c r="G1148" s="35">
        <v>6</v>
      </c>
      <c r="K1148" s="81">
        <v>30</v>
      </c>
    </row>
    <row r="1149" spans="1:38" x14ac:dyDescent="0.35">
      <c r="A1149" s="45">
        <v>43187</v>
      </c>
      <c r="B1149" s="38">
        <v>0.43651620370370375</v>
      </c>
      <c r="C1149" s="35">
        <v>1172</v>
      </c>
      <c r="D1149" s="35">
        <v>0.76049999999999995</v>
      </c>
      <c r="E1149" s="35">
        <v>10.52</v>
      </c>
      <c r="F1149" s="35">
        <v>7.88</v>
      </c>
      <c r="G1149" s="35">
        <v>8.6999999999999993</v>
      </c>
      <c r="K1149" s="35">
        <v>650</v>
      </c>
      <c r="L1149" s="74">
        <f>AVERAGE(K1145:K1149)</f>
        <v>9013.7999999999993</v>
      </c>
      <c r="M1149" s="41">
        <f>GEOMEAN(K1145:K1149)</f>
        <v>2153.7567897886875</v>
      </c>
      <c r="N1149" s="42" t="s">
        <v>422</v>
      </c>
    </row>
    <row r="1150" spans="1:38" x14ac:dyDescent="0.35">
      <c r="A1150" s="45">
        <v>43195</v>
      </c>
      <c r="B1150" s="38">
        <v>0.37134259259259261</v>
      </c>
      <c r="C1150" s="35">
        <v>658</v>
      </c>
      <c r="D1150" s="35">
        <v>0.42770000000000002</v>
      </c>
      <c r="E1150" s="35">
        <v>12.7</v>
      </c>
      <c r="F1150" s="35">
        <v>7.93</v>
      </c>
      <c r="G1150" s="35">
        <v>5.9</v>
      </c>
      <c r="K1150" s="81">
        <v>1076</v>
      </c>
    </row>
    <row r="1151" spans="1:38" x14ac:dyDescent="0.35">
      <c r="A1151" s="45">
        <v>43201</v>
      </c>
      <c r="B1151" s="38">
        <v>0.424837962962963</v>
      </c>
      <c r="C1151" s="35">
        <v>1129</v>
      </c>
      <c r="D1151" s="35">
        <v>0.73450000000000004</v>
      </c>
      <c r="E1151" s="35">
        <v>14.29</v>
      </c>
      <c r="F1151" s="35">
        <v>8.27</v>
      </c>
      <c r="G1151" s="35">
        <v>5.6</v>
      </c>
      <c r="K1151" s="81">
        <v>41</v>
      </c>
    </row>
    <row r="1152" spans="1:38" x14ac:dyDescent="0.35">
      <c r="A1152" s="45">
        <v>43206</v>
      </c>
      <c r="B1152" s="38">
        <v>0.3873611111111111</v>
      </c>
      <c r="C1152" s="35">
        <v>726</v>
      </c>
      <c r="D1152" s="35">
        <v>0.4713</v>
      </c>
      <c r="E1152" s="35">
        <v>11.42</v>
      </c>
      <c r="F1152" s="35">
        <v>7.96</v>
      </c>
      <c r="G1152" s="35">
        <v>8.6999999999999993</v>
      </c>
      <c r="K1152" s="81">
        <v>990</v>
      </c>
    </row>
    <row r="1153" spans="1:38" x14ac:dyDescent="0.35">
      <c r="A1153" s="45">
        <v>43209</v>
      </c>
      <c r="B1153" s="38">
        <v>0.45096064814814812</v>
      </c>
      <c r="C1153" s="35">
        <v>1103</v>
      </c>
      <c r="D1153" s="35">
        <v>0.71499999999999997</v>
      </c>
      <c r="E1153" s="35">
        <v>14.05</v>
      </c>
      <c r="F1153" s="35">
        <v>7.87</v>
      </c>
      <c r="G1153" s="35">
        <v>7.2</v>
      </c>
      <c r="K1153" s="81">
        <v>231</v>
      </c>
    </row>
    <row r="1154" spans="1:38" x14ac:dyDescent="0.35">
      <c r="A1154" s="45">
        <v>43216</v>
      </c>
      <c r="B1154" s="38">
        <v>0.42900462962962965</v>
      </c>
      <c r="C1154" s="35">
        <v>1134</v>
      </c>
      <c r="D1154" s="35">
        <v>0.73450000000000004</v>
      </c>
      <c r="E1154" s="35">
        <v>12.57</v>
      </c>
      <c r="F1154" s="35">
        <v>8.09</v>
      </c>
      <c r="G1154" s="35">
        <v>10.199999999999999</v>
      </c>
      <c r="K1154" s="81">
        <v>231</v>
      </c>
      <c r="L1154" s="74">
        <f>AVERAGE(K1150:K1154)</f>
        <v>513.79999999999995</v>
      </c>
      <c r="M1154" s="41">
        <f>GEOMEAN(K1150:K1154)</f>
        <v>297.50279929002505</v>
      </c>
      <c r="N1154" s="42" t="s">
        <v>423</v>
      </c>
    </row>
    <row r="1155" spans="1:38" x14ac:dyDescent="0.35">
      <c r="A1155" s="45">
        <v>43223</v>
      </c>
      <c r="B1155" s="38">
        <v>0.45590277777777777</v>
      </c>
      <c r="C1155" s="35">
        <v>1119</v>
      </c>
      <c r="D1155" s="35">
        <v>0.72799999999999998</v>
      </c>
      <c r="E1155" s="35">
        <v>6.55</v>
      </c>
      <c r="F1155" s="35">
        <v>7.94</v>
      </c>
      <c r="G1155" s="35">
        <v>18.899999999999999</v>
      </c>
      <c r="K1155" s="81">
        <v>985</v>
      </c>
    </row>
    <row r="1156" spans="1:38" x14ac:dyDescent="0.35">
      <c r="A1156" s="45">
        <v>43235</v>
      </c>
      <c r="B1156" s="38">
        <v>0.51788194444444446</v>
      </c>
      <c r="C1156" s="35">
        <v>1136</v>
      </c>
      <c r="D1156" s="35">
        <v>0.74099999999999999</v>
      </c>
      <c r="E1156" s="35">
        <v>6.47</v>
      </c>
      <c r="F1156" s="35">
        <v>8</v>
      </c>
      <c r="G1156" s="35">
        <v>23.7</v>
      </c>
      <c r="K1156" s="81">
        <v>397</v>
      </c>
    </row>
    <row r="1157" spans="1:38" x14ac:dyDescent="0.35">
      <c r="A1157" s="45">
        <v>43237</v>
      </c>
      <c r="B1157" s="38">
        <v>0.51440972222222225</v>
      </c>
      <c r="C1157" s="35">
        <v>1136</v>
      </c>
      <c r="D1157" s="35">
        <v>0.74099999999999999</v>
      </c>
      <c r="E1157" s="35">
        <v>7.78</v>
      </c>
      <c r="F1157" s="35">
        <v>8.0399999999999991</v>
      </c>
      <c r="G1157" s="35">
        <v>20.5</v>
      </c>
      <c r="K1157" s="81">
        <v>410</v>
      </c>
    </row>
    <row r="1158" spans="1:38" x14ac:dyDescent="0.35">
      <c r="A1158" s="45">
        <v>43241</v>
      </c>
      <c r="B1158" s="38">
        <v>0.39245370370370369</v>
      </c>
      <c r="C1158" s="35">
        <v>965</v>
      </c>
      <c r="D1158" s="35">
        <v>0.63049999999999995</v>
      </c>
      <c r="E1158" s="35">
        <v>5.98</v>
      </c>
      <c r="F1158" s="35">
        <v>8.36</v>
      </c>
      <c r="G1158" s="35">
        <v>20.9</v>
      </c>
      <c r="K1158" s="81">
        <v>717</v>
      </c>
    </row>
    <row r="1159" spans="1:38" x14ac:dyDescent="0.35">
      <c r="A1159" s="45">
        <v>43250</v>
      </c>
      <c r="B1159" s="46">
        <v>0.44726851851851851</v>
      </c>
      <c r="C1159" s="35">
        <v>1346</v>
      </c>
      <c r="D1159" s="35">
        <v>0.87749999999999995</v>
      </c>
      <c r="E1159" s="35">
        <v>5.96</v>
      </c>
      <c r="F1159" s="35">
        <v>7.89</v>
      </c>
      <c r="G1159" s="35">
        <v>23.3</v>
      </c>
      <c r="K1159" s="81">
        <v>2489</v>
      </c>
      <c r="L1159" s="74">
        <f>AVERAGE(K1155:K1159)</f>
        <v>999.6</v>
      </c>
      <c r="M1159" s="41">
        <f>GEOMEAN(K1155:K1159)</f>
        <v>778.59377879955321</v>
      </c>
      <c r="N1159" s="42" t="s">
        <v>424</v>
      </c>
    </row>
    <row r="1160" spans="1:38" x14ac:dyDescent="0.35">
      <c r="A1160" s="45">
        <v>43251</v>
      </c>
      <c r="B1160" s="38">
        <v>0.41870370370370374</v>
      </c>
      <c r="C1160" s="35">
        <v>638</v>
      </c>
      <c r="D1160" s="35">
        <v>0.41599999999999998</v>
      </c>
      <c r="E1160" s="35">
        <v>5.23</v>
      </c>
      <c r="F1160" s="35">
        <v>7.55</v>
      </c>
      <c r="G1160" s="35">
        <v>22.9</v>
      </c>
      <c r="K1160" s="65">
        <v>24192</v>
      </c>
    </row>
    <row r="1161" spans="1:38" x14ac:dyDescent="0.35">
      <c r="A1161" s="45">
        <v>43255</v>
      </c>
      <c r="B1161" s="38">
        <v>0.44321759259259258</v>
      </c>
      <c r="C1161" s="35">
        <v>1019</v>
      </c>
      <c r="D1161" s="35">
        <v>0.66300000000000003</v>
      </c>
      <c r="E1161" s="35">
        <v>6.1</v>
      </c>
      <c r="F1161" s="35">
        <v>8.01</v>
      </c>
      <c r="G1161" s="35">
        <v>18.600000000000001</v>
      </c>
      <c r="K1161" s="81">
        <v>888</v>
      </c>
    </row>
    <row r="1162" spans="1:38" x14ac:dyDescent="0.35">
      <c r="A1162" s="45">
        <v>43264</v>
      </c>
      <c r="B1162" s="38">
        <v>0.42731481481481487</v>
      </c>
      <c r="C1162" s="35">
        <v>633</v>
      </c>
      <c r="D1162" s="35">
        <v>0.40949999999999998</v>
      </c>
      <c r="E1162" s="35">
        <v>6.82</v>
      </c>
      <c r="F1162" s="35">
        <v>7.93</v>
      </c>
      <c r="G1162" s="35">
        <v>22.5</v>
      </c>
      <c r="K1162" s="81">
        <v>3255</v>
      </c>
    </row>
    <row r="1163" spans="1:38" x14ac:dyDescent="0.35">
      <c r="A1163" s="45">
        <v>43272</v>
      </c>
      <c r="B1163" s="38">
        <v>0.43089120370370365</v>
      </c>
      <c r="C1163" s="35">
        <v>434</v>
      </c>
      <c r="D1163" s="35">
        <v>0.28210000000000002</v>
      </c>
      <c r="E1163" s="35">
        <v>6.14</v>
      </c>
      <c r="F1163" s="35">
        <v>7.65</v>
      </c>
      <c r="G1163" s="35">
        <v>25.3</v>
      </c>
      <c r="K1163" s="81">
        <v>4884</v>
      </c>
    </row>
    <row r="1164" spans="1:38" x14ac:dyDescent="0.35">
      <c r="A1164" s="45">
        <v>43279</v>
      </c>
      <c r="B1164" s="38">
        <v>0.41648148148148145</v>
      </c>
      <c r="C1164" s="35">
        <v>539</v>
      </c>
      <c r="D1164" s="35">
        <v>0.35099999999999998</v>
      </c>
      <c r="E1164" s="35">
        <v>6.68</v>
      </c>
      <c r="F1164" s="35">
        <v>7.94</v>
      </c>
      <c r="G1164" s="35">
        <v>23</v>
      </c>
      <c r="K1164" s="81">
        <v>1187</v>
      </c>
      <c r="L1164" s="74">
        <f>AVERAGE(K1160:K1164)</f>
        <v>6881.2</v>
      </c>
      <c r="M1164" s="41">
        <f>GEOMEAN(K1160:K1164)</f>
        <v>3323.3219908263191</v>
      </c>
      <c r="N1164" s="42" t="s">
        <v>425</v>
      </c>
    </row>
    <row r="1165" spans="1:38" x14ac:dyDescent="0.35">
      <c r="A1165" s="45">
        <v>43283</v>
      </c>
      <c r="B1165" s="38">
        <v>0.45177083333333329</v>
      </c>
      <c r="C1165" s="35">
        <v>678</v>
      </c>
      <c r="D1165" s="35">
        <v>0.442</v>
      </c>
      <c r="E1165" s="35">
        <v>6.37</v>
      </c>
      <c r="F1165" s="35">
        <v>7.72</v>
      </c>
      <c r="G1165" s="35">
        <v>25.5</v>
      </c>
      <c r="K1165" s="81">
        <v>2851</v>
      </c>
    </row>
    <row r="1166" spans="1:38" x14ac:dyDescent="0.35">
      <c r="A1166" s="45">
        <v>43286</v>
      </c>
      <c r="B1166" s="46">
        <v>0.41930555555555554</v>
      </c>
      <c r="C1166" s="35">
        <v>842</v>
      </c>
      <c r="D1166" s="35">
        <v>0.54600000000000004</v>
      </c>
      <c r="E1166" s="35">
        <v>5.79</v>
      </c>
      <c r="F1166" s="35">
        <v>7.72</v>
      </c>
      <c r="G1166" s="35">
        <v>26</v>
      </c>
      <c r="K1166" s="81">
        <v>794</v>
      </c>
    </row>
    <row r="1167" spans="1:38" x14ac:dyDescent="0.35">
      <c r="A1167" s="45">
        <v>43292</v>
      </c>
      <c r="B1167" s="38">
        <v>0.42584490740740738</v>
      </c>
      <c r="C1167" s="35">
        <v>1017</v>
      </c>
      <c r="D1167" s="35">
        <v>0.66300000000000003</v>
      </c>
      <c r="E1167" s="35">
        <v>6.64</v>
      </c>
      <c r="F1167" s="35">
        <v>7.7</v>
      </c>
      <c r="G1167" s="35">
        <v>23</v>
      </c>
      <c r="K1167" s="81">
        <v>988</v>
      </c>
      <c r="O1167" s="35">
        <v>2.6</v>
      </c>
      <c r="P1167" s="35">
        <v>67.8</v>
      </c>
      <c r="Q1167" s="30" t="s">
        <v>107</v>
      </c>
      <c r="R1167" s="30" t="s">
        <v>107</v>
      </c>
      <c r="S1167" s="30" t="s">
        <v>107</v>
      </c>
      <c r="T1167" s="30" t="s">
        <v>107</v>
      </c>
      <c r="U1167" s="30" t="s">
        <v>107</v>
      </c>
      <c r="V1167" s="30" t="s">
        <v>170</v>
      </c>
      <c r="W1167" s="30" t="s">
        <v>107</v>
      </c>
      <c r="X1167" s="35">
        <v>160</v>
      </c>
      <c r="Y1167" s="30" t="s">
        <v>107</v>
      </c>
      <c r="Z1167" s="35">
        <v>0.5</v>
      </c>
      <c r="AA1167" s="30" t="s">
        <v>107</v>
      </c>
      <c r="AB1167" s="35">
        <v>46</v>
      </c>
      <c r="AC1167" s="30">
        <v>0.31</v>
      </c>
      <c r="AD1167" s="35">
        <v>249</v>
      </c>
      <c r="AE1167" s="30">
        <v>0.56000000000000005</v>
      </c>
      <c r="AF1167" s="30">
        <v>252</v>
      </c>
      <c r="AG1167" s="35">
        <v>68300</v>
      </c>
      <c r="AH1167" s="35">
        <v>19000</v>
      </c>
      <c r="AI1167" s="35">
        <v>4.5999999999999996</v>
      </c>
      <c r="AJ1167" s="44" t="s">
        <v>107</v>
      </c>
      <c r="AK1167" s="44" t="s">
        <v>107</v>
      </c>
      <c r="AL1167" s="35">
        <v>33.1</v>
      </c>
    </row>
    <row r="1168" spans="1:38" x14ac:dyDescent="0.35">
      <c r="A1168" s="45">
        <v>43293</v>
      </c>
      <c r="B1168" s="46">
        <v>0.43854166666666666</v>
      </c>
      <c r="C1168" s="35">
        <v>1082</v>
      </c>
      <c r="D1168" s="35">
        <v>0.70199999999999996</v>
      </c>
      <c r="E1168" s="35">
        <v>6.62</v>
      </c>
      <c r="F1168" s="35">
        <v>7.91</v>
      </c>
      <c r="G1168" s="35">
        <v>21.8</v>
      </c>
      <c r="K1168" s="81">
        <v>743</v>
      </c>
    </row>
    <row r="1169" spans="1:38" x14ac:dyDescent="0.35">
      <c r="A1169" s="45">
        <v>43299</v>
      </c>
      <c r="C1169" s="47" t="s">
        <v>494</v>
      </c>
      <c r="L1169" s="74">
        <f>AVERAGE(K1165:K1169)</f>
        <v>1344</v>
      </c>
      <c r="M1169" s="41">
        <f>GEOMEAN(K1165:K1169)</f>
        <v>1135.3790321029785</v>
      </c>
      <c r="N1169" s="42" t="s">
        <v>426</v>
      </c>
    </row>
    <row r="1170" spans="1:38" x14ac:dyDescent="0.35">
      <c r="A1170" s="45">
        <v>43313</v>
      </c>
      <c r="B1170" s="46">
        <v>0.41291666666666665</v>
      </c>
      <c r="C1170" s="35">
        <v>446.7</v>
      </c>
      <c r="D1170" s="35">
        <v>0.29060000000000002</v>
      </c>
      <c r="E1170" s="35">
        <v>7.29</v>
      </c>
      <c r="F1170" s="35">
        <v>8</v>
      </c>
      <c r="G1170" s="35">
        <v>20.9</v>
      </c>
      <c r="K1170" s="81">
        <v>5172</v>
      </c>
    </row>
    <row r="1171" spans="1:38" x14ac:dyDescent="0.35">
      <c r="A1171" s="45">
        <v>43320</v>
      </c>
      <c r="B1171" s="38">
        <v>0.41388888888888892</v>
      </c>
      <c r="C1171" s="35">
        <v>450.5</v>
      </c>
      <c r="D1171" s="35">
        <v>0.29310000000000003</v>
      </c>
      <c r="E1171" s="35">
        <v>6.39</v>
      </c>
      <c r="F1171" s="35">
        <v>7.85</v>
      </c>
      <c r="G1171" s="35">
        <v>24.5</v>
      </c>
      <c r="K1171" s="81">
        <v>3448</v>
      </c>
    </row>
    <row r="1172" spans="1:38" x14ac:dyDescent="0.35">
      <c r="A1172" s="45">
        <v>43325</v>
      </c>
      <c r="B1172" s="38">
        <v>0.43997685185185187</v>
      </c>
      <c r="C1172" s="35">
        <v>780</v>
      </c>
      <c r="D1172" s="35">
        <v>0.50700000000000001</v>
      </c>
      <c r="E1172" s="35">
        <v>9.17</v>
      </c>
      <c r="F1172" s="35">
        <v>7.75</v>
      </c>
      <c r="G1172" s="35">
        <v>22.5</v>
      </c>
      <c r="K1172" s="81">
        <v>703</v>
      </c>
    </row>
    <row r="1173" spans="1:38" x14ac:dyDescent="0.35">
      <c r="A1173" s="45">
        <v>43339</v>
      </c>
      <c r="B1173" s="38">
        <v>0.4303819444444445</v>
      </c>
      <c r="C1173" s="35">
        <v>453.3</v>
      </c>
      <c r="D1173" s="35">
        <v>0.2944</v>
      </c>
      <c r="E1173" s="35">
        <v>6.77</v>
      </c>
      <c r="F1173" s="35">
        <v>7.95</v>
      </c>
      <c r="G1173" s="35">
        <v>24.5</v>
      </c>
      <c r="K1173" s="81">
        <v>959</v>
      </c>
    </row>
    <row r="1174" spans="1:38" x14ac:dyDescent="0.35">
      <c r="A1174" s="91">
        <v>43341</v>
      </c>
      <c r="B1174" s="38">
        <v>0.42803240740740739</v>
      </c>
      <c r="C1174" s="35">
        <v>639</v>
      </c>
      <c r="D1174" s="35">
        <v>0.41599999999999998</v>
      </c>
      <c r="E1174" s="35">
        <v>5.86</v>
      </c>
      <c r="F1174" s="35">
        <v>7.99</v>
      </c>
      <c r="G1174" s="35">
        <v>24</v>
      </c>
      <c r="K1174" s="81">
        <v>860</v>
      </c>
      <c r="L1174" s="74">
        <f>AVERAGE(K1170:K1174)</f>
        <v>2228.4</v>
      </c>
      <c r="M1174" s="41">
        <f>GEOMEAN(K1170:K1174)</f>
        <v>1595.5103704727392</v>
      </c>
      <c r="N1174" s="42" t="s">
        <v>427</v>
      </c>
    </row>
    <row r="1175" spans="1:38" x14ac:dyDescent="0.35">
      <c r="A1175" s="45">
        <v>43349</v>
      </c>
      <c r="B1175" s="38">
        <v>0.40706018518518516</v>
      </c>
      <c r="C1175" s="35">
        <v>843</v>
      </c>
      <c r="D1175" s="35">
        <v>0.54600000000000004</v>
      </c>
      <c r="E1175" s="35">
        <v>6.4</v>
      </c>
      <c r="F1175" s="35">
        <v>8.02</v>
      </c>
      <c r="G1175" s="35">
        <v>24.1</v>
      </c>
      <c r="K1175" s="81">
        <v>545</v>
      </c>
    </row>
    <row r="1176" spans="1:38" x14ac:dyDescent="0.35">
      <c r="A1176" s="45">
        <v>43353</v>
      </c>
      <c r="B1176" s="38">
        <v>0.4375</v>
      </c>
      <c r="C1176" s="35">
        <v>454.5</v>
      </c>
      <c r="D1176" s="35">
        <v>0.29580000000000001</v>
      </c>
      <c r="E1176" s="35">
        <v>7.79</v>
      </c>
      <c r="F1176" s="35">
        <v>8.0299999999999994</v>
      </c>
      <c r="G1176" s="35">
        <v>18.100000000000001</v>
      </c>
      <c r="K1176" s="81">
        <v>2909</v>
      </c>
    </row>
    <row r="1177" spans="1:38" x14ac:dyDescent="0.35">
      <c r="A1177" s="45">
        <v>43361</v>
      </c>
      <c r="B1177" s="38">
        <v>0.4513773148148148</v>
      </c>
      <c r="C1177" s="35">
        <v>1095</v>
      </c>
      <c r="D1177" s="35">
        <v>0.70850000000000002</v>
      </c>
      <c r="E1177" s="35">
        <v>7.75</v>
      </c>
      <c r="F1177" s="35">
        <v>8.0299999999999994</v>
      </c>
      <c r="G1177" s="35">
        <v>23</v>
      </c>
      <c r="K1177" s="81">
        <v>794</v>
      </c>
    </row>
    <row r="1178" spans="1:38" x14ac:dyDescent="0.35">
      <c r="A1178" s="45">
        <v>43363</v>
      </c>
      <c r="B1178" s="38">
        <v>0.43250000000000005</v>
      </c>
      <c r="C1178" s="35">
        <v>1116</v>
      </c>
      <c r="D1178" s="35">
        <v>0.72799999999999998</v>
      </c>
      <c r="E1178" s="35">
        <v>7.65</v>
      </c>
      <c r="F1178" s="35">
        <v>8.1</v>
      </c>
      <c r="G1178" s="35">
        <v>23.4</v>
      </c>
      <c r="K1178" s="81">
        <v>379</v>
      </c>
    </row>
    <row r="1179" spans="1:38" x14ac:dyDescent="0.35">
      <c r="A1179" s="45">
        <v>43370</v>
      </c>
      <c r="B1179" s="39">
        <v>0.44443287037037038</v>
      </c>
      <c r="C1179" s="35">
        <v>537</v>
      </c>
      <c r="D1179" s="35">
        <v>0.34899999999999998</v>
      </c>
      <c r="E1179" s="35">
        <v>6.75</v>
      </c>
      <c r="F1179" s="35">
        <v>7.65</v>
      </c>
      <c r="G1179" s="35">
        <v>17.2</v>
      </c>
      <c r="K1179" s="81">
        <v>882</v>
      </c>
      <c r="L1179" s="74">
        <f>AVERAGE(K1175:K1179)</f>
        <v>1101.8</v>
      </c>
      <c r="M1179" s="41">
        <f>GEOMEAN(K1175:K1179)</f>
        <v>841.03429258011329</v>
      </c>
      <c r="N1179" s="42" t="s">
        <v>428</v>
      </c>
    </row>
    <row r="1180" spans="1:38" x14ac:dyDescent="0.35">
      <c r="A1180" s="45">
        <v>43374</v>
      </c>
      <c r="B1180" s="38">
        <v>0.41503472222222221</v>
      </c>
      <c r="C1180" s="35">
        <v>899</v>
      </c>
      <c r="D1180" s="35">
        <v>0.58499999999999996</v>
      </c>
      <c r="E1180" s="35">
        <v>8.4600000000000009</v>
      </c>
      <c r="F1180" s="35">
        <v>7.6</v>
      </c>
      <c r="G1180" s="35">
        <v>17.3</v>
      </c>
      <c r="K1180" s="81">
        <v>469</v>
      </c>
    </row>
    <row r="1181" spans="1:38" x14ac:dyDescent="0.35">
      <c r="A1181" s="45">
        <v>43384</v>
      </c>
      <c r="B1181" s="38">
        <v>0.42085648148148147</v>
      </c>
      <c r="C1181" s="35">
        <v>731</v>
      </c>
      <c r="D1181" s="35">
        <v>0.47449999999999998</v>
      </c>
      <c r="E1181" s="35">
        <v>8.01</v>
      </c>
      <c r="F1181" s="35">
        <v>8</v>
      </c>
      <c r="G1181" s="35">
        <v>15.7</v>
      </c>
      <c r="K1181" s="81">
        <v>1112</v>
      </c>
    </row>
    <row r="1182" spans="1:38" x14ac:dyDescent="0.35">
      <c r="A1182" s="37">
        <v>43389</v>
      </c>
      <c r="B1182" s="38">
        <v>0.44141203703703707</v>
      </c>
      <c r="C1182" s="35">
        <v>897</v>
      </c>
      <c r="D1182" s="35">
        <v>0.58499999999999996</v>
      </c>
      <c r="E1182" s="35">
        <v>10.75</v>
      </c>
      <c r="F1182" s="35">
        <v>8.08</v>
      </c>
      <c r="G1182" s="35">
        <v>8.5</v>
      </c>
      <c r="K1182" s="81">
        <v>459</v>
      </c>
      <c r="O1182" s="30" t="s">
        <v>107</v>
      </c>
      <c r="P1182" s="35">
        <v>68.5</v>
      </c>
      <c r="Q1182" s="30" t="s">
        <v>107</v>
      </c>
      <c r="R1182" s="30" t="s">
        <v>107</v>
      </c>
      <c r="S1182" s="30" t="s">
        <v>107</v>
      </c>
      <c r="T1182" s="30" t="s">
        <v>107</v>
      </c>
      <c r="U1182" s="30" t="s">
        <v>107</v>
      </c>
      <c r="V1182" s="30" t="s">
        <v>170</v>
      </c>
      <c r="W1182" s="30" t="s">
        <v>107</v>
      </c>
      <c r="X1182" s="35">
        <v>126</v>
      </c>
      <c r="Y1182" s="30" t="s">
        <v>107</v>
      </c>
      <c r="Z1182" s="35">
        <v>3.6</v>
      </c>
      <c r="AA1182" s="30" t="s">
        <v>107</v>
      </c>
      <c r="AB1182" s="35">
        <v>46.5</v>
      </c>
      <c r="AC1182" s="30" t="s">
        <v>107</v>
      </c>
      <c r="AD1182" s="35">
        <v>271</v>
      </c>
      <c r="AE1182" s="30">
        <v>0.61</v>
      </c>
      <c r="AF1182" s="30">
        <v>251</v>
      </c>
      <c r="AG1182" s="35">
        <v>75700</v>
      </c>
      <c r="AH1182" s="35">
        <v>19900</v>
      </c>
      <c r="AI1182" s="35">
        <v>3.6</v>
      </c>
      <c r="AJ1182" s="44" t="s">
        <v>107</v>
      </c>
      <c r="AK1182" s="44" t="s">
        <v>107</v>
      </c>
      <c r="AL1182" s="35">
        <v>20.8</v>
      </c>
    </row>
    <row r="1183" spans="1:38" x14ac:dyDescent="0.35">
      <c r="A1183" s="37">
        <v>43390</v>
      </c>
      <c r="B1183" s="38">
        <v>0.4394675925925926</v>
      </c>
      <c r="C1183" s="35">
        <v>926</v>
      </c>
      <c r="D1183" s="35">
        <v>0.60450000000000004</v>
      </c>
      <c r="E1183" s="35">
        <v>11.46</v>
      </c>
      <c r="F1183" s="35">
        <v>8.08</v>
      </c>
      <c r="G1183" s="35">
        <v>9.3000000000000007</v>
      </c>
      <c r="K1183" s="81">
        <v>496</v>
      </c>
    </row>
    <row r="1184" spans="1:38" x14ac:dyDescent="0.35">
      <c r="A1184" s="37">
        <v>43397</v>
      </c>
      <c r="B1184" s="38">
        <v>0.38929398148148148</v>
      </c>
      <c r="C1184" s="35">
        <v>1086</v>
      </c>
      <c r="D1184" s="35">
        <v>0.70850000000000002</v>
      </c>
      <c r="E1184" s="35">
        <v>15.22</v>
      </c>
      <c r="F1184" s="35">
        <v>8.0299999999999994</v>
      </c>
      <c r="G1184" s="35">
        <v>7.4</v>
      </c>
      <c r="K1184" s="81">
        <v>288</v>
      </c>
      <c r="L1184" s="74">
        <f>AVERAGE(K1180:K1184)</f>
        <v>564.79999999999995</v>
      </c>
      <c r="M1184" s="41">
        <f>GEOMEAN(K1180:K1184)</f>
        <v>509.08804195537743</v>
      </c>
      <c r="N1184" s="42" t="s">
        <v>429</v>
      </c>
    </row>
    <row r="1185" spans="1:14" x14ac:dyDescent="0.35">
      <c r="A1185" s="37">
        <v>43405</v>
      </c>
      <c r="B1185" s="39">
        <v>0.4334722222222222</v>
      </c>
      <c r="C1185" s="35">
        <v>510</v>
      </c>
      <c r="D1185" s="35">
        <v>0.33150000000000002</v>
      </c>
      <c r="E1185" s="35">
        <v>10.6</v>
      </c>
      <c r="F1185" s="35">
        <v>8.0299999999999994</v>
      </c>
      <c r="G1185" s="35">
        <v>10.7</v>
      </c>
      <c r="K1185" s="81">
        <v>2247</v>
      </c>
    </row>
    <row r="1186" spans="1:14" x14ac:dyDescent="0.35">
      <c r="A1186" s="37">
        <v>43409</v>
      </c>
      <c r="B1186" s="38">
        <v>0.42527777777777781</v>
      </c>
      <c r="C1186" s="35">
        <v>652</v>
      </c>
      <c r="D1186" s="35">
        <v>0.42380000000000001</v>
      </c>
      <c r="E1186" s="35">
        <v>10.57</v>
      </c>
      <c r="F1186" s="35">
        <v>8</v>
      </c>
      <c r="G1186" s="35">
        <v>10.6</v>
      </c>
      <c r="K1186" s="81">
        <v>345</v>
      </c>
    </row>
    <row r="1187" spans="1:14" x14ac:dyDescent="0.35">
      <c r="A1187" s="37">
        <v>43412</v>
      </c>
      <c r="B1187" s="38">
        <v>0.4233912037037037</v>
      </c>
      <c r="C1187" s="35">
        <v>778</v>
      </c>
      <c r="D1187" s="35">
        <v>0.50700000000000001</v>
      </c>
      <c r="E1187" s="35">
        <v>12.42</v>
      </c>
      <c r="F1187" s="35">
        <v>8.06</v>
      </c>
      <c r="G1187" s="35">
        <v>7.4</v>
      </c>
      <c r="K1187" s="81">
        <v>85</v>
      </c>
    </row>
    <row r="1188" spans="1:14" x14ac:dyDescent="0.35">
      <c r="A1188" s="37">
        <v>43419</v>
      </c>
      <c r="B1188" s="39">
        <v>0.47606481481481483</v>
      </c>
      <c r="C1188" s="35">
        <v>1955</v>
      </c>
      <c r="D1188" s="35">
        <v>1.274</v>
      </c>
      <c r="E1188" s="35">
        <v>12.51</v>
      </c>
      <c r="F1188" s="35">
        <v>8.01</v>
      </c>
      <c r="G1188" s="35">
        <v>3.1</v>
      </c>
      <c r="K1188" s="81">
        <v>9804</v>
      </c>
    </row>
    <row r="1189" spans="1:14" x14ac:dyDescent="0.35">
      <c r="A1189" s="37">
        <v>43430</v>
      </c>
      <c r="B1189" s="38">
        <v>0.4599421296296296</v>
      </c>
      <c r="C1189" s="35">
        <v>1206</v>
      </c>
      <c r="D1189" s="35">
        <v>0.78649999999999998</v>
      </c>
      <c r="E1189" s="35">
        <v>10.74</v>
      </c>
      <c r="F1189" s="35">
        <v>7.66</v>
      </c>
      <c r="G1189" s="35">
        <v>6.3</v>
      </c>
      <c r="K1189" s="81">
        <v>41</v>
      </c>
      <c r="L1189" s="74">
        <f>AVERAGE(K1185:K1189)</f>
        <v>2504.4</v>
      </c>
      <c r="M1189" s="41">
        <f>GEOMEAN(K1185:K1189)</f>
        <v>483.73292734535676</v>
      </c>
      <c r="N1189" s="42" t="s">
        <v>430</v>
      </c>
    </row>
    <row r="1190" spans="1:14" x14ac:dyDescent="0.35">
      <c r="A1190" s="37">
        <v>43438</v>
      </c>
      <c r="B1190" s="39">
        <v>0.44672453703703702</v>
      </c>
      <c r="C1190" s="35">
        <v>850</v>
      </c>
      <c r="D1190" s="35">
        <v>0.55249999999999999</v>
      </c>
      <c r="E1190" s="35">
        <v>14.72</v>
      </c>
      <c r="F1190" s="35">
        <v>7.97</v>
      </c>
      <c r="G1190" s="35">
        <v>4.7</v>
      </c>
      <c r="K1190" s="81">
        <v>336</v>
      </c>
    </row>
    <row r="1191" spans="1:14" x14ac:dyDescent="0.35">
      <c r="A1191" s="37">
        <v>43445</v>
      </c>
      <c r="B1191" s="79">
        <v>0.44244212962962964</v>
      </c>
      <c r="C1191" s="35">
        <v>681</v>
      </c>
      <c r="D1191" s="35">
        <v>0.44269999999999998</v>
      </c>
      <c r="E1191" s="35">
        <v>15.47</v>
      </c>
      <c r="F1191" s="35">
        <v>8</v>
      </c>
      <c r="G1191" s="35">
        <v>0.2</v>
      </c>
      <c r="K1191" s="81">
        <v>20</v>
      </c>
    </row>
    <row r="1192" spans="1:14" x14ac:dyDescent="0.35">
      <c r="A1192" s="37">
        <v>43447</v>
      </c>
      <c r="B1192" s="38">
        <v>0.40530092592592593</v>
      </c>
      <c r="C1192" s="35">
        <v>1198</v>
      </c>
      <c r="D1192" s="35">
        <v>0.78</v>
      </c>
      <c r="E1192" s="35">
        <v>12.66</v>
      </c>
      <c r="F1192" s="35">
        <v>8.0500000000000007</v>
      </c>
      <c r="G1192" s="35">
        <v>2.6</v>
      </c>
      <c r="K1192" s="81">
        <v>74</v>
      </c>
    </row>
    <row r="1193" spans="1:14" x14ac:dyDescent="0.35">
      <c r="A1193" s="37">
        <v>43451</v>
      </c>
      <c r="B1193" s="38">
        <v>0.42843750000000003</v>
      </c>
      <c r="C1193" s="35">
        <v>1163</v>
      </c>
      <c r="D1193" s="35">
        <v>0.754</v>
      </c>
      <c r="E1193" s="35">
        <v>13.49</v>
      </c>
      <c r="F1193" s="35">
        <v>8.07</v>
      </c>
      <c r="G1193" s="35">
        <v>3.1</v>
      </c>
      <c r="K1193" s="81">
        <v>86</v>
      </c>
      <c r="L1193" s="74">
        <f>AVERAGE(K1189:K1193)</f>
        <v>111.4</v>
      </c>
      <c r="M1193" s="41">
        <f>GEOMEAN(K1189:K1193)</f>
        <v>70.595441747783681</v>
      </c>
      <c r="N1193" s="42" t="s">
        <v>431</v>
      </c>
    </row>
    <row r="1194" spans="1:14" x14ac:dyDescent="0.35">
      <c r="A1194" s="37">
        <v>43473</v>
      </c>
      <c r="B1194" s="38">
        <v>0.4379513888888889</v>
      </c>
      <c r="C1194" s="35">
        <v>947</v>
      </c>
      <c r="D1194" s="35">
        <v>0.61750000000000005</v>
      </c>
      <c r="E1194" s="35">
        <v>12.8</v>
      </c>
      <c r="F1194" s="35">
        <v>8.06</v>
      </c>
      <c r="G1194" s="35">
        <v>8</v>
      </c>
      <c r="K1194" s="81">
        <v>41</v>
      </c>
    </row>
    <row r="1195" spans="1:14" x14ac:dyDescent="0.35">
      <c r="A1195" s="37">
        <v>43480</v>
      </c>
      <c r="B1195" s="38">
        <v>0.42468750000000005</v>
      </c>
      <c r="C1195" s="35">
        <v>1509</v>
      </c>
      <c r="D1195" s="35">
        <v>0.98150000000000004</v>
      </c>
      <c r="E1195" s="35">
        <v>16.420000000000002</v>
      </c>
      <c r="F1195" s="35">
        <v>7.87</v>
      </c>
      <c r="G1195" s="35">
        <v>0.1</v>
      </c>
      <c r="K1195" s="81">
        <v>97</v>
      </c>
    </row>
    <row r="1196" spans="1:14" x14ac:dyDescent="0.35">
      <c r="A1196" s="37">
        <v>43489</v>
      </c>
      <c r="B1196" s="38">
        <v>0.42410879629629633</v>
      </c>
      <c r="C1196" s="35">
        <v>837</v>
      </c>
      <c r="D1196" s="35">
        <v>0.54410000000000003</v>
      </c>
      <c r="E1196" s="35">
        <v>14.46</v>
      </c>
      <c r="F1196" s="35">
        <v>8.1300000000000008</v>
      </c>
      <c r="G1196" s="35">
        <v>1.1000000000000001</v>
      </c>
      <c r="K1196" s="81">
        <v>1904</v>
      </c>
    </row>
    <row r="1197" spans="1:14" x14ac:dyDescent="0.35">
      <c r="A1197" s="37">
        <v>43494</v>
      </c>
      <c r="C1197" s="35" t="s">
        <v>303</v>
      </c>
    </row>
    <row r="1198" spans="1:14" x14ac:dyDescent="0.35">
      <c r="A1198" s="37">
        <v>43500</v>
      </c>
      <c r="B1198" s="38">
        <v>0.42781249999999998</v>
      </c>
      <c r="C1198" s="35">
        <v>1812</v>
      </c>
      <c r="D1198" s="35">
        <v>1.1765000000000001</v>
      </c>
      <c r="E1198" s="35">
        <v>17.25</v>
      </c>
      <c r="F1198" s="35">
        <v>8.2899999999999991</v>
      </c>
      <c r="G1198" s="35">
        <v>0.7</v>
      </c>
      <c r="K1198" s="81">
        <v>122</v>
      </c>
      <c r="L1198" s="74">
        <f>AVERAGE(K1194:K1198)</f>
        <v>541</v>
      </c>
      <c r="M1198" s="41">
        <f>GEOMEAN(K1194:K1198)</f>
        <v>174.33941783431987</v>
      </c>
      <c r="N1198" s="42" t="s">
        <v>432</v>
      </c>
    </row>
    <row r="1199" spans="1:14" x14ac:dyDescent="0.35">
      <c r="A1199" s="37">
        <v>43503</v>
      </c>
      <c r="B1199" s="46">
        <v>0.48959490740740735</v>
      </c>
      <c r="C1199" s="35">
        <v>555</v>
      </c>
      <c r="D1199" s="35">
        <v>0.36080000000000001</v>
      </c>
      <c r="E1199" s="35">
        <v>13.21</v>
      </c>
      <c r="F1199" s="35">
        <v>8.0399999999999991</v>
      </c>
      <c r="G1199" s="35">
        <v>6.9</v>
      </c>
      <c r="K1199" s="65">
        <v>24192</v>
      </c>
    </row>
    <row r="1200" spans="1:14" x14ac:dyDescent="0.35">
      <c r="A1200" s="37">
        <v>43514</v>
      </c>
      <c r="B1200" s="38">
        <v>0.44160879629629629</v>
      </c>
      <c r="C1200" s="35">
        <v>1312</v>
      </c>
      <c r="D1200" s="35">
        <v>0.85150000000000003</v>
      </c>
      <c r="E1200" s="35">
        <v>14.83</v>
      </c>
      <c r="F1200" s="35">
        <v>8.0500000000000007</v>
      </c>
      <c r="G1200" s="35">
        <v>1.2</v>
      </c>
      <c r="K1200" s="81">
        <v>10</v>
      </c>
    </row>
    <row r="1201" spans="1:38" x14ac:dyDescent="0.35">
      <c r="A1201" s="37">
        <v>43515</v>
      </c>
      <c r="B1201" s="38">
        <v>0.4395486111111111</v>
      </c>
      <c r="C1201" s="35">
        <v>1292</v>
      </c>
      <c r="D1201" s="35">
        <v>0.83850000000000002</v>
      </c>
      <c r="E1201" s="35">
        <v>16.54</v>
      </c>
      <c r="F1201" s="35">
        <v>8.24</v>
      </c>
      <c r="G1201" s="35">
        <v>0.5</v>
      </c>
      <c r="K1201" s="35">
        <v>30</v>
      </c>
    </row>
    <row r="1202" spans="1:38" x14ac:dyDescent="0.35">
      <c r="A1202" s="37">
        <v>43521</v>
      </c>
      <c r="B1202" s="38">
        <v>0.419375</v>
      </c>
      <c r="C1202" s="35">
        <v>1485</v>
      </c>
      <c r="D1202" s="35">
        <v>0.96850000000000003</v>
      </c>
      <c r="E1202" s="35">
        <v>16.329999999999998</v>
      </c>
      <c r="F1202" s="35">
        <v>8.17</v>
      </c>
      <c r="G1202" s="35">
        <v>0.3</v>
      </c>
      <c r="K1202" s="81">
        <v>52</v>
      </c>
      <c r="L1202" s="74">
        <f>AVERAGE(K1198:K1202)</f>
        <v>4881.2</v>
      </c>
      <c r="M1202" s="41">
        <f>GEOMEAN(K1198:K1202)</f>
        <v>135.71605921990476</v>
      </c>
      <c r="N1202" s="42" t="s">
        <v>433</v>
      </c>
    </row>
    <row r="1203" spans="1:38" x14ac:dyDescent="0.35">
      <c r="A1203" s="37">
        <v>43531</v>
      </c>
      <c r="B1203" s="55">
        <v>0.46567129629629633</v>
      </c>
      <c r="C1203" s="35">
        <v>1434</v>
      </c>
      <c r="D1203" s="35">
        <v>0.92949999999999999</v>
      </c>
      <c r="E1203" s="35">
        <v>19.66</v>
      </c>
      <c r="F1203" s="35">
        <v>8.2200000000000006</v>
      </c>
      <c r="G1203" s="35">
        <v>0.3</v>
      </c>
      <c r="K1203" s="81">
        <v>41</v>
      </c>
    </row>
    <row r="1204" spans="1:38" x14ac:dyDescent="0.35">
      <c r="A1204" s="37">
        <v>43537</v>
      </c>
      <c r="B1204" s="38">
        <v>0.43392361111111111</v>
      </c>
      <c r="C1204" s="35">
        <v>943</v>
      </c>
      <c r="D1204" s="35">
        <v>0.61099999999999999</v>
      </c>
      <c r="E1204" s="35">
        <v>12.29</v>
      </c>
      <c r="F1204" s="35">
        <v>8.14</v>
      </c>
      <c r="G1204" s="35">
        <v>6.4</v>
      </c>
      <c r="K1204" s="35">
        <v>30</v>
      </c>
    </row>
    <row r="1205" spans="1:38" x14ac:dyDescent="0.35">
      <c r="A1205" s="37">
        <v>43542</v>
      </c>
      <c r="B1205" s="38">
        <v>0.421875</v>
      </c>
      <c r="C1205" s="35">
        <v>949</v>
      </c>
      <c r="D1205" s="35">
        <v>0.61750000000000005</v>
      </c>
      <c r="E1205" s="35">
        <v>13.8</v>
      </c>
      <c r="F1205" s="35">
        <v>8.18</v>
      </c>
      <c r="G1205" s="35">
        <v>4.2</v>
      </c>
      <c r="K1205" s="81">
        <v>52</v>
      </c>
    </row>
    <row r="1206" spans="1:38" x14ac:dyDescent="0.35">
      <c r="A1206" s="37">
        <v>43545</v>
      </c>
      <c r="B1206" s="38">
        <v>0.42499999999999999</v>
      </c>
      <c r="C1206" s="47">
        <v>1042</v>
      </c>
      <c r="D1206" s="47">
        <v>0.67600000000000005</v>
      </c>
      <c r="E1206" s="47">
        <v>11.97</v>
      </c>
      <c r="F1206" s="47">
        <v>8.17</v>
      </c>
      <c r="G1206" s="47">
        <v>6.9</v>
      </c>
      <c r="K1206" s="81">
        <v>52</v>
      </c>
    </row>
    <row r="1207" spans="1:38" x14ac:dyDescent="0.35">
      <c r="A1207" s="37">
        <v>43550</v>
      </c>
      <c r="B1207" s="38">
        <v>0.41869212962962959</v>
      </c>
      <c r="C1207" s="35">
        <v>1018</v>
      </c>
      <c r="D1207" s="35">
        <v>0.66300000000000003</v>
      </c>
      <c r="E1207" s="35">
        <v>13.45</v>
      </c>
      <c r="F1207" s="35">
        <v>8.17</v>
      </c>
      <c r="G1207" s="35">
        <v>6.3</v>
      </c>
      <c r="K1207" s="81">
        <v>41</v>
      </c>
      <c r="L1207" s="74">
        <f>AVERAGE(K1203:K1207)</f>
        <v>43.2</v>
      </c>
      <c r="M1207" s="41">
        <f>GEOMEAN(K1203:K1207)</f>
        <v>42.358359416835015</v>
      </c>
      <c r="N1207" s="42" t="s">
        <v>434</v>
      </c>
      <c r="O1207" s="30" t="s">
        <v>107</v>
      </c>
      <c r="P1207" s="35">
        <v>52.5</v>
      </c>
      <c r="Q1207" s="30" t="s">
        <v>107</v>
      </c>
      <c r="R1207" s="30" t="s">
        <v>107</v>
      </c>
      <c r="S1207" s="30" t="s">
        <v>107</v>
      </c>
      <c r="T1207" s="30" t="s">
        <v>107</v>
      </c>
      <c r="U1207" s="30" t="s">
        <v>107</v>
      </c>
      <c r="V1207" s="30" t="s">
        <v>107</v>
      </c>
      <c r="W1207" s="30" t="s">
        <v>107</v>
      </c>
      <c r="X1207" s="35">
        <v>164</v>
      </c>
      <c r="Y1207" s="30" t="s">
        <v>107</v>
      </c>
      <c r="Z1207" s="30" t="s">
        <v>107</v>
      </c>
      <c r="AA1207" s="30" t="s">
        <v>107</v>
      </c>
      <c r="AB1207" s="35">
        <v>42.4</v>
      </c>
      <c r="AC1207" s="30" t="s">
        <v>107</v>
      </c>
      <c r="AD1207" s="35">
        <v>216</v>
      </c>
      <c r="AE1207" s="30">
        <v>0.61</v>
      </c>
      <c r="AF1207" s="30">
        <v>232</v>
      </c>
      <c r="AG1207" s="35">
        <v>58600</v>
      </c>
      <c r="AH1207" s="35">
        <v>16900</v>
      </c>
      <c r="AI1207" s="35">
        <v>3.1</v>
      </c>
      <c r="AJ1207" s="44" t="s">
        <v>107</v>
      </c>
      <c r="AK1207" s="44" t="s">
        <v>107</v>
      </c>
      <c r="AL1207" s="35">
        <v>50.4</v>
      </c>
    </row>
    <row r="1208" spans="1:38" x14ac:dyDescent="0.35">
      <c r="A1208" s="37">
        <v>43558</v>
      </c>
      <c r="B1208" s="38">
        <v>0.40383101851851855</v>
      </c>
      <c r="C1208" s="35">
        <v>907</v>
      </c>
      <c r="D1208" s="35">
        <v>0.59150000000000003</v>
      </c>
      <c r="E1208" s="35">
        <v>12.06</v>
      </c>
      <c r="F1208" s="35">
        <v>8.09</v>
      </c>
      <c r="G1208" s="35">
        <v>8</v>
      </c>
      <c r="K1208" s="81">
        <v>134</v>
      </c>
    </row>
    <row r="1209" spans="1:38" x14ac:dyDescent="0.35">
      <c r="A1209" s="37">
        <v>43563</v>
      </c>
      <c r="B1209" s="39">
        <v>0.43657407407407406</v>
      </c>
      <c r="C1209" s="35">
        <v>1080</v>
      </c>
      <c r="D1209" s="35">
        <v>0.70199999999999996</v>
      </c>
      <c r="E1209" s="35">
        <v>10.95</v>
      </c>
      <c r="F1209" s="35">
        <v>8.0399999999999991</v>
      </c>
      <c r="G1209" s="35">
        <v>14</v>
      </c>
      <c r="K1209" s="81">
        <v>228</v>
      </c>
    </row>
    <row r="1210" spans="1:38" x14ac:dyDescent="0.35">
      <c r="A1210" s="37">
        <v>43565</v>
      </c>
      <c r="B1210" s="38">
        <v>0.41759259259259257</v>
      </c>
      <c r="C1210" s="35">
        <v>1085</v>
      </c>
      <c r="D1210" s="35">
        <v>0.70850000000000002</v>
      </c>
      <c r="E1210" s="35">
        <v>10.55</v>
      </c>
      <c r="F1210" s="35">
        <v>8.0399999999999991</v>
      </c>
      <c r="G1210" s="35">
        <v>12.6</v>
      </c>
      <c r="K1210" s="81">
        <v>1291</v>
      </c>
    </row>
    <row r="1211" spans="1:38" x14ac:dyDescent="0.35">
      <c r="A1211" s="37">
        <v>43572</v>
      </c>
      <c r="B1211" s="39">
        <v>0.43259259259259258</v>
      </c>
      <c r="C1211" s="35">
        <v>803</v>
      </c>
      <c r="D1211" s="35">
        <v>0.52</v>
      </c>
      <c r="E1211" s="35">
        <v>10.49</v>
      </c>
      <c r="F1211" s="35">
        <v>8.08</v>
      </c>
      <c r="G1211" s="35">
        <v>13.5</v>
      </c>
      <c r="K1211" s="81">
        <v>265</v>
      </c>
    </row>
    <row r="1212" spans="1:38" x14ac:dyDescent="0.35">
      <c r="A1212" s="37">
        <v>43579</v>
      </c>
      <c r="B1212" s="38">
        <v>0.41834490740740743</v>
      </c>
      <c r="C1212" s="35">
        <v>880</v>
      </c>
      <c r="D1212" s="35">
        <v>0.57199999999999995</v>
      </c>
      <c r="E1212" s="35">
        <v>10.08</v>
      </c>
      <c r="F1212" s="35">
        <v>8.08</v>
      </c>
      <c r="G1212" s="35">
        <v>12.9</v>
      </c>
      <c r="K1212" s="81">
        <v>216</v>
      </c>
      <c r="L1212" s="74">
        <f>AVERAGE(K1208:K1212)</f>
        <v>426.8</v>
      </c>
      <c r="M1212" s="41">
        <f>GEOMEAN(K1208:K1212)</f>
        <v>295.61951663229564</v>
      </c>
      <c r="N1212" s="42" t="s">
        <v>435</v>
      </c>
    </row>
    <row r="1213" spans="1:38" x14ac:dyDescent="0.35">
      <c r="A1213" s="37">
        <v>43587</v>
      </c>
      <c r="B1213" s="38">
        <v>0.40206018518518521</v>
      </c>
      <c r="C1213" s="35">
        <v>889</v>
      </c>
      <c r="D1213" s="35">
        <v>0.57850000000000001</v>
      </c>
      <c r="E1213" s="35">
        <v>9.7100000000000009</v>
      </c>
      <c r="F1213" s="35">
        <v>8.19</v>
      </c>
      <c r="G1213" s="35">
        <v>15.6</v>
      </c>
      <c r="K1213" s="81">
        <v>305</v>
      </c>
    </row>
    <row r="1214" spans="1:38" x14ac:dyDescent="0.35">
      <c r="A1214" s="37">
        <v>43594</v>
      </c>
      <c r="B1214" s="38">
        <v>0.42321759259259256</v>
      </c>
      <c r="C1214" s="35">
        <v>906</v>
      </c>
      <c r="D1214" s="35">
        <v>0.59150000000000003</v>
      </c>
      <c r="E1214" s="35">
        <v>7.48</v>
      </c>
      <c r="F1214" s="35">
        <v>7.98</v>
      </c>
      <c r="G1214" s="35">
        <v>18.5</v>
      </c>
      <c r="K1214" s="81">
        <v>1664</v>
      </c>
    </row>
    <row r="1215" spans="1:38" x14ac:dyDescent="0.35">
      <c r="A1215" s="37">
        <v>43598</v>
      </c>
      <c r="B1215" s="39">
        <v>0.44</v>
      </c>
      <c r="C1215" s="35">
        <v>729</v>
      </c>
      <c r="D1215" s="35">
        <v>0.47449999999999998</v>
      </c>
      <c r="E1215" s="35">
        <v>10.69</v>
      </c>
      <c r="F1215" s="35">
        <v>8.23</v>
      </c>
      <c r="G1215" s="35">
        <v>11.7</v>
      </c>
      <c r="K1215" s="81">
        <v>299</v>
      </c>
    </row>
    <row r="1216" spans="1:38" x14ac:dyDescent="0.35">
      <c r="A1216" s="37">
        <v>43601</v>
      </c>
      <c r="B1216" s="38">
        <v>0.40444444444444444</v>
      </c>
      <c r="C1216" s="35">
        <v>899</v>
      </c>
      <c r="D1216" s="35">
        <v>0.58499999999999996</v>
      </c>
      <c r="E1216" s="35">
        <v>10.07</v>
      </c>
      <c r="F1216" s="35">
        <v>8.15</v>
      </c>
      <c r="G1216" s="35">
        <v>15.1</v>
      </c>
      <c r="K1216" s="81">
        <v>317</v>
      </c>
    </row>
    <row r="1217" spans="1:38" x14ac:dyDescent="0.35">
      <c r="A1217" s="37">
        <v>43614</v>
      </c>
      <c r="B1217" s="38">
        <v>0.44796296296296295</v>
      </c>
      <c r="C1217" s="35">
        <v>891</v>
      </c>
      <c r="D1217" s="35">
        <v>0.57850000000000001</v>
      </c>
      <c r="E1217" s="35">
        <v>5.86</v>
      </c>
      <c r="F1217" s="35">
        <v>7.71</v>
      </c>
      <c r="G1217" s="35">
        <v>21.3</v>
      </c>
      <c r="K1217" s="81">
        <v>591</v>
      </c>
      <c r="L1217" s="74">
        <f>AVERAGE(K1213:K1217)</f>
        <v>635.20000000000005</v>
      </c>
      <c r="M1217" s="41">
        <f>GEOMEAN(K1213:K1217)</f>
        <v>490.63013392482617</v>
      </c>
      <c r="N1217" s="42" t="s">
        <v>436</v>
      </c>
    </row>
    <row r="1218" spans="1:38" x14ac:dyDescent="0.35">
      <c r="A1218" s="37">
        <v>43620</v>
      </c>
      <c r="B1218" s="39">
        <v>0.38524305555555555</v>
      </c>
      <c r="C1218" s="35">
        <v>646</v>
      </c>
      <c r="D1218" s="35">
        <v>0.42249999999999999</v>
      </c>
      <c r="E1218" s="92" t="s">
        <v>197</v>
      </c>
      <c r="F1218" s="35">
        <v>7.73</v>
      </c>
      <c r="G1218" s="35">
        <v>20.5</v>
      </c>
      <c r="K1218" s="81">
        <v>504</v>
      </c>
    </row>
    <row r="1219" spans="1:38" x14ac:dyDescent="0.35">
      <c r="A1219" s="93">
        <v>43629</v>
      </c>
      <c r="B1219" s="38">
        <v>0.4198263888888889</v>
      </c>
      <c r="C1219" s="35">
        <v>919</v>
      </c>
      <c r="D1219" s="35">
        <v>0.59799999999999998</v>
      </c>
      <c r="E1219" s="35">
        <v>8.24</v>
      </c>
      <c r="F1219" s="35">
        <v>8.0500000000000007</v>
      </c>
      <c r="G1219" s="35">
        <v>16.600000000000001</v>
      </c>
      <c r="K1219" s="81">
        <v>1130</v>
      </c>
    </row>
    <row r="1220" spans="1:38" x14ac:dyDescent="0.35">
      <c r="A1220" s="37">
        <v>43633</v>
      </c>
      <c r="B1220" s="38">
        <v>0.4085300925925926</v>
      </c>
      <c r="C1220" s="35">
        <v>381.5</v>
      </c>
      <c r="D1220" s="35">
        <v>0.2477</v>
      </c>
      <c r="E1220" s="35">
        <v>7.24</v>
      </c>
      <c r="F1220" s="35">
        <v>7.97</v>
      </c>
      <c r="G1220" s="35">
        <v>20.8</v>
      </c>
      <c r="K1220" s="81">
        <v>5475</v>
      </c>
    </row>
    <row r="1221" spans="1:38" x14ac:dyDescent="0.35">
      <c r="A1221" s="37">
        <v>43636</v>
      </c>
      <c r="B1221" s="38">
        <v>0.41932870370370368</v>
      </c>
      <c r="C1221" s="35">
        <v>392.1</v>
      </c>
      <c r="D1221" s="35">
        <v>0.25480000000000003</v>
      </c>
      <c r="E1221" s="35">
        <v>6.91</v>
      </c>
      <c r="F1221" s="35">
        <v>7.86</v>
      </c>
      <c r="G1221" s="35">
        <v>21.7</v>
      </c>
      <c r="K1221" s="81">
        <v>5247</v>
      </c>
    </row>
    <row r="1222" spans="1:38" x14ac:dyDescent="0.35">
      <c r="A1222" s="37">
        <v>43642</v>
      </c>
      <c r="B1222" s="46">
        <v>0.41849537037037038</v>
      </c>
      <c r="C1222" s="35">
        <v>826</v>
      </c>
      <c r="D1222" s="35">
        <v>0.53949999999999998</v>
      </c>
      <c r="E1222" s="35">
        <v>7.43</v>
      </c>
      <c r="F1222" s="35">
        <v>8.0399999999999991</v>
      </c>
      <c r="G1222" s="35">
        <v>22.2</v>
      </c>
      <c r="K1222" s="81">
        <v>988</v>
      </c>
      <c r="L1222" s="74">
        <f>AVERAGE(K1218:K1222)</f>
        <v>2668.8</v>
      </c>
      <c r="M1222" s="41">
        <f>GEOMEAN(K1218:K1222)</f>
        <v>1744.6656979537245</v>
      </c>
      <c r="N1222" s="42" t="s">
        <v>438</v>
      </c>
    </row>
    <row r="1223" spans="1:38" x14ac:dyDescent="0.35">
      <c r="A1223" s="37">
        <v>43656</v>
      </c>
      <c r="B1223" s="38">
        <v>0.42454861111111114</v>
      </c>
      <c r="C1223" s="35">
        <v>1073</v>
      </c>
      <c r="D1223" s="35">
        <v>0.69550000000000001</v>
      </c>
      <c r="E1223" s="35">
        <v>6.79</v>
      </c>
      <c r="F1223" s="35">
        <v>8.02</v>
      </c>
      <c r="G1223" s="35">
        <v>24.2</v>
      </c>
      <c r="K1223" s="81">
        <v>3873</v>
      </c>
      <c r="O1223" s="35">
        <v>2.2000000000000002</v>
      </c>
      <c r="P1223" s="35">
        <v>75.599999999999994</v>
      </c>
      <c r="Q1223" s="30" t="s">
        <v>107</v>
      </c>
      <c r="R1223" s="30" t="s">
        <v>107</v>
      </c>
      <c r="S1223" s="30" t="s">
        <v>107</v>
      </c>
      <c r="T1223" s="30" t="s">
        <v>107</v>
      </c>
      <c r="U1223" s="30" t="s">
        <v>107</v>
      </c>
      <c r="V1223" s="30" t="s">
        <v>107</v>
      </c>
      <c r="W1223" s="30" t="s">
        <v>107</v>
      </c>
      <c r="X1223" s="35">
        <v>143</v>
      </c>
      <c r="Y1223" s="30" t="s">
        <v>107</v>
      </c>
      <c r="Z1223" s="30" t="s">
        <v>107</v>
      </c>
      <c r="AA1223" s="30" t="s">
        <v>107</v>
      </c>
      <c r="AB1223" s="35">
        <v>56.1</v>
      </c>
      <c r="AC1223" s="30" t="s">
        <v>107</v>
      </c>
      <c r="AD1223" s="35">
        <v>256</v>
      </c>
      <c r="AE1223" s="35">
        <v>0.53</v>
      </c>
      <c r="AF1223" s="30" t="s">
        <v>107</v>
      </c>
      <c r="AG1223" s="35">
        <v>69800</v>
      </c>
      <c r="AH1223" s="35">
        <v>19900</v>
      </c>
      <c r="AI1223" s="35">
        <v>4.3</v>
      </c>
      <c r="AJ1223" s="44" t="s">
        <v>107</v>
      </c>
      <c r="AK1223" s="44" t="s">
        <v>107</v>
      </c>
      <c r="AL1223" s="35">
        <v>16.8</v>
      </c>
    </row>
    <row r="1224" spans="1:38" x14ac:dyDescent="0.35">
      <c r="A1224" s="37">
        <v>43661</v>
      </c>
      <c r="B1224" s="38">
        <v>0.44005787037037036</v>
      </c>
      <c r="C1224" s="35">
        <v>959</v>
      </c>
      <c r="D1224" s="35">
        <v>0.624</v>
      </c>
      <c r="E1224" s="35">
        <v>6.57</v>
      </c>
      <c r="F1224" s="35">
        <v>8.07</v>
      </c>
      <c r="G1224" s="35">
        <v>24.3</v>
      </c>
      <c r="K1224" s="81">
        <v>888</v>
      </c>
    </row>
    <row r="1225" spans="1:38" x14ac:dyDescent="0.35">
      <c r="A1225" s="37">
        <v>43664</v>
      </c>
      <c r="B1225" s="38">
        <v>0.42995370370370373</v>
      </c>
      <c r="C1225" s="35">
        <v>344.1</v>
      </c>
      <c r="D1225" s="35">
        <v>0.22359999999999999</v>
      </c>
      <c r="E1225" s="35">
        <v>6.61</v>
      </c>
      <c r="F1225" s="35">
        <v>7.96</v>
      </c>
      <c r="G1225" s="35">
        <v>26</v>
      </c>
      <c r="K1225" s="81">
        <v>959</v>
      </c>
    </row>
    <row r="1226" spans="1:38" x14ac:dyDescent="0.35">
      <c r="A1226" s="37">
        <v>43670</v>
      </c>
      <c r="B1226" s="39">
        <v>0.47752314814814811</v>
      </c>
      <c r="C1226" s="35">
        <v>638</v>
      </c>
      <c r="D1226" s="35">
        <v>0.41599999999999998</v>
      </c>
      <c r="E1226" s="35">
        <v>8.83</v>
      </c>
      <c r="F1226" s="35">
        <v>8.2200000000000006</v>
      </c>
      <c r="G1226" s="35">
        <v>20.8</v>
      </c>
      <c r="K1226" s="81">
        <v>373</v>
      </c>
    </row>
    <row r="1227" spans="1:38" x14ac:dyDescent="0.35">
      <c r="A1227" s="37">
        <v>43677</v>
      </c>
      <c r="B1227" s="38">
        <v>0.40320601851851851</v>
      </c>
      <c r="C1227" s="35">
        <v>731</v>
      </c>
      <c r="D1227" s="35">
        <v>0.47449999999999998</v>
      </c>
      <c r="E1227" s="35">
        <v>7.06</v>
      </c>
      <c r="F1227" s="35">
        <v>7.99</v>
      </c>
      <c r="G1227" s="35">
        <v>21</v>
      </c>
      <c r="K1227" s="81">
        <v>332</v>
      </c>
      <c r="L1227" s="74">
        <f>AVERAGE(K1223:K1227)</f>
        <v>1285</v>
      </c>
      <c r="M1227" s="41">
        <f>GEOMEAN(K1223:K1227)</f>
        <v>836.03642038544547</v>
      </c>
      <c r="N1227" s="42" t="s">
        <v>439</v>
      </c>
    </row>
    <row r="1228" spans="1:38" x14ac:dyDescent="0.35">
      <c r="A1228" s="37">
        <v>43685</v>
      </c>
      <c r="B1228" s="38">
        <v>0.41828703703703707</v>
      </c>
      <c r="C1228" s="35">
        <v>1155</v>
      </c>
      <c r="D1228" s="35">
        <v>0.754</v>
      </c>
      <c r="E1228" s="35">
        <v>7.22</v>
      </c>
      <c r="F1228" s="35">
        <v>8.14</v>
      </c>
      <c r="G1228" s="35">
        <v>22.4</v>
      </c>
      <c r="K1228" s="81">
        <v>933</v>
      </c>
    </row>
    <row r="1229" spans="1:38" x14ac:dyDescent="0.35">
      <c r="A1229" s="37">
        <v>43690</v>
      </c>
      <c r="B1229" s="38">
        <v>0.41868055555555556</v>
      </c>
      <c r="C1229" s="35">
        <v>861</v>
      </c>
      <c r="D1229" s="35">
        <v>0.55900000000000005</v>
      </c>
      <c r="E1229" s="35">
        <v>6.5</v>
      </c>
      <c r="F1229" s="35">
        <v>7.94</v>
      </c>
      <c r="G1229" s="35">
        <v>22.6</v>
      </c>
      <c r="K1229" s="81">
        <v>521</v>
      </c>
    </row>
    <row r="1230" spans="1:38" x14ac:dyDescent="0.35">
      <c r="A1230" s="37">
        <v>43696</v>
      </c>
      <c r="B1230" s="38">
        <v>0.41379629629629627</v>
      </c>
      <c r="C1230" s="35">
        <v>576</v>
      </c>
      <c r="D1230" s="35">
        <v>0.377</v>
      </c>
      <c r="E1230" s="35">
        <v>6.82</v>
      </c>
      <c r="F1230" s="35">
        <v>7.81</v>
      </c>
      <c r="G1230" s="35">
        <v>24.1</v>
      </c>
      <c r="K1230" s="81">
        <v>2909</v>
      </c>
    </row>
    <row r="1231" spans="1:38" x14ac:dyDescent="0.35">
      <c r="A1231" s="37">
        <v>43703</v>
      </c>
      <c r="B1231" s="38">
        <v>0.43236111111111114</v>
      </c>
      <c r="C1231" s="35">
        <v>357.5</v>
      </c>
      <c r="D1231" s="35">
        <v>0.23200000000000001</v>
      </c>
      <c r="E1231" s="35">
        <v>7.22</v>
      </c>
      <c r="F1231" s="35">
        <v>7.64</v>
      </c>
      <c r="G1231" s="35">
        <v>21.1</v>
      </c>
      <c r="K1231" s="81">
        <v>2105</v>
      </c>
    </row>
    <row r="1232" spans="1:38" x14ac:dyDescent="0.35">
      <c r="A1232" s="37">
        <v>43705</v>
      </c>
      <c r="B1232" s="38">
        <v>0.41430555555555554</v>
      </c>
      <c r="C1232" s="35">
        <v>647</v>
      </c>
      <c r="D1232" s="35">
        <v>0.42249999999999999</v>
      </c>
      <c r="E1232" s="35">
        <v>7.62</v>
      </c>
      <c r="F1232" s="35">
        <v>8.02</v>
      </c>
      <c r="G1232" s="35">
        <v>19.899999999999999</v>
      </c>
      <c r="K1232" s="81">
        <v>932</v>
      </c>
      <c r="L1232" s="74">
        <f>AVERAGE(K1228:K1232)</f>
        <v>1480</v>
      </c>
      <c r="M1232" s="41">
        <f>GEOMEAN(K1228:K1232)</f>
        <v>1226.3832779316963</v>
      </c>
      <c r="N1232" s="42" t="s">
        <v>440</v>
      </c>
    </row>
    <row r="1233" spans="1:38" x14ac:dyDescent="0.35">
      <c r="A1233" s="37">
        <v>43712</v>
      </c>
      <c r="B1233" s="38">
        <v>0.42670138888888887</v>
      </c>
      <c r="C1233" s="35">
        <v>853</v>
      </c>
      <c r="D1233" s="35">
        <v>0.55249999999999999</v>
      </c>
      <c r="E1233" s="35">
        <v>6.79</v>
      </c>
      <c r="F1233" s="35">
        <v>8.0399999999999991</v>
      </c>
      <c r="G1233" s="35">
        <v>21.6</v>
      </c>
      <c r="K1233" s="81">
        <v>262</v>
      </c>
    </row>
    <row r="1234" spans="1:38" x14ac:dyDescent="0.35">
      <c r="A1234" s="37">
        <v>43718</v>
      </c>
      <c r="B1234" s="39">
        <v>0.44928240740740738</v>
      </c>
      <c r="C1234" s="35">
        <v>1067</v>
      </c>
      <c r="D1234" s="35">
        <v>0.69550000000000001</v>
      </c>
      <c r="E1234" s="35">
        <v>7.45</v>
      </c>
      <c r="F1234" s="35">
        <v>8.01</v>
      </c>
      <c r="G1234" s="35">
        <v>21.4</v>
      </c>
      <c r="K1234" s="81">
        <v>384</v>
      </c>
    </row>
    <row r="1235" spans="1:38" x14ac:dyDescent="0.35">
      <c r="A1235" s="37">
        <v>43724</v>
      </c>
      <c r="B1235" s="38">
        <v>0.43153935185185183</v>
      </c>
      <c r="C1235" s="35">
        <v>1170</v>
      </c>
      <c r="D1235" s="35">
        <v>0.76049999999999995</v>
      </c>
      <c r="E1235" s="35">
        <v>6.7</v>
      </c>
      <c r="F1235" s="35">
        <v>8.08</v>
      </c>
      <c r="G1235" s="35">
        <v>21.1</v>
      </c>
      <c r="K1235" s="81">
        <v>733</v>
      </c>
    </row>
    <row r="1236" spans="1:38" x14ac:dyDescent="0.35">
      <c r="A1236" s="94">
        <v>43733</v>
      </c>
      <c r="B1236" s="95">
        <v>0.41589120370370369</v>
      </c>
      <c r="C1236" s="50">
        <v>837</v>
      </c>
      <c r="D1236" s="50">
        <v>0.54600000000000004</v>
      </c>
      <c r="E1236" s="50">
        <v>7.41</v>
      </c>
      <c r="F1236" s="50">
        <v>7.88</v>
      </c>
      <c r="G1236" s="50">
        <v>17.899999999999999</v>
      </c>
      <c r="K1236" s="81">
        <v>1267</v>
      </c>
      <c r="L1236" s="74">
        <f>AVERAGE(K1232:K1236)</f>
        <v>715.6</v>
      </c>
      <c r="M1236" s="41">
        <f>GEOMEAN(K1232:K1236)</f>
        <v>613.74194246038917</v>
      </c>
      <c r="N1236" s="42" t="s">
        <v>441</v>
      </c>
    </row>
    <row r="1237" spans="1:38" x14ac:dyDescent="0.35">
      <c r="A1237" s="37">
        <v>43739</v>
      </c>
      <c r="B1237" s="39">
        <v>0.44322916666666662</v>
      </c>
      <c r="C1237" s="35">
        <v>1115</v>
      </c>
      <c r="D1237" s="35">
        <v>0.72150000000000003</v>
      </c>
      <c r="E1237" s="35">
        <v>6.22</v>
      </c>
      <c r="F1237" s="35">
        <v>7.95</v>
      </c>
      <c r="G1237" s="35">
        <v>22.2</v>
      </c>
      <c r="K1237" s="81">
        <v>583</v>
      </c>
    </row>
    <row r="1238" spans="1:38" x14ac:dyDescent="0.35">
      <c r="A1238" s="37">
        <v>43755</v>
      </c>
      <c r="B1238" s="39">
        <v>0.44673611111111106</v>
      </c>
      <c r="C1238" s="35">
        <v>1075</v>
      </c>
      <c r="D1238" s="35">
        <v>0.70199999999999996</v>
      </c>
      <c r="E1238" s="35">
        <v>10.91</v>
      </c>
      <c r="F1238" s="35">
        <v>8.25</v>
      </c>
      <c r="G1238" s="35">
        <v>9.1999999999999993</v>
      </c>
      <c r="K1238" s="81">
        <v>161</v>
      </c>
    </row>
    <row r="1239" spans="1:38" x14ac:dyDescent="0.35">
      <c r="A1239" s="37">
        <v>43767</v>
      </c>
      <c r="B1239" s="39">
        <v>0.44686342592592593</v>
      </c>
      <c r="C1239" s="35">
        <v>527</v>
      </c>
      <c r="D1239" s="35">
        <v>0.34250000000000003</v>
      </c>
      <c r="E1239" s="35">
        <v>7.9</v>
      </c>
      <c r="F1239" s="35">
        <v>7.58</v>
      </c>
      <c r="G1239" s="35">
        <v>12.9</v>
      </c>
      <c r="K1239" s="81">
        <v>379</v>
      </c>
      <c r="O1239" s="30" t="s">
        <v>107</v>
      </c>
      <c r="P1239" s="35">
        <v>36.799999999999997</v>
      </c>
      <c r="Q1239" s="30" t="s">
        <v>107</v>
      </c>
      <c r="R1239" s="30" t="s">
        <v>107</v>
      </c>
      <c r="S1239" s="30" t="s">
        <v>107</v>
      </c>
      <c r="T1239" s="30" t="s">
        <v>107</v>
      </c>
      <c r="U1239" s="30" t="s">
        <v>107</v>
      </c>
      <c r="V1239" s="30" t="s">
        <v>107</v>
      </c>
      <c r="W1239" s="30" t="s">
        <v>107</v>
      </c>
      <c r="X1239" s="35">
        <v>61.9</v>
      </c>
      <c r="Y1239" s="30" t="s">
        <v>107</v>
      </c>
      <c r="Z1239" s="30" t="s">
        <v>107</v>
      </c>
      <c r="AA1239" s="30" t="s">
        <v>107</v>
      </c>
      <c r="AB1239" s="35">
        <v>33.799999999999997</v>
      </c>
      <c r="AC1239" s="30" t="s">
        <v>107</v>
      </c>
      <c r="AD1239" s="35">
        <v>132</v>
      </c>
      <c r="AE1239" s="30" t="s">
        <v>107</v>
      </c>
      <c r="AF1239" s="30" t="s">
        <v>107</v>
      </c>
      <c r="AG1239" s="35">
        <v>38600</v>
      </c>
      <c r="AH1239" s="35">
        <v>8620</v>
      </c>
      <c r="AI1239" s="44" t="s">
        <v>107</v>
      </c>
      <c r="AJ1239" s="44" t="s">
        <v>107</v>
      </c>
      <c r="AK1239" s="44" t="s">
        <v>107</v>
      </c>
      <c r="AL1239" s="35">
        <v>7.6</v>
      </c>
    </row>
    <row r="1240" spans="1:38" x14ac:dyDescent="0.35">
      <c r="A1240" s="37">
        <v>43768</v>
      </c>
      <c r="B1240" s="38">
        <v>0.42660879629629633</v>
      </c>
      <c r="C1240" s="35">
        <v>641</v>
      </c>
      <c r="D1240" s="35">
        <v>0.41660000000000003</v>
      </c>
      <c r="E1240" s="35">
        <v>10.15</v>
      </c>
      <c r="F1240" s="35">
        <v>8.0299999999999994</v>
      </c>
      <c r="G1240" s="35">
        <v>10.5</v>
      </c>
      <c r="K1240" s="81">
        <v>354</v>
      </c>
    </row>
    <row r="1241" spans="1:38" x14ac:dyDescent="0.35">
      <c r="A1241" s="37">
        <v>43780</v>
      </c>
      <c r="B1241" s="38">
        <v>0.42598379629629629</v>
      </c>
      <c r="C1241" s="35">
        <v>885</v>
      </c>
      <c r="D1241" s="35">
        <v>0.57199999999999995</v>
      </c>
      <c r="E1241" s="35">
        <v>9.99</v>
      </c>
      <c r="F1241" s="35">
        <v>7.97</v>
      </c>
      <c r="G1241" s="35">
        <v>7</v>
      </c>
      <c r="K1241" s="81">
        <v>305</v>
      </c>
      <c r="L1241" s="74">
        <f>AVERAGE(K1237:K1241)</f>
        <v>356.4</v>
      </c>
      <c r="M1241" s="41">
        <f>GEOMEAN(K1237:K1241)</f>
        <v>328.76634116806082</v>
      </c>
      <c r="N1241" s="42" t="s">
        <v>442</v>
      </c>
    </row>
    <row r="1242" spans="1:38" x14ac:dyDescent="0.35">
      <c r="A1242" s="37">
        <v>43782</v>
      </c>
      <c r="B1242" s="39">
        <v>0.43960648148148151</v>
      </c>
      <c r="C1242" s="35">
        <v>1914</v>
      </c>
      <c r="D1242" s="35">
        <v>1.2415</v>
      </c>
      <c r="E1242" s="35">
        <v>17.079999999999998</v>
      </c>
      <c r="F1242" s="35">
        <v>7.85</v>
      </c>
      <c r="G1242" s="35">
        <v>0.3</v>
      </c>
      <c r="K1242" s="81">
        <v>120</v>
      </c>
    </row>
    <row r="1243" spans="1:38" x14ac:dyDescent="0.35">
      <c r="A1243" s="37">
        <v>43787</v>
      </c>
      <c r="B1243" s="38">
        <v>0.41850694444444447</v>
      </c>
      <c r="C1243" s="35">
        <v>1013</v>
      </c>
      <c r="D1243" s="35">
        <v>0.65649999999999997</v>
      </c>
      <c r="E1243" s="35">
        <v>11.92</v>
      </c>
      <c r="F1243" s="35">
        <v>8.11</v>
      </c>
      <c r="G1243" s="35">
        <v>3</v>
      </c>
      <c r="K1243" s="81">
        <v>41</v>
      </c>
    </row>
    <row r="1244" spans="1:38" x14ac:dyDescent="0.35">
      <c r="A1244" s="37">
        <v>43789</v>
      </c>
      <c r="B1244" s="38">
        <v>0.42079861111111111</v>
      </c>
      <c r="C1244" s="35">
        <v>968</v>
      </c>
      <c r="D1244" s="35">
        <v>0.63049999999999995</v>
      </c>
      <c r="E1244" s="35">
        <v>12.08</v>
      </c>
      <c r="F1244" s="35">
        <v>7.9</v>
      </c>
      <c r="G1244" s="35">
        <v>5.8</v>
      </c>
      <c r="K1244" s="81">
        <v>10</v>
      </c>
    </row>
    <row r="1245" spans="1:38" x14ac:dyDescent="0.35">
      <c r="A1245" s="37">
        <v>43801</v>
      </c>
      <c r="B1245" s="38">
        <v>0.41326388888888888</v>
      </c>
      <c r="C1245" s="35">
        <v>8.1999999999999993</v>
      </c>
      <c r="D1245" s="35">
        <v>5.1999999999999998E-3</v>
      </c>
      <c r="E1245" s="35">
        <v>12.2</v>
      </c>
      <c r="F1245" s="35">
        <v>8.09</v>
      </c>
      <c r="G1245" s="35">
        <v>4.5999999999999996</v>
      </c>
      <c r="K1245" s="81">
        <v>135</v>
      </c>
      <c r="L1245" s="74">
        <f>AVERAGE(K1241:K1245)</f>
        <v>122.2</v>
      </c>
      <c r="M1245" s="41">
        <f>GEOMEAN(K1241:K1245)</f>
        <v>72.664073776184367</v>
      </c>
      <c r="N1245" s="42" t="s">
        <v>443</v>
      </c>
    </row>
    <row r="1246" spans="1:38" x14ac:dyDescent="0.35">
      <c r="A1246" s="37">
        <v>43811</v>
      </c>
      <c r="B1246" s="39">
        <v>0.4368055555555555</v>
      </c>
      <c r="C1246" s="47">
        <v>735</v>
      </c>
      <c r="D1246" s="47">
        <v>0.4778</v>
      </c>
      <c r="E1246" s="47">
        <v>15.87</v>
      </c>
      <c r="F1246" s="75" t="s">
        <v>122</v>
      </c>
      <c r="G1246" s="47">
        <v>0.3</v>
      </c>
      <c r="K1246" s="96">
        <v>209</v>
      </c>
    </row>
    <row r="1247" spans="1:38" x14ac:dyDescent="0.35">
      <c r="A1247" s="37">
        <v>43816</v>
      </c>
      <c r="B1247" s="39">
        <v>0.44384259259259262</v>
      </c>
      <c r="C1247" s="35">
        <v>2513</v>
      </c>
      <c r="D1247" s="35">
        <v>1.6315</v>
      </c>
      <c r="E1247" s="35">
        <v>16.07</v>
      </c>
      <c r="F1247" s="35">
        <v>8.3699999999999992</v>
      </c>
      <c r="G1247" s="35">
        <v>0.8</v>
      </c>
      <c r="K1247" s="96">
        <v>74</v>
      </c>
    </row>
    <row r="1248" spans="1:38" x14ac:dyDescent="0.35">
      <c r="A1248" s="37">
        <v>43818</v>
      </c>
      <c r="B1248" s="38">
        <v>0.41315972222222225</v>
      </c>
      <c r="C1248" s="35">
        <v>1253</v>
      </c>
      <c r="D1248" s="35">
        <v>0.8125</v>
      </c>
      <c r="E1248" s="35">
        <v>15.04</v>
      </c>
      <c r="F1248" s="35">
        <v>8.17</v>
      </c>
      <c r="G1248" s="35">
        <v>-0.3</v>
      </c>
      <c r="K1248" s="96">
        <v>108</v>
      </c>
    </row>
    <row r="1249" spans="1:38" x14ac:dyDescent="0.35">
      <c r="A1249" s="37">
        <v>43829</v>
      </c>
      <c r="B1249" s="39">
        <v>0.42965277777777783</v>
      </c>
      <c r="C1249" s="35">
        <v>1064</v>
      </c>
      <c r="D1249" s="35">
        <v>0.68899999999999995</v>
      </c>
      <c r="E1249" s="35">
        <v>10.18</v>
      </c>
      <c r="F1249" s="35">
        <v>8.08</v>
      </c>
      <c r="G1249" s="35">
        <v>8.5</v>
      </c>
      <c r="K1249" s="96">
        <v>733</v>
      </c>
      <c r="L1249" s="40">
        <f>AVERAGE(K1245:K1249)</f>
        <v>251.8</v>
      </c>
      <c r="M1249" s="41">
        <f>GEOMEAN(K1245:K1249)</f>
        <v>175.2459140253529</v>
      </c>
      <c r="N1249" s="42" t="s">
        <v>444</v>
      </c>
    </row>
    <row r="1250" spans="1:38" x14ac:dyDescent="0.35">
      <c r="A1250" s="37">
        <v>43837</v>
      </c>
      <c r="B1250" s="38">
        <v>0.42354166666666665</v>
      </c>
      <c r="C1250" s="35">
        <v>991</v>
      </c>
      <c r="D1250" s="35">
        <v>0.64349999999999996</v>
      </c>
      <c r="E1250" s="35">
        <v>15.62</v>
      </c>
      <c r="F1250" s="35">
        <v>8.25</v>
      </c>
      <c r="G1250" s="35">
        <v>1.5</v>
      </c>
      <c r="K1250" s="96">
        <v>122</v>
      </c>
    </row>
    <row r="1251" spans="1:38" x14ac:dyDescent="0.35">
      <c r="A1251" s="37">
        <v>43839</v>
      </c>
      <c r="B1251" s="38">
        <v>0.41395833333333337</v>
      </c>
      <c r="C1251" s="35">
        <v>1159</v>
      </c>
      <c r="D1251" s="35">
        <v>0.754</v>
      </c>
      <c r="E1251" s="35">
        <v>17.649999999999999</v>
      </c>
      <c r="F1251" s="35">
        <v>8.1300000000000008</v>
      </c>
      <c r="G1251" s="35">
        <v>0.2</v>
      </c>
      <c r="K1251" s="96">
        <v>435</v>
      </c>
    </row>
    <row r="1252" spans="1:38" x14ac:dyDescent="0.35">
      <c r="A1252" s="37">
        <v>43845</v>
      </c>
      <c r="B1252" s="39">
        <v>0.39969907407407407</v>
      </c>
      <c r="C1252" s="35">
        <v>831</v>
      </c>
      <c r="D1252" s="35">
        <v>0.53949999999999998</v>
      </c>
      <c r="E1252" s="35">
        <v>13.21</v>
      </c>
      <c r="F1252" s="35">
        <v>8.07</v>
      </c>
      <c r="G1252" s="35">
        <v>4.9000000000000004</v>
      </c>
      <c r="K1252" s="96">
        <v>211</v>
      </c>
    </row>
    <row r="1253" spans="1:38" x14ac:dyDescent="0.35">
      <c r="A1253" s="37">
        <v>43851</v>
      </c>
      <c r="B1253" s="39">
        <v>0.44824074074074072</v>
      </c>
      <c r="C1253" s="35">
        <v>809</v>
      </c>
      <c r="D1253" s="35">
        <v>0.52590000000000003</v>
      </c>
      <c r="E1253" s="35">
        <v>15</v>
      </c>
      <c r="F1253" s="35">
        <v>7.96</v>
      </c>
      <c r="G1253" s="35">
        <v>0.9</v>
      </c>
      <c r="K1253" s="96">
        <v>384</v>
      </c>
    </row>
    <row r="1254" spans="1:38" x14ac:dyDescent="0.35">
      <c r="A1254" s="37">
        <v>43860</v>
      </c>
      <c r="B1254" s="38">
        <v>0.40258101851851852</v>
      </c>
      <c r="C1254" s="35">
        <v>1212</v>
      </c>
      <c r="D1254" s="35">
        <v>0.78649999999999998</v>
      </c>
      <c r="E1254" s="35">
        <v>14.87</v>
      </c>
      <c r="F1254" s="35">
        <v>8.24</v>
      </c>
      <c r="G1254" s="35">
        <v>2</v>
      </c>
      <c r="K1254" s="96">
        <v>359</v>
      </c>
      <c r="L1254" s="40">
        <f>AVERAGE(K1250:K1254)</f>
        <v>302.2</v>
      </c>
      <c r="M1254" s="41">
        <f>GEOMEAN(K1250:K1254)</f>
        <v>273.975320201714</v>
      </c>
      <c r="N1254" s="42" t="s">
        <v>105</v>
      </c>
    </row>
    <row r="1255" spans="1:38" x14ac:dyDescent="0.35">
      <c r="A1255" s="37">
        <v>43864</v>
      </c>
      <c r="B1255" s="39">
        <v>0.43424768518518514</v>
      </c>
      <c r="C1255" s="35">
        <v>1160</v>
      </c>
      <c r="D1255" s="35">
        <v>0.754</v>
      </c>
      <c r="E1255" s="35">
        <v>14.78</v>
      </c>
      <c r="F1255" s="35">
        <v>8.3000000000000007</v>
      </c>
      <c r="G1255" s="35">
        <v>4.9000000000000004</v>
      </c>
      <c r="K1255" s="96">
        <v>63</v>
      </c>
    </row>
    <row r="1256" spans="1:38" x14ac:dyDescent="0.35">
      <c r="A1256" s="37">
        <v>43867</v>
      </c>
      <c r="B1256" s="39">
        <v>0.44563657407407403</v>
      </c>
      <c r="C1256" s="35">
        <v>1043</v>
      </c>
      <c r="D1256" s="35">
        <v>0.67600000000000005</v>
      </c>
      <c r="E1256" s="35">
        <v>13.44</v>
      </c>
      <c r="F1256" s="35">
        <v>8.1300000000000008</v>
      </c>
      <c r="G1256" s="35">
        <v>3.5</v>
      </c>
      <c r="K1256" s="96">
        <v>10</v>
      </c>
    </row>
    <row r="1257" spans="1:38" x14ac:dyDescent="0.35">
      <c r="A1257" s="37">
        <v>43873</v>
      </c>
      <c r="B1257" s="39">
        <v>0.39719907407407407</v>
      </c>
      <c r="C1257" s="35">
        <v>894</v>
      </c>
      <c r="D1257" s="35">
        <v>0.57850000000000001</v>
      </c>
      <c r="E1257" s="35">
        <v>14.01</v>
      </c>
      <c r="F1257" s="35">
        <v>8.1300000000000008</v>
      </c>
      <c r="G1257" s="35">
        <v>3.1</v>
      </c>
      <c r="K1257" s="96">
        <v>677</v>
      </c>
    </row>
    <row r="1258" spans="1:38" x14ac:dyDescent="0.35">
      <c r="A1258" s="37">
        <v>43879</v>
      </c>
      <c r="B1258" s="39">
        <v>0.43834490740740745</v>
      </c>
      <c r="C1258" s="35">
        <v>1503</v>
      </c>
      <c r="D1258" s="35">
        <v>0.97499999999999998</v>
      </c>
      <c r="E1258" s="35">
        <v>13.6</v>
      </c>
      <c r="F1258" s="35">
        <v>8.3000000000000007</v>
      </c>
      <c r="G1258" s="35">
        <v>5</v>
      </c>
      <c r="K1258" s="96">
        <v>20</v>
      </c>
    </row>
    <row r="1259" spans="1:38" x14ac:dyDescent="0.35">
      <c r="A1259" s="37">
        <v>43885</v>
      </c>
      <c r="B1259" s="39">
        <v>0.44806712962962963</v>
      </c>
      <c r="C1259" s="35">
        <v>1268</v>
      </c>
      <c r="D1259" s="35">
        <v>0.82550000000000001</v>
      </c>
      <c r="E1259" s="35">
        <v>13.77</v>
      </c>
      <c r="F1259" s="35">
        <v>8.16</v>
      </c>
      <c r="G1259" s="35">
        <v>4.8</v>
      </c>
      <c r="K1259" s="96">
        <v>30</v>
      </c>
      <c r="L1259" s="40">
        <f>AVERAGE(K1255:K1259)</f>
        <v>160</v>
      </c>
      <c r="M1259" s="41">
        <f>GEOMEAN(K1255:K1259)</f>
        <v>48.041448537898724</v>
      </c>
      <c r="N1259" s="42" t="s">
        <v>106</v>
      </c>
    </row>
    <row r="1260" spans="1:38" x14ac:dyDescent="0.35">
      <c r="A1260" s="37">
        <v>43895</v>
      </c>
      <c r="B1260" s="38">
        <v>0.42420138888888892</v>
      </c>
      <c r="C1260" s="35">
        <v>1044</v>
      </c>
      <c r="D1260" s="35">
        <v>0.67600000000000005</v>
      </c>
      <c r="E1260" s="35">
        <v>15.09</v>
      </c>
      <c r="F1260" s="35">
        <v>8.0299999999999994</v>
      </c>
      <c r="G1260" s="35">
        <v>6.3</v>
      </c>
      <c r="K1260" s="43">
        <v>327</v>
      </c>
    </row>
    <row r="1261" spans="1:38" x14ac:dyDescent="0.35">
      <c r="A1261" s="37">
        <v>43901</v>
      </c>
      <c r="B1261" s="38">
        <v>0.44071759259259258</v>
      </c>
      <c r="C1261" s="35">
        <v>1028</v>
      </c>
      <c r="D1261" s="35">
        <v>0.66949999999999998</v>
      </c>
      <c r="E1261" s="35">
        <v>11.47</v>
      </c>
      <c r="F1261" s="35">
        <v>7.88</v>
      </c>
      <c r="G1261" s="35">
        <v>8.5</v>
      </c>
      <c r="K1261" s="43">
        <v>158</v>
      </c>
      <c r="O1261" s="30" t="s">
        <v>107</v>
      </c>
      <c r="P1261" s="35">
        <v>70.3</v>
      </c>
      <c r="Q1261" s="30" t="s">
        <v>107</v>
      </c>
      <c r="R1261" s="30" t="s">
        <v>107</v>
      </c>
      <c r="S1261" s="30" t="s">
        <v>107</v>
      </c>
      <c r="T1261" s="30" t="s">
        <v>107</v>
      </c>
      <c r="U1261" s="30" t="s">
        <v>107</v>
      </c>
      <c r="V1261" s="30" t="s">
        <v>107</v>
      </c>
      <c r="W1261" s="30" t="s">
        <v>107</v>
      </c>
      <c r="X1261" s="35">
        <v>165</v>
      </c>
      <c r="Y1261" s="30" t="s">
        <v>107</v>
      </c>
      <c r="Z1261" s="30" t="s">
        <v>107</v>
      </c>
      <c r="AA1261" s="30" t="s">
        <v>107</v>
      </c>
      <c r="AB1261" s="35">
        <v>47.8</v>
      </c>
      <c r="AC1261" s="30" t="s">
        <v>107</v>
      </c>
      <c r="AD1261" s="35">
        <v>274</v>
      </c>
      <c r="AE1261" s="30" t="s">
        <v>107</v>
      </c>
      <c r="AF1261" s="30">
        <v>238</v>
      </c>
      <c r="AG1261" s="35">
        <v>75000</v>
      </c>
      <c r="AH1261" s="35">
        <v>21100</v>
      </c>
      <c r="AI1261" s="44">
        <v>3.3</v>
      </c>
      <c r="AJ1261" s="44" t="s">
        <v>107</v>
      </c>
      <c r="AK1261" s="44" t="s">
        <v>107</v>
      </c>
      <c r="AL1261" s="35">
        <v>33.799999999999997</v>
      </c>
    </row>
    <row r="1262" spans="1:38" x14ac:dyDescent="0.35">
      <c r="A1262" s="37">
        <v>43906</v>
      </c>
      <c r="B1262" s="39">
        <v>0.44201388888888887</v>
      </c>
      <c r="C1262" s="35">
        <v>1060</v>
      </c>
      <c r="D1262" s="35">
        <v>0.68899999999999995</v>
      </c>
      <c r="E1262" s="35">
        <v>15.01</v>
      </c>
      <c r="F1262" s="35">
        <v>7.93</v>
      </c>
      <c r="G1262" s="35">
        <v>6.9</v>
      </c>
      <c r="K1262" s="43">
        <v>98</v>
      </c>
    </row>
    <row r="1263" spans="1:38" x14ac:dyDescent="0.35">
      <c r="A1263" s="37">
        <v>43916</v>
      </c>
      <c r="B1263" s="38">
        <v>0.41745370370370366</v>
      </c>
      <c r="C1263" s="35">
        <v>995</v>
      </c>
      <c r="D1263" s="35">
        <v>0.64349999999999996</v>
      </c>
      <c r="E1263" s="35">
        <v>12.64</v>
      </c>
      <c r="F1263" s="35">
        <v>8.07</v>
      </c>
      <c r="G1263" s="35">
        <v>8.6999999999999993</v>
      </c>
      <c r="K1263" s="43">
        <v>278</v>
      </c>
    </row>
    <row r="1264" spans="1:38" x14ac:dyDescent="0.35">
      <c r="A1264" s="37">
        <v>43921</v>
      </c>
      <c r="B1264" s="38">
        <v>0.40703703703703703</v>
      </c>
      <c r="C1264" s="35">
        <v>714</v>
      </c>
      <c r="D1264" s="35">
        <v>0.46150000000000002</v>
      </c>
      <c r="E1264" s="35">
        <v>11.55</v>
      </c>
      <c r="F1264" s="35">
        <v>7.82</v>
      </c>
      <c r="G1264" s="35">
        <v>9.6999999999999993</v>
      </c>
      <c r="K1264" s="43">
        <v>275</v>
      </c>
      <c r="L1264" s="40">
        <f>AVERAGE(K1260:K1264)</f>
        <v>227.2</v>
      </c>
      <c r="M1264" s="41">
        <f>GEOMEAN(K1260:K1264)</f>
        <v>207.75987771996003</v>
      </c>
      <c r="N1264" s="42" t="s">
        <v>108</v>
      </c>
    </row>
    <row r="1265" spans="1:38" x14ac:dyDescent="0.35">
      <c r="A1265" s="37">
        <v>43927</v>
      </c>
      <c r="B1265" s="38">
        <v>0.42444444444444446</v>
      </c>
      <c r="C1265" s="35">
        <v>975</v>
      </c>
      <c r="D1265" s="35">
        <v>0.63700000000000001</v>
      </c>
      <c r="E1265" s="35">
        <v>12.13</v>
      </c>
      <c r="F1265" s="35">
        <v>7.94</v>
      </c>
      <c r="G1265" s="35">
        <v>10.1</v>
      </c>
      <c r="K1265" s="43">
        <v>85</v>
      </c>
    </row>
    <row r="1266" spans="1:38" x14ac:dyDescent="0.35">
      <c r="A1266" s="37">
        <v>43934</v>
      </c>
      <c r="B1266" s="38">
        <v>0.42581018518518521</v>
      </c>
      <c r="C1266" s="35">
        <v>801</v>
      </c>
      <c r="D1266" s="35">
        <v>0.52</v>
      </c>
      <c r="E1266" s="35">
        <v>10.26</v>
      </c>
      <c r="F1266" s="35">
        <v>7.79</v>
      </c>
      <c r="G1266" s="35">
        <v>10.199999999999999</v>
      </c>
      <c r="K1266" s="43">
        <v>135</v>
      </c>
    </row>
    <row r="1267" spans="1:38" x14ac:dyDescent="0.35">
      <c r="A1267" s="37">
        <v>43936</v>
      </c>
      <c r="B1267" s="38">
        <v>0.42708333333333331</v>
      </c>
      <c r="C1267" s="35">
        <v>889</v>
      </c>
      <c r="D1267" s="35">
        <v>0.57850000000000001</v>
      </c>
      <c r="E1267" s="35">
        <v>14.55</v>
      </c>
      <c r="F1267" s="35">
        <v>8.18</v>
      </c>
      <c r="G1267" s="35">
        <v>6.1</v>
      </c>
      <c r="K1267" s="43">
        <v>323</v>
      </c>
    </row>
    <row r="1268" spans="1:38" x14ac:dyDescent="0.35">
      <c r="A1268" s="37">
        <v>43944</v>
      </c>
      <c r="B1268" s="38">
        <v>0.43008101851851849</v>
      </c>
      <c r="C1268" s="35">
        <v>953</v>
      </c>
      <c r="D1268" s="35">
        <v>0.61750000000000005</v>
      </c>
      <c r="E1268" s="35">
        <v>8.83</v>
      </c>
      <c r="F1268" s="35">
        <v>8.02</v>
      </c>
      <c r="G1268" s="35">
        <v>12.3</v>
      </c>
      <c r="K1268" s="43">
        <v>238</v>
      </c>
    </row>
    <row r="1269" spans="1:38" x14ac:dyDescent="0.35">
      <c r="A1269" s="37">
        <v>43950</v>
      </c>
      <c r="B1269" s="39">
        <v>0.47165509259259258</v>
      </c>
      <c r="C1269" s="35">
        <v>968</v>
      </c>
      <c r="D1269" s="35">
        <v>0.63049999999999995</v>
      </c>
      <c r="E1269" s="35">
        <v>8.4700000000000006</v>
      </c>
      <c r="F1269" s="35">
        <v>7.99</v>
      </c>
      <c r="G1269" s="35">
        <v>15.5</v>
      </c>
      <c r="K1269" s="43">
        <v>988</v>
      </c>
      <c r="L1269" s="40">
        <f>AVERAGE(K1265:K1269)</f>
        <v>353.8</v>
      </c>
      <c r="M1269" s="41">
        <f>GEOMEAN(K1265:K1269)</f>
        <v>244.37559020898576</v>
      </c>
      <c r="N1269" s="42" t="s">
        <v>109</v>
      </c>
    </row>
    <row r="1270" spans="1:38" x14ac:dyDescent="0.35">
      <c r="A1270" s="45">
        <v>43956</v>
      </c>
      <c r="B1270" s="46">
        <v>0.41802083333333334</v>
      </c>
      <c r="C1270" s="35">
        <v>903</v>
      </c>
      <c r="D1270" s="35">
        <v>0.58499999999999996</v>
      </c>
      <c r="E1270" s="35">
        <v>9.2200000000000006</v>
      </c>
      <c r="F1270" s="35">
        <v>7.84</v>
      </c>
      <c r="G1270" s="35">
        <v>13.5</v>
      </c>
      <c r="K1270" s="43">
        <v>275</v>
      </c>
    </row>
    <row r="1271" spans="1:38" x14ac:dyDescent="0.35">
      <c r="A1271" s="45">
        <v>43958</v>
      </c>
      <c r="B1271" s="46">
        <v>0.47399305555555554</v>
      </c>
      <c r="C1271" s="35">
        <v>900</v>
      </c>
      <c r="D1271" s="35">
        <v>0.58499999999999996</v>
      </c>
      <c r="E1271" s="35">
        <v>10.88</v>
      </c>
      <c r="F1271" s="35">
        <v>8.2200000000000006</v>
      </c>
      <c r="G1271" s="35">
        <v>12.9</v>
      </c>
      <c r="K1271" s="43">
        <v>393</v>
      </c>
    </row>
    <row r="1272" spans="1:38" x14ac:dyDescent="0.35">
      <c r="A1272" s="45">
        <v>43964</v>
      </c>
      <c r="B1272" s="39">
        <v>0.50378472222222226</v>
      </c>
      <c r="C1272" s="35">
        <v>1021</v>
      </c>
      <c r="D1272" s="35">
        <v>0.66300000000000003</v>
      </c>
      <c r="E1272" s="35">
        <v>10.83</v>
      </c>
      <c r="F1272" s="35">
        <v>8.1199999999999992</v>
      </c>
      <c r="G1272" s="35">
        <v>12.2</v>
      </c>
      <c r="K1272" s="43">
        <v>243</v>
      </c>
    </row>
    <row r="1273" spans="1:38" x14ac:dyDescent="0.35">
      <c r="A1273" s="45">
        <v>43970</v>
      </c>
      <c r="B1273" s="39">
        <v>0.44921296296296293</v>
      </c>
      <c r="C1273" s="35">
        <v>371.2</v>
      </c>
      <c r="D1273" s="35">
        <v>0.2412</v>
      </c>
      <c r="E1273" s="35">
        <v>8.82</v>
      </c>
      <c r="F1273" s="35">
        <v>7.75</v>
      </c>
      <c r="G1273" s="35">
        <v>16.399999999999999</v>
      </c>
      <c r="K1273" s="43">
        <v>24192</v>
      </c>
    </row>
    <row r="1274" spans="1:38" x14ac:dyDescent="0.35">
      <c r="A1274" s="45">
        <v>43979</v>
      </c>
      <c r="B1274" s="46">
        <v>0.45149305555555558</v>
      </c>
      <c r="C1274" s="35">
        <v>234.3</v>
      </c>
      <c r="D1274" s="35">
        <v>0.15210000000000001</v>
      </c>
      <c r="E1274" s="35">
        <v>6.93</v>
      </c>
      <c r="F1274" s="35">
        <v>7.63</v>
      </c>
      <c r="G1274" s="35">
        <v>20.6</v>
      </c>
      <c r="K1274" s="40">
        <v>24192</v>
      </c>
      <c r="L1274" s="40">
        <f>AVERAGE(K1270:K1274)</f>
        <v>9859</v>
      </c>
      <c r="M1274" s="41">
        <f>GEOMEAN(K1270:K1274)</f>
        <v>1727.1697103011322</v>
      </c>
      <c r="N1274" s="42" t="s">
        <v>110</v>
      </c>
    </row>
    <row r="1275" spans="1:38" x14ac:dyDescent="0.35">
      <c r="A1275" s="45">
        <v>43986</v>
      </c>
      <c r="B1275" s="39">
        <v>0.38996527777777779</v>
      </c>
      <c r="C1275" s="35">
        <v>718</v>
      </c>
      <c r="D1275" s="35">
        <v>0.46800000000000003</v>
      </c>
      <c r="E1275" s="35">
        <v>8.4</v>
      </c>
      <c r="F1275" s="35">
        <v>7.98</v>
      </c>
      <c r="G1275" s="35">
        <v>20.6</v>
      </c>
      <c r="K1275" s="43">
        <v>2481</v>
      </c>
      <c r="N1275" s="30"/>
    </row>
    <row r="1276" spans="1:38" x14ac:dyDescent="0.35">
      <c r="A1276" s="45">
        <v>43991</v>
      </c>
      <c r="B1276" s="39">
        <v>0.46480324074074075</v>
      </c>
      <c r="C1276" s="35">
        <v>914</v>
      </c>
      <c r="D1276" s="35">
        <v>0.59150000000000003</v>
      </c>
      <c r="E1276" s="35">
        <v>8.18</v>
      </c>
      <c r="F1276" s="35">
        <v>8.19</v>
      </c>
      <c r="G1276" s="35">
        <v>21.9</v>
      </c>
      <c r="K1276" s="43">
        <v>1396</v>
      </c>
      <c r="N1276" s="30"/>
    </row>
    <row r="1277" spans="1:38" x14ac:dyDescent="0.35">
      <c r="A1277" s="45">
        <v>43997</v>
      </c>
      <c r="B1277" s="39">
        <v>0.44254629629629627</v>
      </c>
      <c r="C1277" s="35">
        <v>1035</v>
      </c>
      <c r="D1277" s="35">
        <v>0.67600000000000005</v>
      </c>
      <c r="E1277" s="35">
        <v>8.76</v>
      </c>
      <c r="F1277" s="35">
        <v>8.15</v>
      </c>
      <c r="G1277" s="35">
        <v>16.2</v>
      </c>
      <c r="K1277" s="35">
        <v>350</v>
      </c>
      <c r="N1277" s="30"/>
    </row>
    <row r="1278" spans="1:38" x14ac:dyDescent="0.35">
      <c r="A1278" s="45">
        <v>44007</v>
      </c>
      <c r="B1278" s="46">
        <v>0.40726851851851853</v>
      </c>
      <c r="C1278" s="35">
        <v>482.9</v>
      </c>
      <c r="D1278" s="35">
        <v>0.314</v>
      </c>
      <c r="E1278" s="35">
        <v>7.36</v>
      </c>
      <c r="F1278" s="35">
        <v>7.94</v>
      </c>
      <c r="G1278" s="35">
        <v>20.5</v>
      </c>
      <c r="K1278" s="43">
        <v>487</v>
      </c>
      <c r="N1278" s="30"/>
    </row>
    <row r="1279" spans="1:38" x14ac:dyDescent="0.35">
      <c r="A1279" s="45">
        <v>44020</v>
      </c>
      <c r="B1279" s="46">
        <v>0.43843750000000004</v>
      </c>
      <c r="C1279" s="35">
        <v>571</v>
      </c>
      <c r="D1279" s="35">
        <v>0.3705</v>
      </c>
      <c r="E1279" s="35">
        <v>6.59</v>
      </c>
      <c r="F1279" s="35">
        <v>7.94</v>
      </c>
      <c r="G1279" s="35">
        <v>25.3</v>
      </c>
      <c r="K1279" s="35">
        <v>402</v>
      </c>
      <c r="L1279" s="40">
        <f>AVERAGE(K1275:K1279)</f>
        <v>1023.2</v>
      </c>
      <c r="M1279" s="41">
        <f>GEOMEAN(K1275:K1280)</f>
        <v>686.99961641482832</v>
      </c>
      <c r="N1279" s="42" t="s">
        <v>111</v>
      </c>
      <c r="O1279" s="30" t="s">
        <v>107</v>
      </c>
      <c r="P1279" s="35">
        <v>56</v>
      </c>
      <c r="Q1279" s="30" t="s">
        <v>107</v>
      </c>
      <c r="R1279" s="30" t="s">
        <v>107</v>
      </c>
      <c r="S1279" s="30" t="s">
        <v>107</v>
      </c>
      <c r="T1279" s="30" t="s">
        <v>107</v>
      </c>
      <c r="U1279" s="30" t="s">
        <v>107</v>
      </c>
      <c r="V1279" s="30" t="s">
        <v>107</v>
      </c>
      <c r="W1279" s="30" t="s">
        <v>107</v>
      </c>
      <c r="X1279" s="35">
        <v>57.7</v>
      </c>
      <c r="Y1279" s="30" t="s">
        <v>107</v>
      </c>
      <c r="Z1279" s="35">
        <v>1.1000000000000001</v>
      </c>
      <c r="AA1279" s="30" t="s">
        <v>107</v>
      </c>
      <c r="AB1279" s="35">
        <v>25.9</v>
      </c>
      <c r="AC1279" s="35">
        <v>0.15</v>
      </c>
      <c r="AD1279" s="35">
        <v>175</v>
      </c>
      <c r="AE1279" s="30" t="s">
        <v>107</v>
      </c>
      <c r="AF1279" s="30" t="s">
        <v>107</v>
      </c>
      <c r="AG1279" s="35">
        <v>46500</v>
      </c>
      <c r="AH1279" s="35">
        <v>14200</v>
      </c>
      <c r="AI1279" s="35">
        <v>3.4</v>
      </c>
      <c r="AJ1279" s="44" t="s">
        <v>107</v>
      </c>
      <c r="AK1279" s="44" t="s">
        <v>107</v>
      </c>
      <c r="AL1279" s="35">
        <v>13.2</v>
      </c>
    </row>
    <row r="1280" spans="1:38" x14ac:dyDescent="0.35">
      <c r="A1280" s="45">
        <v>44025</v>
      </c>
      <c r="B1280" s="39">
        <v>0.4604166666666667</v>
      </c>
      <c r="C1280" s="35">
        <v>689</v>
      </c>
      <c r="D1280" s="35">
        <v>0.44850000000000001</v>
      </c>
      <c r="E1280" s="35">
        <v>8.2899999999999991</v>
      </c>
      <c r="F1280" s="35">
        <v>8.0299999999999994</v>
      </c>
      <c r="G1280" s="35">
        <v>23.6</v>
      </c>
      <c r="K1280" s="35">
        <v>443</v>
      </c>
      <c r="N1280" s="30"/>
    </row>
    <row r="1281" spans="1:14" x14ac:dyDescent="0.35">
      <c r="A1281" s="45">
        <v>44032</v>
      </c>
      <c r="B1281" s="38">
        <v>0.52834490740740747</v>
      </c>
      <c r="C1281" s="35">
        <v>551</v>
      </c>
      <c r="D1281" s="35">
        <v>0.35749999999999998</v>
      </c>
      <c r="E1281" s="35">
        <v>6.93</v>
      </c>
      <c r="F1281" s="35">
        <v>7.84</v>
      </c>
      <c r="G1281" s="35">
        <v>24.5</v>
      </c>
      <c r="K1281" s="35">
        <v>1664</v>
      </c>
      <c r="N1281" s="30"/>
    </row>
    <row r="1282" spans="1:14" x14ac:dyDescent="0.35">
      <c r="A1282" s="45">
        <v>44035</v>
      </c>
      <c r="B1282" s="38">
        <v>0.42908564814814815</v>
      </c>
      <c r="C1282" s="35">
        <v>572</v>
      </c>
      <c r="D1282" s="35">
        <v>0.3705</v>
      </c>
      <c r="E1282" s="35">
        <v>6.87</v>
      </c>
      <c r="F1282" s="35">
        <v>7.99</v>
      </c>
      <c r="G1282" s="35">
        <v>24.7</v>
      </c>
      <c r="K1282" s="35">
        <v>350</v>
      </c>
      <c r="N1282" s="30"/>
    </row>
    <row r="1283" spans="1:14" x14ac:dyDescent="0.35">
      <c r="A1283" s="45">
        <v>44041</v>
      </c>
      <c r="B1283" s="38">
        <v>0.40458333333333335</v>
      </c>
      <c r="C1283" s="35">
        <v>798</v>
      </c>
      <c r="D1283" s="35">
        <v>0.52</v>
      </c>
      <c r="E1283" s="35">
        <v>6.83</v>
      </c>
      <c r="F1283" s="35">
        <v>8.2200000000000006</v>
      </c>
      <c r="G1283" s="35">
        <v>24.5</v>
      </c>
      <c r="K1283" s="35">
        <v>295</v>
      </c>
      <c r="L1283" s="40">
        <f>AVERAGE(K1279:K1283)</f>
        <v>630.79999999999995</v>
      </c>
      <c r="M1283" s="41">
        <f>GEOMEAN(K1279:K1283)</f>
        <v>497.89140857341152</v>
      </c>
      <c r="N1283" s="42" t="s">
        <v>112</v>
      </c>
    </row>
    <row r="1284" spans="1:14" x14ac:dyDescent="0.35">
      <c r="A1284" s="45">
        <v>44047</v>
      </c>
      <c r="B1284" s="46">
        <v>0.44267361111111114</v>
      </c>
      <c r="C1284" s="35">
        <v>488</v>
      </c>
      <c r="D1284" s="35">
        <v>0.31719999999999998</v>
      </c>
      <c r="E1284" s="35">
        <v>7.44</v>
      </c>
      <c r="F1284" s="35">
        <v>7.92</v>
      </c>
      <c r="G1284" s="35">
        <v>21.8</v>
      </c>
      <c r="K1284" s="35">
        <v>1607</v>
      </c>
      <c r="N1284" s="30"/>
    </row>
    <row r="1285" spans="1:14" x14ac:dyDescent="0.35">
      <c r="A1285" s="45">
        <v>44053</v>
      </c>
      <c r="B1285" s="39">
        <v>0.43865740740740744</v>
      </c>
      <c r="C1285" s="35">
        <v>177.1</v>
      </c>
      <c r="D1285" s="35">
        <v>0.11509999999999999</v>
      </c>
      <c r="E1285" s="35">
        <v>7.3</v>
      </c>
      <c r="F1285" s="35">
        <v>7.93</v>
      </c>
      <c r="G1285" s="35">
        <v>22.5</v>
      </c>
      <c r="K1285" s="35">
        <v>24192</v>
      </c>
      <c r="N1285" s="30"/>
    </row>
    <row r="1286" spans="1:14" x14ac:dyDescent="0.35">
      <c r="A1286" s="45">
        <v>44061</v>
      </c>
      <c r="B1286" s="39">
        <v>0.44917824074074075</v>
      </c>
      <c r="C1286" s="35">
        <v>753</v>
      </c>
      <c r="D1286" s="35">
        <v>0.48749999999999999</v>
      </c>
      <c r="E1286" s="35">
        <v>7.17</v>
      </c>
      <c r="F1286" s="35">
        <v>8.0399999999999991</v>
      </c>
      <c r="G1286" s="35">
        <v>22.2</v>
      </c>
      <c r="K1286" s="35">
        <v>2755</v>
      </c>
      <c r="N1286" s="30"/>
    </row>
    <row r="1287" spans="1:14" x14ac:dyDescent="0.35">
      <c r="A1287" s="45">
        <v>44067</v>
      </c>
      <c r="B1287" s="38">
        <v>0.41600694444444447</v>
      </c>
      <c r="C1287" s="35">
        <v>915</v>
      </c>
      <c r="D1287" s="35">
        <v>0.59150000000000003</v>
      </c>
      <c r="E1287" s="35">
        <v>7.4</v>
      </c>
      <c r="F1287" s="35">
        <v>8.2799999999999994</v>
      </c>
      <c r="G1287" s="35">
        <v>23.9</v>
      </c>
      <c r="K1287" s="35">
        <v>318</v>
      </c>
      <c r="N1287" s="30"/>
    </row>
    <row r="1288" spans="1:14" x14ac:dyDescent="0.35">
      <c r="A1288" s="45">
        <v>44070</v>
      </c>
      <c r="B1288" s="38">
        <v>0.43069444444444444</v>
      </c>
      <c r="C1288" s="35">
        <v>893</v>
      </c>
      <c r="D1288" s="35">
        <v>0.57850000000000001</v>
      </c>
      <c r="E1288" s="35">
        <v>6.67</v>
      </c>
      <c r="F1288" s="35">
        <v>8.1</v>
      </c>
      <c r="G1288" s="35">
        <v>25.4</v>
      </c>
      <c r="K1288" s="35">
        <v>228</v>
      </c>
      <c r="L1288" s="40">
        <f>AVERAGE(K1284:K1288)</f>
        <v>5820</v>
      </c>
      <c r="M1288" s="41">
        <f>GEOMEAN(K1284:K1288)</f>
        <v>1506.7258669469588</v>
      </c>
      <c r="N1288" s="42" t="s">
        <v>114</v>
      </c>
    </row>
    <row r="1289" spans="1:14" x14ac:dyDescent="0.35">
      <c r="A1289" s="45">
        <v>44077</v>
      </c>
      <c r="B1289" s="38">
        <v>0.42493055555555559</v>
      </c>
      <c r="C1289" s="35">
        <v>817</v>
      </c>
      <c r="D1289" s="35">
        <v>0.53300000000000003</v>
      </c>
      <c r="E1289" s="35">
        <v>7.15</v>
      </c>
      <c r="F1289" s="35">
        <v>8.16</v>
      </c>
      <c r="G1289" s="35">
        <v>23.1</v>
      </c>
      <c r="K1289" s="35">
        <v>278</v>
      </c>
      <c r="N1289" s="30"/>
    </row>
    <row r="1290" spans="1:14" x14ac:dyDescent="0.35">
      <c r="A1290" s="45">
        <v>44091</v>
      </c>
      <c r="B1290" s="38">
        <v>0.42707175925925928</v>
      </c>
      <c r="C1290" s="35">
        <v>1176</v>
      </c>
      <c r="D1290" s="35">
        <v>0.76700000000000002</v>
      </c>
      <c r="E1290" s="35">
        <v>8.2100000000000009</v>
      </c>
      <c r="F1290" s="35">
        <v>8.1</v>
      </c>
      <c r="G1290" s="35">
        <v>17.399999999999999</v>
      </c>
      <c r="K1290" s="35">
        <v>146</v>
      </c>
      <c r="N1290" s="30"/>
    </row>
    <row r="1291" spans="1:14" x14ac:dyDescent="0.35">
      <c r="A1291" s="45">
        <v>44097</v>
      </c>
      <c r="B1291" s="38">
        <v>0.41783564814814816</v>
      </c>
      <c r="C1291" s="35">
        <v>1168</v>
      </c>
      <c r="D1291" s="35">
        <v>0.76049999999999995</v>
      </c>
      <c r="E1291" s="35">
        <v>8.8800000000000008</v>
      </c>
      <c r="F1291" s="35">
        <v>8.08</v>
      </c>
      <c r="G1291" s="35">
        <v>15.4</v>
      </c>
      <c r="K1291" s="35">
        <v>496</v>
      </c>
      <c r="N1291" s="30"/>
    </row>
    <row r="1292" spans="1:14" x14ac:dyDescent="0.35">
      <c r="A1292" s="45">
        <v>44098</v>
      </c>
      <c r="B1292" s="39">
        <v>0.44795138888888886</v>
      </c>
      <c r="C1292" s="35">
        <v>1171</v>
      </c>
      <c r="D1292" s="35">
        <v>0.76049999999999995</v>
      </c>
      <c r="E1292" s="35">
        <v>10.51</v>
      </c>
      <c r="F1292" s="35">
        <v>8.16</v>
      </c>
      <c r="G1292" s="35">
        <v>16.3</v>
      </c>
      <c r="K1292" s="35">
        <v>496</v>
      </c>
      <c r="N1292" s="30"/>
    </row>
    <row r="1293" spans="1:14" x14ac:dyDescent="0.35">
      <c r="A1293" s="45">
        <v>44104</v>
      </c>
      <c r="B1293" s="46">
        <v>0.41693287037037036</v>
      </c>
      <c r="C1293" s="35">
        <v>1164</v>
      </c>
      <c r="D1293" s="35">
        <v>0.754</v>
      </c>
      <c r="E1293" s="35">
        <v>10.220000000000001</v>
      </c>
      <c r="F1293" s="35">
        <v>7.95</v>
      </c>
      <c r="G1293" s="35">
        <v>12.5</v>
      </c>
      <c r="K1293" s="35">
        <v>171</v>
      </c>
      <c r="L1293" s="40">
        <f>AVERAGE(K1289:K1292)</f>
        <v>354</v>
      </c>
      <c r="M1293" s="41">
        <f>GEOMEAN(K1289:K1292)</f>
        <v>316.11146768085069</v>
      </c>
      <c r="N1293" s="42" t="s">
        <v>115</v>
      </c>
    </row>
    <row r="1294" spans="1:14" x14ac:dyDescent="0.35">
      <c r="A1294" s="45">
        <v>44109</v>
      </c>
      <c r="B1294" s="39">
        <v>0.4352199074074074</v>
      </c>
      <c r="C1294" s="35">
        <v>1269</v>
      </c>
      <c r="D1294" s="35">
        <v>0.82550000000000001</v>
      </c>
      <c r="E1294" s="35">
        <v>11.53</v>
      </c>
      <c r="F1294" s="35">
        <v>8.08</v>
      </c>
      <c r="G1294" s="35">
        <v>9.6</v>
      </c>
      <c r="K1294" s="35">
        <v>146</v>
      </c>
      <c r="N1294" s="30"/>
    </row>
    <row r="1295" spans="1:14" x14ac:dyDescent="0.35">
      <c r="A1295" s="45">
        <v>44112</v>
      </c>
      <c r="B1295" s="38">
        <v>0.43230324074074072</v>
      </c>
      <c r="C1295" s="35">
        <v>1233</v>
      </c>
      <c r="D1295" s="35">
        <v>0.79949999999999999</v>
      </c>
      <c r="E1295" s="35">
        <v>5.81</v>
      </c>
      <c r="F1295" s="35">
        <v>7.96</v>
      </c>
      <c r="G1295" s="35">
        <v>13.399999999999999</v>
      </c>
      <c r="K1295" s="35">
        <v>171</v>
      </c>
      <c r="N1295" s="30"/>
    </row>
    <row r="1296" spans="1:14" x14ac:dyDescent="0.35">
      <c r="A1296" s="45">
        <v>44119</v>
      </c>
      <c r="B1296" s="38">
        <v>0.41229166666666667</v>
      </c>
      <c r="C1296" s="35">
        <v>1345</v>
      </c>
      <c r="D1296" s="35">
        <v>0.87749999999999995</v>
      </c>
      <c r="E1296" s="35">
        <v>7.07</v>
      </c>
      <c r="F1296" s="35">
        <v>7.49</v>
      </c>
      <c r="G1296" s="35">
        <v>13.8</v>
      </c>
      <c r="K1296" s="35">
        <v>677</v>
      </c>
      <c r="N1296" s="30"/>
    </row>
    <row r="1297" spans="1:38" x14ac:dyDescent="0.35">
      <c r="A1297" s="45">
        <v>44125</v>
      </c>
      <c r="B1297" s="38">
        <v>0.41648148148148145</v>
      </c>
      <c r="C1297" s="35">
        <v>329.5</v>
      </c>
      <c r="D1297" s="35">
        <v>0.2145</v>
      </c>
      <c r="E1297" s="35">
        <v>10.84</v>
      </c>
      <c r="F1297" s="35">
        <v>7.7</v>
      </c>
      <c r="G1297" s="35">
        <v>13.2</v>
      </c>
      <c r="K1297" s="35">
        <v>5794</v>
      </c>
      <c r="N1297" s="30"/>
      <c r="O1297" s="30" t="s">
        <v>107</v>
      </c>
      <c r="P1297" s="35">
        <v>35.299999999999997</v>
      </c>
      <c r="Q1297" s="30" t="s">
        <v>107</v>
      </c>
      <c r="R1297" s="30" t="s">
        <v>107</v>
      </c>
      <c r="S1297" s="30" t="s">
        <v>107</v>
      </c>
      <c r="T1297" s="30" t="s">
        <v>107</v>
      </c>
      <c r="U1297" s="30" t="s">
        <v>107</v>
      </c>
      <c r="V1297" s="30" t="s">
        <v>107</v>
      </c>
      <c r="W1297" s="30" t="s">
        <v>107</v>
      </c>
      <c r="X1297" s="35">
        <v>34.299999999999997</v>
      </c>
      <c r="Y1297" s="30" t="s">
        <v>107</v>
      </c>
      <c r="Z1297" s="30" t="s">
        <v>107</v>
      </c>
      <c r="AA1297" s="30" t="s">
        <v>107</v>
      </c>
      <c r="AB1297" s="35">
        <v>21.4</v>
      </c>
      <c r="AC1297" s="30" t="s">
        <v>107</v>
      </c>
      <c r="AD1297" s="35">
        <v>107</v>
      </c>
      <c r="AE1297" s="30" t="s">
        <v>107</v>
      </c>
      <c r="AF1297" s="35">
        <v>873</v>
      </c>
      <c r="AG1297" s="35">
        <v>31200</v>
      </c>
      <c r="AH1297" s="35">
        <v>7080</v>
      </c>
      <c r="AI1297" s="44" t="s">
        <v>107</v>
      </c>
      <c r="AJ1297" s="44" t="s">
        <v>107</v>
      </c>
      <c r="AK1297" s="44" t="s">
        <v>107</v>
      </c>
      <c r="AL1297" s="35">
        <v>91.1</v>
      </c>
    </row>
    <row r="1298" spans="1:38" x14ac:dyDescent="0.35">
      <c r="A1298" s="45">
        <v>44133</v>
      </c>
      <c r="B1298" s="39">
        <v>0.44043981481481481</v>
      </c>
      <c r="C1298" s="35">
        <v>289.5</v>
      </c>
      <c r="D1298" s="35">
        <v>0.1885</v>
      </c>
      <c r="E1298" s="35">
        <v>9.89</v>
      </c>
      <c r="F1298" s="35">
        <v>7.81</v>
      </c>
      <c r="G1298" s="35">
        <v>10.799999999999999</v>
      </c>
      <c r="K1298" s="35">
        <v>3448</v>
      </c>
      <c r="L1298" s="40">
        <f>AVERAGE(K1294:K1298)</f>
        <v>2047.2</v>
      </c>
      <c r="M1298" s="41">
        <f>GEOMEAN(K1294:K1298)</f>
        <v>804.81613873714639</v>
      </c>
      <c r="N1298" s="42" t="s">
        <v>116</v>
      </c>
    </row>
    <row r="1299" spans="1:38" x14ac:dyDescent="0.35">
      <c r="A1299" s="45">
        <v>44140</v>
      </c>
      <c r="B1299" s="39">
        <v>0.43534722222222227</v>
      </c>
      <c r="C1299" s="35">
        <v>721</v>
      </c>
      <c r="D1299" s="35">
        <v>0.46800000000000003</v>
      </c>
      <c r="E1299" s="35">
        <v>12.88</v>
      </c>
      <c r="F1299" s="35">
        <v>7.65</v>
      </c>
      <c r="G1299" s="35">
        <v>9.9</v>
      </c>
      <c r="K1299" s="35">
        <v>134</v>
      </c>
      <c r="N1299" s="30"/>
    </row>
    <row r="1300" spans="1:38" x14ac:dyDescent="0.35">
      <c r="A1300" s="45">
        <v>44145</v>
      </c>
      <c r="B1300" s="38">
        <v>0.43335648148148148</v>
      </c>
      <c r="C1300" s="35">
        <v>847</v>
      </c>
      <c r="D1300" s="35">
        <v>0.55249999999999999</v>
      </c>
      <c r="E1300" s="35">
        <v>7.22</v>
      </c>
      <c r="F1300" s="35">
        <v>7.83</v>
      </c>
      <c r="G1300" s="35">
        <v>15.2</v>
      </c>
      <c r="K1300" s="35">
        <v>158</v>
      </c>
      <c r="N1300" s="30"/>
    </row>
    <row r="1301" spans="1:38" x14ac:dyDescent="0.35">
      <c r="A1301" s="45">
        <v>44151</v>
      </c>
      <c r="B1301" s="38">
        <v>0.42666666666666669</v>
      </c>
      <c r="C1301" s="35">
        <v>57.8</v>
      </c>
      <c r="D1301" s="35">
        <v>3.7699999999999997E-2</v>
      </c>
      <c r="E1301" s="35">
        <v>12.63</v>
      </c>
      <c r="F1301" s="35">
        <v>7.92</v>
      </c>
      <c r="G1301" s="35">
        <v>6.0999999999999979</v>
      </c>
      <c r="K1301" s="35">
        <v>676</v>
      </c>
      <c r="N1301" s="30"/>
    </row>
    <row r="1302" spans="1:38" x14ac:dyDescent="0.35">
      <c r="A1302" s="45">
        <v>44154</v>
      </c>
      <c r="B1302" s="38">
        <v>0.42758101851851849</v>
      </c>
      <c r="C1302" s="35">
        <v>698</v>
      </c>
      <c r="D1302" s="35">
        <v>0.45369999999999999</v>
      </c>
      <c r="E1302" s="35">
        <v>11.85</v>
      </c>
      <c r="F1302" s="35">
        <v>8.01</v>
      </c>
      <c r="G1302" s="35">
        <v>5.5999999999999988</v>
      </c>
      <c r="K1302" s="35">
        <v>432</v>
      </c>
      <c r="N1302" s="30"/>
    </row>
    <row r="1303" spans="1:38" x14ac:dyDescent="0.35">
      <c r="A1303" s="45">
        <v>44165</v>
      </c>
      <c r="B1303" s="39">
        <v>0.43907407407407412</v>
      </c>
      <c r="C1303" s="35">
        <v>779</v>
      </c>
      <c r="D1303" s="35">
        <v>0.50639999999999996</v>
      </c>
      <c r="E1303" s="35">
        <v>10.79</v>
      </c>
      <c r="F1303" s="35">
        <v>7.87</v>
      </c>
      <c r="G1303" s="35">
        <v>6.0999999999999979</v>
      </c>
      <c r="K1303" s="35">
        <v>203</v>
      </c>
      <c r="L1303" s="40">
        <f>AVERAGE(K1299:K1303)</f>
        <v>320.60000000000002</v>
      </c>
      <c r="M1303" s="41">
        <f>GEOMEAN(K1299:K1303)</f>
        <v>262.86797114203841</v>
      </c>
      <c r="N1303" s="42" t="s">
        <v>118</v>
      </c>
    </row>
    <row r="1304" spans="1:38" x14ac:dyDescent="0.35">
      <c r="A1304" s="45">
        <v>44168</v>
      </c>
      <c r="B1304" s="38">
        <v>0.42841435185185189</v>
      </c>
      <c r="C1304" s="35">
        <v>825</v>
      </c>
      <c r="D1304" s="35">
        <v>0.5363</v>
      </c>
      <c r="E1304" s="35">
        <v>15.28</v>
      </c>
      <c r="F1304" s="35">
        <v>8.16</v>
      </c>
      <c r="G1304" s="35">
        <v>1.6000000000000014</v>
      </c>
      <c r="K1304" s="35">
        <v>96</v>
      </c>
      <c r="N1304" s="30"/>
    </row>
    <row r="1305" spans="1:38" x14ac:dyDescent="0.35">
      <c r="A1305" s="45">
        <v>44172</v>
      </c>
      <c r="B1305" s="38">
        <v>0.42204861111111108</v>
      </c>
      <c r="C1305" s="35">
        <v>556</v>
      </c>
      <c r="D1305" s="35">
        <v>0.3614</v>
      </c>
      <c r="E1305" s="35">
        <v>16.21</v>
      </c>
      <c r="F1305" s="35">
        <v>8.25</v>
      </c>
      <c r="G1305" s="35">
        <v>2.5</v>
      </c>
      <c r="K1305" s="35">
        <v>63</v>
      </c>
      <c r="N1305" s="30"/>
    </row>
    <row r="1306" spans="1:38" x14ac:dyDescent="0.35">
      <c r="A1306" s="45">
        <v>44173</v>
      </c>
      <c r="B1306" s="38">
        <v>0.42153935185185182</v>
      </c>
      <c r="C1306" s="35">
        <v>941</v>
      </c>
      <c r="D1306" s="35">
        <v>0.61099999999999999</v>
      </c>
      <c r="E1306" s="35">
        <v>14.24</v>
      </c>
      <c r="F1306" s="35">
        <v>7.95</v>
      </c>
      <c r="G1306" s="35">
        <v>2.7999999999999994</v>
      </c>
      <c r="K1306" s="35">
        <v>231</v>
      </c>
      <c r="N1306" s="30"/>
    </row>
    <row r="1307" spans="1:38" x14ac:dyDescent="0.35">
      <c r="A1307" s="45">
        <v>44179</v>
      </c>
      <c r="B1307" s="39">
        <v>0.45833333333333331</v>
      </c>
      <c r="C1307" s="35">
        <v>891</v>
      </c>
      <c r="D1307" s="35">
        <v>0.57850000000000001</v>
      </c>
      <c r="E1307" s="35">
        <v>14.05</v>
      </c>
      <c r="F1307" s="35">
        <v>7.72</v>
      </c>
      <c r="G1307" s="35">
        <v>4.0000000000000018</v>
      </c>
      <c r="K1307" s="35">
        <v>110</v>
      </c>
      <c r="N1307" s="30"/>
    </row>
    <row r="1308" spans="1:38" x14ac:dyDescent="0.35">
      <c r="A1308" s="45">
        <v>44195</v>
      </c>
      <c r="B1308" s="39">
        <v>0.45291666666666663</v>
      </c>
      <c r="C1308" s="35">
        <v>1114</v>
      </c>
      <c r="D1308" s="35">
        <v>0.72150000000000003</v>
      </c>
      <c r="E1308" s="35">
        <v>15.86</v>
      </c>
      <c r="F1308" s="35">
        <v>8.3000000000000007</v>
      </c>
      <c r="G1308" s="35">
        <v>2.4</v>
      </c>
      <c r="K1308" s="35">
        <v>275</v>
      </c>
      <c r="L1308" s="40">
        <f>AVERAGE(K1304:K1308)</f>
        <v>155</v>
      </c>
      <c r="M1308" s="41">
        <f>GEOMEAN(K1304:K1308)</f>
        <v>133.41044361264318</v>
      </c>
      <c r="N1308" s="42" t="s">
        <v>119</v>
      </c>
    </row>
    <row r="1309" spans="1:38" x14ac:dyDescent="0.35">
      <c r="A1309" s="45">
        <v>44202</v>
      </c>
      <c r="B1309" s="39">
        <v>0.4324305555555556</v>
      </c>
      <c r="C1309" s="35">
        <v>1018</v>
      </c>
      <c r="D1309" s="35">
        <v>0.66300000000000003</v>
      </c>
      <c r="E1309" s="35">
        <v>15.64</v>
      </c>
      <c r="F1309" s="35">
        <v>8.35</v>
      </c>
      <c r="G1309" s="35">
        <v>2.5999999999999996</v>
      </c>
      <c r="K1309" s="35">
        <v>74</v>
      </c>
    </row>
    <row r="1310" spans="1:38" x14ac:dyDescent="0.35">
      <c r="A1310" s="45">
        <v>44207</v>
      </c>
      <c r="B1310" s="39">
        <v>0.43472222222222223</v>
      </c>
      <c r="C1310" s="47">
        <v>1098</v>
      </c>
      <c r="D1310" s="47">
        <v>0.71499999999999997</v>
      </c>
      <c r="E1310" s="47">
        <v>16.45</v>
      </c>
      <c r="F1310" s="47">
        <v>8.0399999999999991</v>
      </c>
      <c r="G1310" s="47">
        <v>0.49999999999999922</v>
      </c>
      <c r="K1310" s="35">
        <v>246</v>
      </c>
    </row>
    <row r="1311" spans="1:38" x14ac:dyDescent="0.35">
      <c r="A1311" s="45">
        <v>44215</v>
      </c>
      <c r="B1311" s="46">
        <v>0.44550925925925927</v>
      </c>
      <c r="C1311" s="35">
        <v>1120</v>
      </c>
      <c r="D1311" s="35">
        <v>0.72799999999999998</v>
      </c>
      <c r="E1311" s="35">
        <v>15.54</v>
      </c>
      <c r="F1311" s="35">
        <v>7.97</v>
      </c>
      <c r="G1311" s="35">
        <v>0.19999999999999968</v>
      </c>
      <c r="K1311" s="35">
        <v>298</v>
      </c>
    </row>
    <row r="1312" spans="1:38" x14ac:dyDescent="0.35">
      <c r="A1312" s="45">
        <v>44221</v>
      </c>
      <c r="B1312" s="38">
        <v>0.41011574074074075</v>
      </c>
      <c r="C1312" s="35">
        <v>1206</v>
      </c>
      <c r="D1312" s="35">
        <v>0.78649999999999998</v>
      </c>
      <c r="E1312" s="35">
        <v>14.62</v>
      </c>
      <c r="F1312" s="35">
        <v>7.93</v>
      </c>
      <c r="G1312" s="35">
        <v>0.29999999999999954</v>
      </c>
      <c r="K1312" s="35">
        <v>41</v>
      </c>
    </row>
    <row r="1313" spans="1:38" x14ac:dyDescent="0.35">
      <c r="A1313" s="48">
        <v>44224</v>
      </c>
      <c r="B1313" s="49">
        <v>0.44915509259259262</v>
      </c>
      <c r="C1313" s="50">
        <v>1359</v>
      </c>
      <c r="D1313" s="50">
        <v>0.88400000000000001</v>
      </c>
      <c r="E1313" s="50">
        <v>17.03</v>
      </c>
      <c r="F1313" s="50">
        <v>7.95</v>
      </c>
      <c r="G1313" s="50">
        <v>-9.9999999999999839E-2</v>
      </c>
      <c r="K1313" s="35">
        <v>98</v>
      </c>
      <c r="L1313" s="40">
        <f>AVERAGE(K1309:K1313)</f>
        <v>151.4</v>
      </c>
      <c r="M1313" s="41">
        <f>GEOMEAN(K1309:K1313)</f>
        <v>116.86342347285188</v>
      </c>
      <c r="N1313" s="42" t="s">
        <v>120</v>
      </c>
    </row>
    <row r="1314" spans="1:38" x14ac:dyDescent="0.35">
      <c r="A1314" s="45">
        <v>44228</v>
      </c>
      <c r="B1314" s="38">
        <v>0.4201388888888889</v>
      </c>
      <c r="C1314" s="47">
        <v>2630</v>
      </c>
      <c r="D1314" s="47">
        <v>1.7095</v>
      </c>
      <c r="E1314" s="47">
        <v>15.16</v>
      </c>
      <c r="F1314" s="47">
        <v>8.1300000000000008</v>
      </c>
      <c r="G1314" s="47">
        <v>0.59999999999999909</v>
      </c>
      <c r="K1314" s="35">
        <v>249</v>
      </c>
    </row>
    <row r="1315" spans="1:38" x14ac:dyDescent="0.35">
      <c r="A1315" s="45">
        <v>44231</v>
      </c>
      <c r="B1315" s="38">
        <v>0.42203703703703704</v>
      </c>
      <c r="C1315" s="35">
        <v>1107</v>
      </c>
      <c r="D1315" s="35">
        <v>0.72150000000000003</v>
      </c>
      <c r="E1315" s="35">
        <v>15.59</v>
      </c>
      <c r="F1315" s="35">
        <v>7.93</v>
      </c>
      <c r="G1315" s="35">
        <v>0.89999999999999858</v>
      </c>
      <c r="K1315" s="35">
        <v>122</v>
      </c>
    </row>
    <row r="1316" spans="1:38" x14ac:dyDescent="0.35">
      <c r="A1316" s="45">
        <v>44237</v>
      </c>
      <c r="B1316" s="39">
        <v>0.38826388888888891</v>
      </c>
      <c r="C1316" s="35">
        <v>2020</v>
      </c>
      <c r="D1316" s="35">
        <v>1.3129999999999999</v>
      </c>
      <c r="E1316" s="35">
        <v>15.52</v>
      </c>
      <c r="F1316" s="35">
        <v>7.66</v>
      </c>
      <c r="G1316" s="35">
        <v>-0.19999999999999968</v>
      </c>
      <c r="K1316" s="35">
        <v>10</v>
      </c>
    </row>
    <row r="1317" spans="1:38" x14ac:dyDescent="0.35">
      <c r="A1317" s="45">
        <v>44249</v>
      </c>
      <c r="C1317" s="97" t="s">
        <v>303</v>
      </c>
      <c r="D1317" s="98"/>
      <c r="E1317" s="98"/>
      <c r="F1317" s="98"/>
    </row>
    <row r="1318" spans="1:38" x14ac:dyDescent="0.35">
      <c r="A1318" s="45">
        <v>44251</v>
      </c>
      <c r="B1318" s="39">
        <v>0.43957175925925923</v>
      </c>
      <c r="C1318" s="35">
        <v>2849</v>
      </c>
      <c r="D1318" s="35">
        <v>1.8525</v>
      </c>
      <c r="E1318" s="35">
        <v>16.12</v>
      </c>
      <c r="F1318" s="35">
        <v>8.1300000000000008</v>
      </c>
      <c r="G1318" s="35">
        <v>2.8999999999999995</v>
      </c>
      <c r="K1318" s="35">
        <v>108</v>
      </c>
      <c r="L1318" s="40">
        <f>AVERAGE(K1314:K1318)</f>
        <v>122.25</v>
      </c>
      <c r="M1318" s="41">
        <f>GEOMEAN(K1315:K1319)</f>
        <v>87.308302382855345</v>
      </c>
      <c r="N1318" s="42" t="s">
        <v>121</v>
      </c>
    </row>
    <row r="1319" spans="1:38" x14ac:dyDescent="0.35">
      <c r="A1319" s="45">
        <v>44259</v>
      </c>
      <c r="B1319" s="39">
        <v>0.44315972222222227</v>
      </c>
      <c r="C1319" s="35">
        <v>1405</v>
      </c>
      <c r="D1319" s="35">
        <v>0.91649999999999998</v>
      </c>
      <c r="E1319" s="35">
        <v>15.57</v>
      </c>
      <c r="F1319" s="35">
        <v>8.0500000000000007</v>
      </c>
      <c r="G1319" s="35">
        <v>5.8999999999999986</v>
      </c>
      <c r="K1319" s="35">
        <v>441</v>
      </c>
    </row>
    <row r="1320" spans="1:38" x14ac:dyDescent="0.35">
      <c r="A1320" s="45">
        <v>44265</v>
      </c>
      <c r="B1320" s="39">
        <v>0.44856481481481486</v>
      </c>
      <c r="C1320" s="35">
        <v>1484</v>
      </c>
      <c r="D1320" s="35">
        <v>0.96199999999999997</v>
      </c>
      <c r="E1320" s="35">
        <v>13.03</v>
      </c>
      <c r="F1320" s="35">
        <v>7.93</v>
      </c>
      <c r="G1320" s="35">
        <v>10.1</v>
      </c>
      <c r="K1320" s="35">
        <v>41</v>
      </c>
      <c r="O1320" s="30" t="s">
        <v>107</v>
      </c>
      <c r="P1320" s="35">
        <v>76.099999999999994</v>
      </c>
      <c r="Q1320" s="30" t="s">
        <v>107</v>
      </c>
      <c r="R1320" s="30" t="s">
        <v>107</v>
      </c>
      <c r="S1320" s="30" t="s">
        <v>107</v>
      </c>
      <c r="T1320" s="30" t="s">
        <v>107</v>
      </c>
      <c r="U1320" s="30" t="s">
        <v>107</v>
      </c>
      <c r="V1320" s="30" t="s">
        <v>107</v>
      </c>
      <c r="W1320" s="30" t="s">
        <v>107</v>
      </c>
      <c r="X1320" s="30" t="s">
        <v>122</v>
      </c>
      <c r="Y1320" s="30" t="s">
        <v>122</v>
      </c>
      <c r="Z1320" s="30" t="s">
        <v>122</v>
      </c>
      <c r="AA1320" s="30" t="s">
        <v>122</v>
      </c>
      <c r="AB1320" s="30" t="s">
        <v>122</v>
      </c>
      <c r="AC1320" s="30" t="s">
        <v>107</v>
      </c>
      <c r="AD1320" s="35">
        <v>346</v>
      </c>
      <c r="AE1320" s="30" t="s">
        <v>122</v>
      </c>
      <c r="AF1320" s="30" t="s">
        <v>107</v>
      </c>
      <c r="AG1320" s="35">
        <v>95100</v>
      </c>
      <c r="AH1320" s="35">
        <v>26300</v>
      </c>
      <c r="AI1320" s="35">
        <v>3.4</v>
      </c>
      <c r="AJ1320" s="44" t="s">
        <v>107</v>
      </c>
      <c r="AK1320" s="44" t="s">
        <v>107</v>
      </c>
      <c r="AL1320" s="35">
        <v>27.5</v>
      </c>
    </row>
    <row r="1321" spans="1:38" x14ac:dyDescent="0.35">
      <c r="A1321" s="51">
        <v>44270</v>
      </c>
      <c r="B1321" s="46">
        <v>0.41346064814814815</v>
      </c>
      <c r="C1321" s="35">
        <v>1286</v>
      </c>
      <c r="D1321" s="35">
        <v>0.83850000000000002</v>
      </c>
      <c r="E1321" s="35">
        <v>12.59</v>
      </c>
      <c r="F1321" s="35">
        <v>7.78</v>
      </c>
      <c r="G1321" s="35">
        <v>5.3999999999999995</v>
      </c>
      <c r="K1321" s="35">
        <v>52</v>
      </c>
    </row>
    <row r="1322" spans="1:38" x14ac:dyDescent="0.35">
      <c r="A1322" s="51">
        <v>44280</v>
      </c>
      <c r="B1322" s="38">
        <v>0.42344907407407412</v>
      </c>
      <c r="C1322" s="35">
        <v>1208</v>
      </c>
      <c r="D1322" s="35">
        <v>0.78649999999999998</v>
      </c>
      <c r="E1322" s="35">
        <v>12.04</v>
      </c>
      <c r="F1322" s="35">
        <v>7.93</v>
      </c>
      <c r="G1322" s="35">
        <v>10.399999999999999</v>
      </c>
      <c r="K1322" s="35">
        <v>52</v>
      </c>
    </row>
    <row r="1323" spans="1:38" x14ac:dyDescent="0.35">
      <c r="A1323" s="51">
        <v>44285</v>
      </c>
      <c r="B1323" s="38">
        <v>0.42365740740740737</v>
      </c>
      <c r="C1323" s="35">
        <v>1159</v>
      </c>
      <c r="D1323" s="35">
        <v>0.754</v>
      </c>
      <c r="E1323" s="35">
        <v>13.21</v>
      </c>
      <c r="F1323" s="35">
        <v>7.84</v>
      </c>
      <c r="G1323" s="35">
        <v>9.1000000000000014</v>
      </c>
      <c r="K1323" s="35">
        <v>201</v>
      </c>
      <c r="L1323" s="40">
        <f>AVERAGE(K1319:K1323)</f>
        <v>157.4</v>
      </c>
      <c r="M1323" s="41">
        <f>GEOMEAN(K1319:K1323)</f>
        <v>99.651774863601617</v>
      </c>
      <c r="N1323" s="42" t="s">
        <v>123</v>
      </c>
    </row>
    <row r="1324" spans="1:38" x14ac:dyDescent="0.35">
      <c r="A1324" s="51">
        <v>44292</v>
      </c>
      <c r="B1324" s="38">
        <v>0.42638888888888887</v>
      </c>
      <c r="C1324" s="35">
        <v>866</v>
      </c>
      <c r="D1324" s="35">
        <v>0.5655</v>
      </c>
      <c r="E1324" s="35">
        <v>10.72</v>
      </c>
      <c r="F1324" s="35">
        <v>7.64</v>
      </c>
      <c r="G1324" s="35">
        <v>13.299999999999999</v>
      </c>
      <c r="K1324" s="35">
        <v>450</v>
      </c>
    </row>
    <row r="1325" spans="1:38" x14ac:dyDescent="0.35">
      <c r="A1325" s="51">
        <v>44294</v>
      </c>
      <c r="B1325" s="39">
        <v>0.44885416666666672</v>
      </c>
      <c r="C1325" s="35">
        <v>1140</v>
      </c>
      <c r="D1325" s="35">
        <v>0.74099999999999999</v>
      </c>
      <c r="E1325" s="35">
        <v>8.44</v>
      </c>
      <c r="F1325" s="35">
        <v>7.71</v>
      </c>
      <c r="G1325" s="35">
        <v>16.099999999999998</v>
      </c>
      <c r="K1325" s="35">
        <v>443</v>
      </c>
    </row>
    <row r="1326" spans="1:38" x14ac:dyDescent="0.35">
      <c r="A1326" s="51">
        <v>44299</v>
      </c>
      <c r="B1326" s="39">
        <v>0.40958333333333335</v>
      </c>
      <c r="C1326" s="35">
        <v>854</v>
      </c>
      <c r="D1326" s="35">
        <v>0.55249999999999999</v>
      </c>
      <c r="E1326" s="35">
        <v>10.54</v>
      </c>
      <c r="F1326" s="35">
        <v>7.57</v>
      </c>
      <c r="G1326" s="35">
        <v>12.7</v>
      </c>
      <c r="K1326" s="35">
        <v>435</v>
      </c>
    </row>
    <row r="1327" spans="1:38" x14ac:dyDescent="0.35">
      <c r="A1327" s="51">
        <v>44305</v>
      </c>
      <c r="B1327" s="38">
        <v>0.42372685185185183</v>
      </c>
      <c r="C1327" s="35">
        <v>1130</v>
      </c>
      <c r="D1327" s="35">
        <v>0.73450000000000004</v>
      </c>
      <c r="E1327" s="35">
        <v>11.2</v>
      </c>
      <c r="F1327" s="35">
        <v>8.2899999999999991</v>
      </c>
      <c r="G1327" s="35">
        <v>11.400000000000002</v>
      </c>
      <c r="K1327" s="35">
        <v>211</v>
      </c>
    </row>
    <row r="1328" spans="1:38" x14ac:dyDescent="0.35">
      <c r="A1328" s="51">
        <v>44314</v>
      </c>
      <c r="B1328" s="38">
        <v>0.40150462962962963</v>
      </c>
      <c r="C1328" s="35">
        <v>1173</v>
      </c>
      <c r="D1328" s="35">
        <v>0.76049999999999995</v>
      </c>
      <c r="E1328" s="35">
        <v>7.48</v>
      </c>
      <c r="F1328" s="35">
        <v>7.74</v>
      </c>
      <c r="G1328" s="35">
        <v>17.3</v>
      </c>
      <c r="K1328" s="35">
        <v>320</v>
      </c>
      <c r="L1328" s="40">
        <f>AVERAGE(K1324:K1328)</f>
        <v>371.8</v>
      </c>
      <c r="M1328" s="41">
        <f>GEOMEAN(K1324:K1328)</f>
        <v>357.69064854530097</v>
      </c>
      <c r="N1328" s="42" t="s">
        <v>124</v>
      </c>
    </row>
    <row r="1329" spans="1:38" x14ac:dyDescent="0.35">
      <c r="A1329" s="51">
        <v>44322</v>
      </c>
      <c r="B1329" s="39">
        <v>0.44178240740740743</v>
      </c>
      <c r="C1329" s="35">
        <v>1016</v>
      </c>
      <c r="D1329" s="35">
        <v>0.66300000000000003</v>
      </c>
      <c r="E1329" s="35">
        <v>11.4</v>
      </c>
      <c r="F1329" s="35">
        <v>7.59</v>
      </c>
      <c r="G1329" s="35">
        <v>12.7</v>
      </c>
      <c r="K1329" s="35">
        <v>73</v>
      </c>
    </row>
    <row r="1330" spans="1:38" x14ac:dyDescent="0.35">
      <c r="A1330" s="51">
        <v>44328</v>
      </c>
      <c r="B1330" s="38">
        <v>0.41438657407407403</v>
      </c>
      <c r="C1330" s="35">
        <v>810</v>
      </c>
      <c r="D1330" s="35">
        <v>0.52649999999999997</v>
      </c>
      <c r="E1330" s="35">
        <v>11.45</v>
      </c>
      <c r="F1330" s="35">
        <v>8.18</v>
      </c>
      <c r="G1330" s="35">
        <v>11.099999999999998</v>
      </c>
      <c r="K1330" s="35">
        <v>173</v>
      </c>
    </row>
    <row r="1331" spans="1:38" x14ac:dyDescent="0.35">
      <c r="A1331" s="51">
        <v>44334</v>
      </c>
      <c r="B1331" s="38">
        <v>0.41935185185185181</v>
      </c>
      <c r="C1331" s="35">
        <v>646</v>
      </c>
      <c r="D1331" s="35">
        <v>0.42249999999999999</v>
      </c>
      <c r="E1331" s="35">
        <v>9.0299999999999994</v>
      </c>
      <c r="F1331" s="35">
        <v>7.49</v>
      </c>
      <c r="G1331" s="35">
        <v>17.100000000000001</v>
      </c>
      <c r="K1331" s="35">
        <v>309</v>
      </c>
    </row>
    <row r="1332" spans="1:38" x14ac:dyDescent="0.35">
      <c r="A1332" s="51">
        <v>44336</v>
      </c>
      <c r="B1332" s="39">
        <v>0.44766203703703705</v>
      </c>
      <c r="C1332" s="35">
        <v>831</v>
      </c>
      <c r="D1332" s="35">
        <v>0.53949999999999998</v>
      </c>
      <c r="E1332" s="35">
        <v>7.62</v>
      </c>
      <c r="F1332" s="35">
        <v>7.73</v>
      </c>
      <c r="G1332" s="35">
        <v>19.600000000000001</v>
      </c>
      <c r="K1332" s="35">
        <v>62</v>
      </c>
    </row>
    <row r="1333" spans="1:38" x14ac:dyDescent="0.35">
      <c r="A1333" s="51">
        <v>44342</v>
      </c>
      <c r="B1333" s="39">
        <v>0.44549768518518523</v>
      </c>
      <c r="C1333" s="35">
        <v>996</v>
      </c>
      <c r="D1333" s="35">
        <v>0.65</v>
      </c>
      <c r="E1333" s="35">
        <v>5.23</v>
      </c>
      <c r="F1333" s="35">
        <v>7.87</v>
      </c>
      <c r="G1333" s="35">
        <v>20.900000000000002</v>
      </c>
      <c r="K1333" s="35">
        <v>1515</v>
      </c>
      <c r="L1333" s="40">
        <f>AVERAGE(K1329:K1333)</f>
        <v>426.4</v>
      </c>
      <c r="M1333" s="41">
        <f>GEOMEAN(K1329:K1333)</f>
        <v>205.50687391944015</v>
      </c>
      <c r="N1333" s="42" t="s">
        <v>125</v>
      </c>
    </row>
    <row r="1334" spans="1:38" x14ac:dyDescent="0.35">
      <c r="A1334" s="51">
        <v>44350</v>
      </c>
      <c r="B1334" s="39">
        <v>0.44005787037037036</v>
      </c>
      <c r="C1334" s="35">
        <v>726</v>
      </c>
      <c r="D1334" s="35">
        <v>0.47449999999999998</v>
      </c>
      <c r="E1334" s="35">
        <v>7.19</v>
      </c>
      <c r="F1334" s="35">
        <v>7.83</v>
      </c>
      <c r="G1334" s="35">
        <v>18.7</v>
      </c>
      <c r="K1334" s="35">
        <v>759</v>
      </c>
    </row>
    <row r="1335" spans="1:38" x14ac:dyDescent="0.35">
      <c r="A1335" s="45">
        <v>44355</v>
      </c>
      <c r="B1335" s="39">
        <v>0.43692129629629628</v>
      </c>
      <c r="C1335" s="35">
        <v>798</v>
      </c>
      <c r="D1335" s="35">
        <v>0.52</v>
      </c>
      <c r="E1335" s="35">
        <v>5.25</v>
      </c>
      <c r="F1335" s="35">
        <v>7.82</v>
      </c>
      <c r="G1335" s="35">
        <v>21.799999999999997</v>
      </c>
      <c r="K1335" s="35">
        <v>749</v>
      </c>
    </row>
    <row r="1336" spans="1:38" x14ac:dyDescent="0.35">
      <c r="A1336" s="51">
        <v>44361</v>
      </c>
      <c r="B1336" s="39">
        <v>0.43754629629629632</v>
      </c>
      <c r="C1336" s="35">
        <v>386</v>
      </c>
      <c r="D1336" s="35">
        <v>0.25090000000000001</v>
      </c>
      <c r="E1336" s="35">
        <v>7.19</v>
      </c>
      <c r="F1336" s="35">
        <v>7.68</v>
      </c>
      <c r="G1336" s="35">
        <v>22.199999999999996</v>
      </c>
      <c r="K1336" s="35">
        <v>1396</v>
      </c>
    </row>
    <row r="1337" spans="1:38" x14ac:dyDescent="0.35">
      <c r="A1337" s="51">
        <v>44371</v>
      </c>
      <c r="B1337" s="39">
        <v>0.4410648148148148</v>
      </c>
      <c r="C1337" s="35">
        <v>736</v>
      </c>
      <c r="D1337" s="35">
        <v>0.48099999999999998</v>
      </c>
      <c r="E1337" s="35">
        <v>8.4600000000000009</v>
      </c>
      <c r="F1337" s="35">
        <v>8.19</v>
      </c>
      <c r="G1337" s="35">
        <v>19</v>
      </c>
      <c r="K1337" s="35">
        <v>472</v>
      </c>
    </row>
    <row r="1338" spans="1:38" x14ac:dyDescent="0.35">
      <c r="A1338" s="51">
        <v>44375</v>
      </c>
      <c r="B1338" s="39">
        <v>0.41692129629629626</v>
      </c>
      <c r="C1338" s="35">
        <v>797</v>
      </c>
      <c r="D1338" s="35">
        <v>0.52</v>
      </c>
      <c r="E1338" s="35">
        <v>7.31</v>
      </c>
      <c r="F1338" s="35">
        <v>8.08</v>
      </c>
      <c r="G1338" s="35">
        <v>22.9</v>
      </c>
      <c r="K1338" s="35">
        <v>450</v>
      </c>
      <c r="L1338" s="40">
        <f>AVERAGE(K1334:K1338)</f>
        <v>765.2</v>
      </c>
      <c r="M1338" s="41">
        <f>GEOMEAN(K1334:K1338)</f>
        <v>700.41059160265024</v>
      </c>
      <c r="N1338" s="42" t="s">
        <v>126</v>
      </c>
    </row>
    <row r="1339" spans="1:38" x14ac:dyDescent="0.35">
      <c r="A1339" s="51">
        <v>44378</v>
      </c>
      <c r="B1339" s="39">
        <v>0.40585648148148151</v>
      </c>
      <c r="C1339" s="35">
        <v>349.1</v>
      </c>
      <c r="D1339" s="35">
        <v>0.22689999999999999</v>
      </c>
      <c r="E1339" s="35">
        <v>6.6</v>
      </c>
      <c r="F1339" s="35">
        <v>7.72</v>
      </c>
      <c r="G1339" s="35">
        <v>23.400000000000002</v>
      </c>
      <c r="K1339" s="35">
        <v>9804</v>
      </c>
    </row>
    <row r="1340" spans="1:38" x14ac:dyDescent="0.35">
      <c r="A1340" s="45">
        <v>44385</v>
      </c>
      <c r="B1340" s="38">
        <v>0.42028935185185184</v>
      </c>
      <c r="C1340" s="35">
        <v>684</v>
      </c>
      <c r="D1340" s="35">
        <v>0.442</v>
      </c>
      <c r="E1340" s="35">
        <v>6.22</v>
      </c>
      <c r="F1340" s="35">
        <v>7.92</v>
      </c>
      <c r="G1340" s="35">
        <v>23.299999999999997</v>
      </c>
      <c r="K1340" s="35">
        <v>857</v>
      </c>
      <c r="O1340" s="30">
        <v>2</v>
      </c>
      <c r="P1340" s="35">
        <v>46.8</v>
      </c>
      <c r="Q1340" s="30" t="s">
        <v>107</v>
      </c>
      <c r="R1340" s="30" t="s">
        <v>107</v>
      </c>
      <c r="S1340" s="30" t="s">
        <v>107</v>
      </c>
      <c r="T1340" s="30" t="s">
        <v>107</v>
      </c>
      <c r="U1340" s="30" t="s">
        <v>107</v>
      </c>
      <c r="V1340" s="30" t="s">
        <v>107</v>
      </c>
      <c r="W1340" s="30" t="s">
        <v>107</v>
      </c>
      <c r="X1340" s="35">
        <v>97.7</v>
      </c>
      <c r="Y1340" s="30" t="s">
        <v>107</v>
      </c>
      <c r="Z1340" s="30" t="s">
        <v>107</v>
      </c>
      <c r="AA1340" s="30" t="s">
        <v>107</v>
      </c>
      <c r="AB1340" s="35">
        <v>31.6</v>
      </c>
      <c r="AC1340" s="30">
        <v>0.36</v>
      </c>
      <c r="AD1340" s="35">
        <v>193</v>
      </c>
      <c r="AE1340" s="30" t="s">
        <v>107</v>
      </c>
      <c r="AF1340" s="35" t="s">
        <v>107</v>
      </c>
      <c r="AG1340" s="35">
        <v>53100</v>
      </c>
      <c r="AH1340" s="35">
        <v>14600</v>
      </c>
      <c r="AI1340" s="44">
        <v>3.5</v>
      </c>
      <c r="AJ1340" s="44" t="s">
        <v>107</v>
      </c>
      <c r="AK1340" s="44" t="s">
        <v>107</v>
      </c>
      <c r="AL1340" s="35">
        <v>10</v>
      </c>
    </row>
    <row r="1341" spans="1:38" x14ac:dyDescent="0.35">
      <c r="A1341" s="51">
        <v>44389</v>
      </c>
      <c r="B1341" s="39">
        <v>0.47334490740740742</v>
      </c>
      <c r="C1341" s="35">
        <v>293.7</v>
      </c>
      <c r="D1341" s="35">
        <v>0.19109999999999999</v>
      </c>
      <c r="E1341" s="35">
        <v>8.01</v>
      </c>
      <c r="F1341" s="35">
        <v>8.0500000000000007</v>
      </c>
      <c r="G1341" s="35">
        <v>22.5</v>
      </c>
      <c r="K1341" s="35">
        <v>281</v>
      </c>
    </row>
    <row r="1342" spans="1:38" x14ac:dyDescent="0.35">
      <c r="A1342" s="51">
        <v>44391</v>
      </c>
      <c r="B1342" s="39">
        <v>0.37222222222222223</v>
      </c>
      <c r="C1342" s="35">
        <v>543</v>
      </c>
      <c r="D1342" s="35">
        <v>0.35099999999999998</v>
      </c>
      <c r="E1342" s="35">
        <v>7.62</v>
      </c>
      <c r="F1342" s="35">
        <v>7.81</v>
      </c>
      <c r="G1342" s="35">
        <v>22.600000000000005</v>
      </c>
      <c r="K1342" s="35">
        <v>228</v>
      </c>
    </row>
    <row r="1343" spans="1:38" x14ac:dyDescent="0.35">
      <c r="A1343" s="51">
        <v>44405</v>
      </c>
      <c r="B1343" s="39">
        <v>0.41849537037037038</v>
      </c>
      <c r="C1343" s="35">
        <v>856</v>
      </c>
      <c r="D1343" s="35">
        <v>0.55900000000000005</v>
      </c>
      <c r="E1343" s="35">
        <v>6.87</v>
      </c>
      <c r="F1343" s="35">
        <v>7.98</v>
      </c>
      <c r="G1343" s="35">
        <v>24.299999999999997</v>
      </c>
      <c r="K1343" s="35">
        <v>594</v>
      </c>
      <c r="L1343" s="40">
        <f>AVERAGE(K1340:K1343)</f>
        <v>490</v>
      </c>
      <c r="M1343" s="41">
        <f>GEOMEAN(K1340:K1343)</f>
        <v>424.96396796104506</v>
      </c>
      <c r="N1343" s="42" t="s">
        <v>127</v>
      </c>
    </row>
    <row r="1344" spans="1:38" x14ac:dyDescent="0.35">
      <c r="A1344" s="51">
        <v>44411</v>
      </c>
      <c r="B1344" s="39">
        <v>0.43472222222222223</v>
      </c>
      <c r="C1344" s="35">
        <v>879</v>
      </c>
      <c r="D1344" s="35">
        <v>0.57199999999999995</v>
      </c>
      <c r="E1344" s="35">
        <v>6.87</v>
      </c>
      <c r="F1344" s="35">
        <v>7.98</v>
      </c>
      <c r="G1344" s="35">
        <v>18.600000000000001</v>
      </c>
      <c r="K1344" s="35">
        <v>2359</v>
      </c>
      <c r="L1344" s="35"/>
      <c r="M1344" s="52"/>
      <c r="N1344" s="30"/>
    </row>
    <row r="1345" spans="1:38" x14ac:dyDescent="0.35">
      <c r="A1345" s="51">
        <v>44417</v>
      </c>
      <c r="B1345" s="38">
        <v>0.42953703703703705</v>
      </c>
      <c r="C1345" s="53">
        <v>921</v>
      </c>
      <c r="D1345" s="53">
        <v>0.59799999999999998</v>
      </c>
      <c r="E1345" s="53">
        <v>7.09</v>
      </c>
      <c r="F1345" s="53">
        <v>8.0500000000000007</v>
      </c>
      <c r="G1345" s="53">
        <v>22.800000000000004</v>
      </c>
      <c r="K1345" s="35">
        <v>1106</v>
      </c>
      <c r="L1345" s="35"/>
      <c r="M1345" s="52"/>
      <c r="N1345" s="30"/>
    </row>
    <row r="1346" spans="1:38" x14ac:dyDescent="0.35">
      <c r="A1346" s="51">
        <v>44425</v>
      </c>
      <c r="B1346" s="39">
        <v>0.44383101851851853</v>
      </c>
      <c r="C1346" s="54">
        <v>1068</v>
      </c>
      <c r="D1346" s="54">
        <v>0.69550000000000001</v>
      </c>
      <c r="E1346" s="54">
        <v>6.66</v>
      </c>
      <c r="F1346" s="54">
        <v>8.06</v>
      </c>
      <c r="G1346" s="54">
        <v>21.999999999999996</v>
      </c>
      <c r="K1346" s="35">
        <v>933</v>
      </c>
      <c r="L1346" s="35"/>
      <c r="M1346" s="52"/>
      <c r="N1346" s="30"/>
    </row>
    <row r="1347" spans="1:38" x14ac:dyDescent="0.35">
      <c r="A1347" s="51">
        <v>44431</v>
      </c>
      <c r="B1347" s="39">
        <v>0.44578703703703698</v>
      </c>
      <c r="C1347" s="35">
        <v>907</v>
      </c>
      <c r="D1347" s="35">
        <v>0.59150000000000003</v>
      </c>
      <c r="E1347" s="35">
        <v>5.93</v>
      </c>
      <c r="F1347" s="35">
        <v>7.92</v>
      </c>
      <c r="G1347" s="35">
        <v>24.099999999999998</v>
      </c>
      <c r="K1347" s="35">
        <v>350</v>
      </c>
      <c r="L1347" s="35"/>
      <c r="M1347" s="52"/>
      <c r="N1347" s="30"/>
    </row>
    <row r="1348" spans="1:38" x14ac:dyDescent="0.35">
      <c r="A1348" s="51">
        <v>44448</v>
      </c>
      <c r="B1348" s="39">
        <v>0.45074074074074072</v>
      </c>
      <c r="C1348" s="35">
        <v>756</v>
      </c>
      <c r="D1348" s="35">
        <v>0.49399999999999999</v>
      </c>
      <c r="E1348" s="35">
        <v>6.77</v>
      </c>
      <c r="F1348" s="35">
        <v>7.99</v>
      </c>
      <c r="G1348" s="35">
        <v>18.400000000000002</v>
      </c>
      <c r="K1348" s="35">
        <v>345</v>
      </c>
      <c r="L1348" s="40">
        <f>AVERAGE(K1344:K1348)</f>
        <v>1018.6</v>
      </c>
      <c r="M1348" s="41">
        <f>GEOMEAN(K1344:K1348)</f>
        <v>782.79919469374192</v>
      </c>
      <c r="N1348" s="42" t="s">
        <v>128</v>
      </c>
    </row>
    <row r="1349" spans="1:38" x14ac:dyDescent="0.35">
      <c r="A1349" s="51">
        <v>44454</v>
      </c>
      <c r="B1349" s="39">
        <v>0.43850694444444444</v>
      </c>
      <c r="C1349" s="35">
        <v>630</v>
      </c>
      <c r="D1349" s="35">
        <v>0.40949999999999998</v>
      </c>
      <c r="E1349" s="35">
        <v>6.5</v>
      </c>
      <c r="F1349" s="35">
        <v>7.9</v>
      </c>
      <c r="G1349" s="35">
        <v>23.400000000000002</v>
      </c>
      <c r="K1349" s="35">
        <v>2755</v>
      </c>
    </row>
    <row r="1350" spans="1:38" x14ac:dyDescent="0.35">
      <c r="A1350" s="51">
        <v>44460</v>
      </c>
      <c r="B1350" s="38">
        <v>0.42693287037037037</v>
      </c>
      <c r="C1350" s="35">
        <v>561</v>
      </c>
      <c r="D1350" s="35">
        <v>0.36399999999999999</v>
      </c>
      <c r="E1350" s="35">
        <v>7.02</v>
      </c>
      <c r="F1350" s="35">
        <v>7.82</v>
      </c>
      <c r="G1350" s="35">
        <v>22.3</v>
      </c>
      <c r="K1350" s="35">
        <v>591</v>
      </c>
    </row>
    <row r="1351" spans="1:38" x14ac:dyDescent="0.35">
      <c r="A1351" s="51">
        <v>44462</v>
      </c>
      <c r="B1351" s="38">
        <v>0.44031250000000005</v>
      </c>
      <c r="C1351" s="35">
        <v>316.2</v>
      </c>
      <c r="D1351" s="35">
        <v>0.2054</v>
      </c>
      <c r="E1351" s="35">
        <v>7.84</v>
      </c>
      <c r="F1351" s="35">
        <v>7.88</v>
      </c>
      <c r="G1351" s="35">
        <v>15.999999999999998</v>
      </c>
      <c r="K1351" s="35">
        <v>6488</v>
      </c>
    </row>
    <row r="1352" spans="1:38" x14ac:dyDescent="0.35">
      <c r="A1352" s="51">
        <v>44468</v>
      </c>
      <c r="B1352" s="38">
        <v>0.4359837962962963</v>
      </c>
      <c r="C1352" s="35">
        <v>455.6</v>
      </c>
      <c r="D1352" s="35">
        <v>0.2964</v>
      </c>
      <c r="E1352" s="35">
        <v>8.42</v>
      </c>
      <c r="F1352" s="35">
        <v>8.01</v>
      </c>
      <c r="G1352" s="35">
        <v>19.2</v>
      </c>
      <c r="K1352" s="35">
        <v>2909</v>
      </c>
      <c r="L1352" s="40">
        <f>AVERAGE(K1348:K1352)</f>
        <v>2617.6</v>
      </c>
      <c r="M1352" s="41">
        <f>GEOMEAN(K1348:K1352)</f>
        <v>1603.5280020523926</v>
      </c>
      <c r="N1352" s="42" t="s">
        <v>129</v>
      </c>
    </row>
    <row r="1353" spans="1:38" x14ac:dyDescent="0.35">
      <c r="A1353" s="51">
        <v>44473</v>
      </c>
      <c r="B1353" s="38">
        <v>0.45791666666666669</v>
      </c>
      <c r="C1353" s="35">
        <v>740</v>
      </c>
      <c r="D1353" s="35">
        <v>0.48099999999999998</v>
      </c>
      <c r="E1353" s="35">
        <v>7.85</v>
      </c>
      <c r="F1353" s="35">
        <v>8.07</v>
      </c>
      <c r="G1353" s="35">
        <v>20.100000000000005</v>
      </c>
      <c r="K1353" s="35">
        <v>855</v>
      </c>
    </row>
    <row r="1354" spans="1:38" x14ac:dyDescent="0.35">
      <c r="A1354" s="51">
        <v>44476</v>
      </c>
      <c r="B1354" s="38">
        <v>0.41709490740740746</v>
      </c>
      <c r="C1354" s="35">
        <v>703</v>
      </c>
      <c r="D1354" s="35">
        <v>0.45500000000000002</v>
      </c>
      <c r="E1354" s="35">
        <v>7.86</v>
      </c>
      <c r="F1354" s="35">
        <v>7.92</v>
      </c>
      <c r="G1354" s="35">
        <v>20.900000000000002</v>
      </c>
      <c r="K1354" s="35">
        <v>1850</v>
      </c>
    </row>
    <row r="1355" spans="1:38" x14ac:dyDescent="0.35">
      <c r="A1355" s="51">
        <v>44483</v>
      </c>
      <c r="B1355" s="38">
        <v>0.42314814814814811</v>
      </c>
      <c r="C1355" s="35">
        <v>748</v>
      </c>
      <c r="D1355" s="35">
        <v>0.48749999999999999</v>
      </c>
      <c r="E1355" s="35">
        <v>7.28</v>
      </c>
      <c r="F1355" s="35">
        <v>7.98</v>
      </c>
      <c r="G1355" s="35">
        <v>20.300000000000004</v>
      </c>
      <c r="K1355" s="35">
        <v>546</v>
      </c>
    </row>
    <row r="1356" spans="1:38" x14ac:dyDescent="0.35">
      <c r="A1356" s="45">
        <v>44489</v>
      </c>
      <c r="B1356" s="38">
        <v>0.42737268518518517</v>
      </c>
      <c r="C1356" s="35">
        <v>760</v>
      </c>
      <c r="D1356" s="35">
        <v>0.49399999999999999</v>
      </c>
      <c r="E1356" s="35">
        <v>8.98</v>
      </c>
      <c r="F1356" s="35">
        <v>7.95</v>
      </c>
      <c r="G1356" s="35">
        <v>13.099999999999998</v>
      </c>
      <c r="K1356" s="35">
        <v>145</v>
      </c>
      <c r="O1356" s="30" t="s">
        <v>107</v>
      </c>
      <c r="P1356" s="35">
        <v>62.9</v>
      </c>
      <c r="Q1356" s="30" t="s">
        <v>107</v>
      </c>
      <c r="R1356" s="30" t="s">
        <v>107</v>
      </c>
      <c r="S1356" s="30" t="s">
        <v>107</v>
      </c>
      <c r="T1356" s="30" t="s">
        <v>107</v>
      </c>
      <c r="U1356" s="30" t="s">
        <v>107</v>
      </c>
      <c r="V1356" s="30" t="s">
        <v>107</v>
      </c>
      <c r="W1356" s="30" t="s">
        <v>107</v>
      </c>
      <c r="X1356" s="35">
        <v>90.7</v>
      </c>
      <c r="Y1356" s="30" t="s">
        <v>107</v>
      </c>
      <c r="Z1356" s="30" t="s">
        <v>107</v>
      </c>
      <c r="AA1356" s="30" t="s">
        <v>107</v>
      </c>
      <c r="AB1356" s="35">
        <v>37.700000000000003</v>
      </c>
      <c r="AC1356" s="30" t="s">
        <v>107</v>
      </c>
      <c r="AD1356" s="35">
        <v>217</v>
      </c>
      <c r="AE1356" s="30" t="s">
        <v>107</v>
      </c>
      <c r="AF1356" s="30" t="s">
        <v>107</v>
      </c>
      <c r="AG1356" s="35">
        <v>60600</v>
      </c>
      <c r="AH1356" s="35">
        <v>15900</v>
      </c>
      <c r="AI1356" s="35">
        <v>4</v>
      </c>
      <c r="AJ1356" s="44" t="s">
        <v>107</v>
      </c>
      <c r="AK1356" s="44" t="s">
        <v>107</v>
      </c>
      <c r="AL1356" s="35">
        <v>10.5</v>
      </c>
    </row>
    <row r="1357" spans="1:38" x14ac:dyDescent="0.35">
      <c r="A1357" s="51">
        <v>44497</v>
      </c>
      <c r="B1357" s="38">
        <v>0.43076388888888889</v>
      </c>
      <c r="C1357" s="35">
        <v>722</v>
      </c>
      <c r="D1357" s="35">
        <v>0.46800000000000003</v>
      </c>
      <c r="E1357" s="35">
        <v>8.77</v>
      </c>
      <c r="F1357" s="35">
        <v>7.96</v>
      </c>
      <c r="G1357" s="35">
        <v>11.9</v>
      </c>
      <c r="K1357" s="35">
        <v>63</v>
      </c>
      <c r="L1357" s="40">
        <f>AVERAGE(K1353:K1357)</f>
        <v>691.8</v>
      </c>
      <c r="M1357" s="41">
        <f>GEOMEAN(K1353:K1357)</f>
        <v>379.67133338114843</v>
      </c>
      <c r="N1357" s="42" t="s">
        <v>130</v>
      </c>
    </row>
    <row r="1358" spans="1:38" x14ac:dyDescent="0.35">
      <c r="A1358" s="51">
        <v>44504</v>
      </c>
      <c r="B1358" s="38">
        <v>0.41184027777777782</v>
      </c>
      <c r="C1358" s="35">
        <v>869</v>
      </c>
      <c r="D1358" s="35">
        <v>0.5655</v>
      </c>
      <c r="E1358" s="35">
        <v>14.51</v>
      </c>
      <c r="F1358" s="35">
        <v>7.97</v>
      </c>
      <c r="G1358" s="35">
        <v>5.9999999999999982</v>
      </c>
      <c r="K1358" s="35">
        <v>223</v>
      </c>
    </row>
    <row r="1359" spans="1:38" x14ac:dyDescent="0.35">
      <c r="A1359" s="51">
        <v>44509</v>
      </c>
      <c r="B1359" s="38">
        <v>0.44061342592592595</v>
      </c>
      <c r="C1359" s="35">
        <v>956</v>
      </c>
      <c r="D1359" s="35">
        <v>0.624</v>
      </c>
      <c r="E1359" s="35">
        <v>11.46</v>
      </c>
      <c r="F1359" s="35">
        <v>7.98</v>
      </c>
      <c r="G1359" s="35">
        <v>9.3000000000000007</v>
      </c>
      <c r="K1359" s="35">
        <v>52</v>
      </c>
    </row>
    <row r="1360" spans="1:38" x14ac:dyDescent="0.35">
      <c r="A1360" s="51">
        <v>44515</v>
      </c>
      <c r="B1360" s="38">
        <v>0.42341435185185183</v>
      </c>
      <c r="C1360" s="35">
        <v>1094</v>
      </c>
      <c r="D1360" s="35">
        <v>0.70850000000000002</v>
      </c>
      <c r="E1360" s="35">
        <v>15.33</v>
      </c>
      <c r="F1360" s="35">
        <v>7.96</v>
      </c>
      <c r="G1360" s="35">
        <v>3.5</v>
      </c>
      <c r="K1360" s="35">
        <v>275</v>
      </c>
    </row>
    <row r="1361" spans="1:14" x14ac:dyDescent="0.35">
      <c r="A1361" s="51">
        <v>44518</v>
      </c>
      <c r="B1361" s="38">
        <v>0.43405092592592592</v>
      </c>
      <c r="C1361" s="35">
        <v>842</v>
      </c>
      <c r="D1361" s="35">
        <v>0.54600000000000004</v>
      </c>
      <c r="E1361" s="35">
        <v>10.8</v>
      </c>
      <c r="F1361" s="35">
        <v>7.95</v>
      </c>
      <c r="G1361" s="35">
        <v>7.4</v>
      </c>
      <c r="K1361" s="35">
        <v>496</v>
      </c>
    </row>
    <row r="1362" spans="1:14" x14ac:dyDescent="0.35">
      <c r="A1362" s="51">
        <v>44529</v>
      </c>
      <c r="B1362" s="39">
        <v>0.45839120370370368</v>
      </c>
      <c r="C1362" s="35">
        <v>884</v>
      </c>
      <c r="D1362" s="35">
        <v>0.5746</v>
      </c>
      <c r="E1362" s="35">
        <v>18.899999999999999</v>
      </c>
      <c r="F1362" s="35">
        <v>8.07</v>
      </c>
      <c r="G1362" s="35">
        <v>1.5</v>
      </c>
      <c r="K1362" s="35">
        <v>132</v>
      </c>
      <c r="L1362" s="40">
        <f>AVERAGE(K1358:K1362)</f>
        <v>235.6</v>
      </c>
      <c r="M1362" s="41">
        <f>GEOMEAN(K1358:K1362)</f>
        <v>183.62816809289902</v>
      </c>
      <c r="N1362" s="42" t="s">
        <v>131</v>
      </c>
    </row>
    <row r="1363" spans="1:14" x14ac:dyDescent="0.35">
      <c r="A1363" s="51">
        <v>44531</v>
      </c>
      <c r="B1363" s="39">
        <v>0.44040509259259258</v>
      </c>
      <c r="C1363" s="35">
        <v>880</v>
      </c>
      <c r="D1363" s="35">
        <v>0.57199999999999995</v>
      </c>
      <c r="E1363" s="35">
        <v>12.3</v>
      </c>
      <c r="F1363" s="35">
        <v>7.95</v>
      </c>
      <c r="G1363" s="35">
        <v>4</v>
      </c>
      <c r="K1363" s="35">
        <v>74</v>
      </c>
      <c r="L1363" s="35"/>
      <c r="M1363" s="52"/>
      <c r="N1363" s="30"/>
    </row>
    <row r="1364" spans="1:14" x14ac:dyDescent="0.35">
      <c r="A1364" s="51">
        <v>44537</v>
      </c>
      <c r="B1364" s="38">
        <v>0.42133101851851856</v>
      </c>
      <c r="C1364" s="35">
        <v>648</v>
      </c>
      <c r="D1364" s="35">
        <v>0.42120000000000002</v>
      </c>
      <c r="E1364" s="35">
        <v>15.06</v>
      </c>
      <c r="F1364" s="35">
        <v>7.91</v>
      </c>
      <c r="G1364" s="35">
        <v>2.5</v>
      </c>
      <c r="K1364" s="35">
        <v>733</v>
      </c>
      <c r="L1364" s="35"/>
      <c r="M1364" s="52"/>
      <c r="N1364" s="30"/>
    </row>
    <row r="1365" spans="1:14" x14ac:dyDescent="0.35">
      <c r="A1365" s="51">
        <v>44543</v>
      </c>
      <c r="B1365" s="38">
        <v>0.42393518518518519</v>
      </c>
      <c r="C1365" s="35">
        <v>348.3</v>
      </c>
      <c r="D1365" s="35">
        <v>0.22620000000000001</v>
      </c>
      <c r="E1365" s="35">
        <v>14.83</v>
      </c>
      <c r="F1365" s="35">
        <v>7.77</v>
      </c>
      <c r="G1365" s="35">
        <v>3.9</v>
      </c>
      <c r="K1365" s="35">
        <v>201</v>
      </c>
      <c r="L1365" s="35"/>
      <c r="M1365" s="52"/>
      <c r="N1365" s="30"/>
    </row>
    <row r="1366" spans="1:14" x14ac:dyDescent="0.35">
      <c r="A1366" s="51">
        <v>44545</v>
      </c>
      <c r="B1366" s="38">
        <v>0.40931712962962963</v>
      </c>
      <c r="C1366" s="35">
        <v>709</v>
      </c>
      <c r="D1366" s="35">
        <v>0.46079999999999999</v>
      </c>
      <c r="E1366" s="35">
        <v>12.73</v>
      </c>
      <c r="F1366" s="35">
        <v>7.92</v>
      </c>
      <c r="G1366" s="35">
        <v>8.1999999999999993</v>
      </c>
      <c r="K1366" s="35">
        <v>20</v>
      </c>
      <c r="L1366" s="35"/>
      <c r="M1366" s="52"/>
      <c r="N1366" s="30"/>
    </row>
    <row r="1367" spans="1:14" x14ac:dyDescent="0.35">
      <c r="A1367" s="51">
        <v>44559</v>
      </c>
      <c r="B1367" s="38">
        <v>0.42299768518518516</v>
      </c>
      <c r="C1367" s="35">
        <v>384.8</v>
      </c>
      <c r="D1367" s="35">
        <v>0.25019999999999998</v>
      </c>
      <c r="E1367" s="35">
        <v>11.55</v>
      </c>
      <c r="F1367" s="35">
        <v>7.77</v>
      </c>
      <c r="G1367" s="35">
        <v>6.8</v>
      </c>
      <c r="K1367" s="35">
        <v>3255</v>
      </c>
      <c r="L1367" s="40">
        <f>AVERAGE(K1363:K1367)</f>
        <v>856.6</v>
      </c>
      <c r="M1367" s="41">
        <f>GEOMEAN(K1363:K1367)</f>
        <v>234.54303900991218</v>
      </c>
      <c r="N1367" s="42" t="s">
        <v>132</v>
      </c>
    </row>
    <row r="1368" spans="1:14" x14ac:dyDescent="0.35">
      <c r="A1368" s="51">
        <v>44571</v>
      </c>
      <c r="B1368" s="39">
        <v>0.4064814814814815</v>
      </c>
      <c r="C1368" s="35">
        <v>824</v>
      </c>
      <c r="D1368" s="35">
        <v>0.53559999999999997</v>
      </c>
      <c r="E1368" s="35">
        <v>17.11</v>
      </c>
      <c r="F1368" s="35">
        <v>7.82</v>
      </c>
      <c r="G1368" s="35">
        <v>-0.1</v>
      </c>
      <c r="K1368" s="35">
        <v>291</v>
      </c>
    </row>
    <row r="1369" spans="1:14" x14ac:dyDescent="0.35">
      <c r="A1369" s="51">
        <v>44581</v>
      </c>
      <c r="B1369" s="38">
        <v>0.42004629629629631</v>
      </c>
      <c r="C1369" s="35">
        <v>1172</v>
      </c>
      <c r="D1369" s="35">
        <v>0.76049999999999995</v>
      </c>
      <c r="E1369" s="35">
        <v>16.07</v>
      </c>
      <c r="F1369" s="35">
        <v>7.96</v>
      </c>
      <c r="G1369" s="35">
        <v>-0.2</v>
      </c>
      <c r="K1369" s="35">
        <v>10</v>
      </c>
    </row>
    <row r="1370" spans="1:14" x14ac:dyDescent="0.35">
      <c r="A1370" s="51">
        <v>44586</v>
      </c>
      <c r="B1370" s="39">
        <v>0.44916666666666666</v>
      </c>
      <c r="C1370" s="35">
        <v>1203</v>
      </c>
      <c r="D1370" s="35">
        <v>0.78</v>
      </c>
      <c r="E1370" s="35">
        <v>16.690000000000001</v>
      </c>
      <c r="F1370" s="35">
        <v>7.95</v>
      </c>
      <c r="G1370" s="35">
        <v>0</v>
      </c>
      <c r="K1370" s="35">
        <v>10</v>
      </c>
    </row>
    <row r="1371" spans="1:14" x14ac:dyDescent="0.35">
      <c r="A1371" s="51">
        <v>44587</v>
      </c>
      <c r="B1371" s="38">
        <v>0.41170138888888891</v>
      </c>
      <c r="C1371" s="35">
        <v>1272</v>
      </c>
      <c r="D1371" s="35">
        <v>0.82550000000000001</v>
      </c>
      <c r="E1371" s="35">
        <v>15.36</v>
      </c>
      <c r="F1371" s="35">
        <v>8.01</v>
      </c>
      <c r="G1371" s="35">
        <v>0.2</v>
      </c>
      <c r="K1371" s="35">
        <v>41</v>
      </c>
    </row>
    <row r="1372" spans="1:14" x14ac:dyDescent="0.35">
      <c r="A1372" s="51">
        <v>44592</v>
      </c>
      <c r="C1372" s="47" t="s">
        <v>445</v>
      </c>
      <c r="L1372" s="40">
        <f>AVERAGE(K1368:K1372)</f>
        <v>88</v>
      </c>
      <c r="M1372" s="41">
        <f>GEOMEAN(K1368:K1372)</f>
        <v>33.049828592181065</v>
      </c>
      <c r="N1372" s="42" t="s">
        <v>133</v>
      </c>
    </row>
    <row r="1373" spans="1:14" x14ac:dyDescent="0.35">
      <c r="A1373" s="51">
        <v>44599</v>
      </c>
      <c r="B1373" s="39">
        <v>0.44552083333333337</v>
      </c>
      <c r="C1373" s="35">
        <v>1676</v>
      </c>
      <c r="D1373" s="35">
        <v>1.0920000000000001</v>
      </c>
      <c r="E1373" s="35">
        <v>17.12</v>
      </c>
      <c r="F1373" s="35">
        <v>7.58</v>
      </c>
      <c r="G1373" s="35">
        <v>0.1</v>
      </c>
      <c r="K1373" s="35">
        <v>10</v>
      </c>
    </row>
    <row r="1374" spans="1:14" x14ac:dyDescent="0.35">
      <c r="A1374" s="51">
        <v>44602</v>
      </c>
      <c r="B1374" s="39">
        <v>0.42177083333333337</v>
      </c>
      <c r="C1374" s="35">
        <v>1591</v>
      </c>
      <c r="D1374" s="35">
        <v>1.0335000000000001</v>
      </c>
      <c r="E1374" s="35">
        <v>16.21</v>
      </c>
      <c r="F1374" s="35">
        <v>7.73</v>
      </c>
      <c r="G1374" s="35">
        <v>1.5</v>
      </c>
      <c r="K1374" s="35">
        <v>86</v>
      </c>
    </row>
    <row r="1375" spans="1:14" x14ac:dyDescent="0.35">
      <c r="A1375" s="51">
        <v>44607</v>
      </c>
      <c r="B1375" s="38">
        <v>0.41704861111111113</v>
      </c>
      <c r="C1375" s="35">
        <v>1735</v>
      </c>
      <c r="D1375" s="35">
        <v>1.131</v>
      </c>
      <c r="E1375" s="35">
        <v>18.809999999999999</v>
      </c>
      <c r="F1375" s="35">
        <v>7.6</v>
      </c>
      <c r="G1375" s="35">
        <v>0</v>
      </c>
      <c r="K1375" s="35">
        <v>211</v>
      </c>
    </row>
    <row r="1376" spans="1:14" x14ac:dyDescent="0.35">
      <c r="A1376" s="51">
        <v>44608</v>
      </c>
      <c r="B1376" s="39">
        <v>0.42393518518518519</v>
      </c>
      <c r="C1376" s="35">
        <v>1553</v>
      </c>
      <c r="D1376" s="35">
        <v>1.0075000000000001</v>
      </c>
      <c r="E1376" s="35">
        <v>19.78</v>
      </c>
      <c r="F1376" s="35">
        <v>8.1300000000000008</v>
      </c>
      <c r="G1376" s="35">
        <v>2.8</v>
      </c>
      <c r="K1376" s="35">
        <v>148</v>
      </c>
    </row>
    <row r="1377" spans="1:38" x14ac:dyDescent="0.35">
      <c r="A1377" s="51">
        <v>44616</v>
      </c>
      <c r="B1377" s="39">
        <v>0.46233796296296298</v>
      </c>
      <c r="C1377" s="35">
        <v>1180</v>
      </c>
      <c r="D1377" s="35">
        <v>0.76700000000000002</v>
      </c>
      <c r="E1377" s="35">
        <v>14.31</v>
      </c>
      <c r="F1377" s="35">
        <v>8.0500000000000007</v>
      </c>
      <c r="G1377" s="35">
        <v>3</v>
      </c>
      <c r="K1377" s="35">
        <v>132</v>
      </c>
      <c r="L1377" s="40">
        <f>AVERAGE(K1372:K1377)</f>
        <v>117.4</v>
      </c>
      <c r="M1377" s="41">
        <f>GEOMEAN(K1372:K1377)</f>
        <v>81.268699613173496</v>
      </c>
      <c r="N1377" s="42" t="s">
        <v>134</v>
      </c>
    </row>
    <row r="1378" spans="1:38" x14ac:dyDescent="0.35">
      <c r="A1378" s="51">
        <v>44622</v>
      </c>
      <c r="B1378" s="38">
        <v>0.42774305555555553</v>
      </c>
      <c r="C1378" s="35">
        <v>1424</v>
      </c>
      <c r="D1378" s="35">
        <v>0.92300000000000004</v>
      </c>
      <c r="E1378" s="35">
        <v>15.08</v>
      </c>
      <c r="F1378" s="35">
        <v>8.18</v>
      </c>
      <c r="G1378" s="35">
        <v>6.4</v>
      </c>
      <c r="K1378" s="35">
        <v>63</v>
      </c>
    </row>
    <row r="1379" spans="1:38" x14ac:dyDescent="0.35">
      <c r="A1379" s="51">
        <v>44637</v>
      </c>
      <c r="B1379" s="39">
        <v>0.39718750000000003</v>
      </c>
      <c r="C1379" s="35">
        <v>1161</v>
      </c>
      <c r="D1379" s="35">
        <v>0.754</v>
      </c>
      <c r="E1379" s="35">
        <v>12.92</v>
      </c>
      <c r="F1379" s="35">
        <v>8.18</v>
      </c>
      <c r="K1379" s="35">
        <v>213</v>
      </c>
    </row>
    <row r="1380" spans="1:38" x14ac:dyDescent="0.35">
      <c r="A1380" s="51">
        <v>44642</v>
      </c>
      <c r="B1380" s="39">
        <v>0.41521990740740744</v>
      </c>
      <c r="C1380" s="35">
        <v>778</v>
      </c>
      <c r="D1380" s="35">
        <v>0.50700000000000001</v>
      </c>
      <c r="E1380" s="35">
        <v>9.99</v>
      </c>
      <c r="F1380" s="35">
        <v>7.84</v>
      </c>
      <c r="G1380" s="35">
        <v>11.3</v>
      </c>
      <c r="K1380" s="35">
        <v>422</v>
      </c>
    </row>
    <row r="1381" spans="1:38" x14ac:dyDescent="0.35">
      <c r="A1381" s="51">
        <v>44644</v>
      </c>
      <c r="B1381" s="39">
        <v>0.46243055555555551</v>
      </c>
      <c r="C1381" s="35">
        <v>753</v>
      </c>
      <c r="D1381" s="35">
        <v>0.48749999999999999</v>
      </c>
      <c r="E1381" s="35">
        <v>9.2899999999999991</v>
      </c>
      <c r="F1381" s="35">
        <v>7.83</v>
      </c>
      <c r="G1381" s="35">
        <v>10.1</v>
      </c>
      <c r="K1381" s="35">
        <v>697</v>
      </c>
    </row>
    <row r="1382" spans="1:38" x14ac:dyDescent="0.35">
      <c r="A1382" s="45">
        <v>44285</v>
      </c>
      <c r="B1382" s="38">
        <v>0.42400462962962965</v>
      </c>
      <c r="C1382" s="35">
        <v>1124</v>
      </c>
      <c r="D1382" s="35">
        <v>0.72799999999999998</v>
      </c>
      <c r="E1382" s="35">
        <v>11.69</v>
      </c>
      <c r="F1382" s="35">
        <v>8.4499999999999993</v>
      </c>
      <c r="G1382" s="35">
        <v>7.1</v>
      </c>
      <c r="K1382" s="35">
        <v>134</v>
      </c>
      <c r="L1382" s="40">
        <f>AVERAGE(K1377:K1382)</f>
        <v>276.83333333333331</v>
      </c>
      <c r="M1382" s="41">
        <f>GEOMEAN(K1377:K1382)</f>
        <v>202.91960982728179</v>
      </c>
      <c r="N1382" s="42" t="s">
        <v>135</v>
      </c>
      <c r="O1382" s="30" t="s">
        <v>107</v>
      </c>
      <c r="P1382" s="35">
        <v>69.599999999999994</v>
      </c>
      <c r="Q1382" s="30" t="s">
        <v>107</v>
      </c>
      <c r="R1382" s="30" t="s">
        <v>107</v>
      </c>
      <c r="S1382" s="30" t="s">
        <v>107</v>
      </c>
      <c r="T1382" s="30" t="s">
        <v>107</v>
      </c>
      <c r="U1382" s="30" t="s">
        <v>107</v>
      </c>
      <c r="V1382" s="30" t="s">
        <v>107</v>
      </c>
      <c r="W1382" s="30" t="s">
        <v>107</v>
      </c>
      <c r="X1382" s="35">
        <v>162</v>
      </c>
      <c r="Y1382" s="30" t="s">
        <v>107</v>
      </c>
      <c r="Z1382" s="30" t="s">
        <v>107</v>
      </c>
      <c r="AA1382" s="30" t="s">
        <v>107</v>
      </c>
      <c r="AB1382" s="35">
        <v>51.3</v>
      </c>
      <c r="AC1382" s="30" t="s">
        <v>107</v>
      </c>
      <c r="AD1382" s="35">
        <v>312</v>
      </c>
      <c r="AE1382" s="30" t="s">
        <v>107</v>
      </c>
      <c r="AF1382" s="30">
        <v>260</v>
      </c>
      <c r="AG1382" s="35">
        <v>87300</v>
      </c>
      <c r="AH1382" s="35">
        <v>22800</v>
      </c>
      <c r="AI1382" s="35">
        <v>3.4</v>
      </c>
      <c r="AJ1382" s="44" t="s">
        <v>107</v>
      </c>
      <c r="AK1382" s="44" t="s">
        <v>107</v>
      </c>
      <c r="AL1382" s="35">
        <v>29.7</v>
      </c>
    </row>
    <row r="1383" spans="1:38" x14ac:dyDescent="0.35">
      <c r="A1383" s="51">
        <v>44656</v>
      </c>
      <c r="B1383" s="38">
        <v>0.4060300925925926</v>
      </c>
      <c r="C1383" s="35">
        <v>1180</v>
      </c>
      <c r="D1383" s="35">
        <v>0.76700000000000002</v>
      </c>
      <c r="E1383" s="35">
        <v>11.2</v>
      </c>
      <c r="F1383" s="35">
        <v>8.41</v>
      </c>
      <c r="G1383" s="35">
        <v>9.1</v>
      </c>
      <c r="K1383" s="35">
        <v>73</v>
      </c>
    </row>
    <row r="1384" spans="1:38" x14ac:dyDescent="0.35">
      <c r="A1384" s="51">
        <v>44662</v>
      </c>
      <c r="B1384" s="39">
        <v>0.38012731481481482</v>
      </c>
      <c r="C1384" s="35">
        <v>628</v>
      </c>
      <c r="D1384" s="35">
        <v>0.40820000000000001</v>
      </c>
      <c r="E1384" s="35">
        <v>11.2</v>
      </c>
      <c r="F1384" s="35">
        <v>7.84</v>
      </c>
      <c r="G1384" s="35">
        <v>10.6</v>
      </c>
      <c r="K1384" s="35">
        <v>86</v>
      </c>
    </row>
    <row r="1385" spans="1:38" x14ac:dyDescent="0.35">
      <c r="A1385" s="51">
        <v>44669</v>
      </c>
      <c r="B1385" s="39">
        <v>0.44862268518518517</v>
      </c>
      <c r="C1385" s="35">
        <v>881</v>
      </c>
      <c r="D1385" s="35">
        <v>0.57199999999999995</v>
      </c>
      <c r="E1385" s="35">
        <v>14.79</v>
      </c>
      <c r="F1385" s="35">
        <v>7.59</v>
      </c>
      <c r="G1385" s="35">
        <v>8</v>
      </c>
      <c r="K1385" s="35">
        <v>1401</v>
      </c>
    </row>
    <row r="1386" spans="1:38" x14ac:dyDescent="0.35">
      <c r="A1386" s="51">
        <v>44671</v>
      </c>
      <c r="B1386" s="38">
        <v>0.43194444444444446</v>
      </c>
      <c r="C1386" s="35">
        <v>995</v>
      </c>
      <c r="D1386" s="35">
        <v>0.65</v>
      </c>
      <c r="E1386" s="35">
        <v>15.9</v>
      </c>
      <c r="F1386" s="35">
        <v>7.85</v>
      </c>
      <c r="G1386" s="35">
        <v>8.6999999999999993</v>
      </c>
      <c r="K1386" s="35">
        <v>63</v>
      </c>
    </row>
    <row r="1387" spans="1:38" x14ac:dyDescent="0.35">
      <c r="A1387" s="51">
        <v>44676</v>
      </c>
      <c r="B1387" s="39">
        <v>0.4302199074074074</v>
      </c>
      <c r="C1387" s="35">
        <v>622</v>
      </c>
      <c r="D1387" s="35">
        <v>0.40300000000000002</v>
      </c>
      <c r="E1387" s="35">
        <v>7.73</v>
      </c>
      <c r="F1387" s="35">
        <v>7.8</v>
      </c>
      <c r="G1387" s="35">
        <v>17.100000000000001</v>
      </c>
      <c r="K1387" s="35">
        <v>3076</v>
      </c>
      <c r="L1387" s="40">
        <f>AVERAGE(K1383:K1387)</f>
        <v>939.8</v>
      </c>
      <c r="M1387" s="41">
        <f>GEOMEAN(K1383:K1387)</f>
        <v>279.45846255472969</v>
      </c>
      <c r="N1387" s="42" t="s">
        <v>136</v>
      </c>
    </row>
    <row r="1388" spans="1:38" x14ac:dyDescent="0.35">
      <c r="A1388" s="51">
        <v>44686</v>
      </c>
      <c r="B1388" s="39">
        <v>0.46068287037037042</v>
      </c>
      <c r="C1388" s="35">
        <v>839</v>
      </c>
      <c r="D1388" s="35">
        <v>0.54600000000000004</v>
      </c>
      <c r="E1388" s="35">
        <v>12.16</v>
      </c>
      <c r="F1388" s="35">
        <v>8.0299999999999994</v>
      </c>
      <c r="G1388" s="35">
        <v>14.5</v>
      </c>
      <c r="K1388" s="35">
        <v>98</v>
      </c>
    </row>
    <row r="1389" spans="1:38" x14ac:dyDescent="0.35">
      <c r="A1389" s="51">
        <v>44692</v>
      </c>
      <c r="B1389" s="55">
        <v>0.44207175925925929</v>
      </c>
      <c r="C1389" s="35">
        <v>943</v>
      </c>
      <c r="D1389" s="35">
        <v>0.61099999999999999</v>
      </c>
      <c r="E1389" s="35">
        <v>7.22</v>
      </c>
      <c r="F1389" s="35">
        <v>7.92</v>
      </c>
      <c r="G1389" s="35">
        <v>22.5</v>
      </c>
      <c r="K1389" s="35">
        <v>4352</v>
      </c>
    </row>
    <row r="1390" spans="1:38" x14ac:dyDescent="0.35">
      <c r="A1390" s="51">
        <v>44699</v>
      </c>
      <c r="B1390" s="39">
        <v>0.44322916666666662</v>
      </c>
      <c r="C1390" s="35">
        <v>1069</v>
      </c>
      <c r="D1390" s="35">
        <v>0.69550000000000001</v>
      </c>
      <c r="E1390" s="35">
        <v>6.74</v>
      </c>
      <c r="F1390" s="35">
        <v>7.84</v>
      </c>
      <c r="G1390" s="35">
        <v>19</v>
      </c>
      <c r="K1390" s="35">
        <v>419</v>
      </c>
    </row>
    <row r="1391" spans="1:38" x14ac:dyDescent="0.35">
      <c r="A1391" s="51">
        <v>44704</v>
      </c>
      <c r="B1391" s="39">
        <v>0.41089120370370374</v>
      </c>
      <c r="C1391" s="35">
        <v>801</v>
      </c>
      <c r="D1391" s="35">
        <v>0.52</v>
      </c>
      <c r="E1391" s="35">
        <v>8.64</v>
      </c>
      <c r="F1391" s="35">
        <v>7.62</v>
      </c>
      <c r="G1391" s="35">
        <v>15.1</v>
      </c>
      <c r="K1391" s="35">
        <v>295</v>
      </c>
    </row>
    <row r="1392" spans="1:38" x14ac:dyDescent="0.35">
      <c r="A1392" s="51">
        <v>44707</v>
      </c>
      <c r="B1392" s="39">
        <v>0.43194444444444446</v>
      </c>
      <c r="C1392" s="35">
        <v>734</v>
      </c>
      <c r="D1392" s="35">
        <v>0.47449999999999998</v>
      </c>
      <c r="E1392" s="35">
        <v>6.88</v>
      </c>
      <c r="F1392" s="35">
        <v>7.79</v>
      </c>
      <c r="G1392" s="35">
        <v>21.5</v>
      </c>
      <c r="K1392" s="35">
        <v>15531</v>
      </c>
      <c r="L1392" s="40">
        <f>AVERAGE(K1388:K1392)</f>
        <v>4139</v>
      </c>
      <c r="M1392" s="41">
        <f>GEOMEAN(K1388:K1392)</f>
        <v>960.79356174101929</v>
      </c>
      <c r="N1392" s="42" t="s">
        <v>137</v>
      </c>
    </row>
    <row r="1393" spans="1:38" x14ac:dyDescent="0.35">
      <c r="A1393" s="51">
        <v>44713</v>
      </c>
      <c r="B1393" s="38">
        <v>0.43590277777777775</v>
      </c>
      <c r="C1393" s="35">
        <v>801</v>
      </c>
      <c r="D1393" s="35">
        <v>0.52</v>
      </c>
      <c r="E1393" s="35">
        <v>6.62</v>
      </c>
      <c r="F1393" s="35">
        <v>7.95</v>
      </c>
      <c r="G1393" s="35">
        <v>23.4</v>
      </c>
      <c r="K1393" s="35">
        <v>275</v>
      </c>
    </row>
    <row r="1394" spans="1:38" x14ac:dyDescent="0.35">
      <c r="A1394" s="51">
        <v>44719</v>
      </c>
      <c r="B1394" s="38">
        <v>0.42466435185185186</v>
      </c>
      <c r="C1394" s="35">
        <v>931</v>
      </c>
      <c r="D1394" s="35">
        <v>0.60450000000000004</v>
      </c>
      <c r="E1394" s="35">
        <v>7.03</v>
      </c>
      <c r="F1394" s="35">
        <v>7.6</v>
      </c>
      <c r="G1394" s="35">
        <v>20.100000000000001</v>
      </c>
      <c r="K1394" s="35">
        <v>393</v>
      </c>
    </row>
    <row r="1395" spans="1:38" x14ac:dyDescent="0.35">
      <c r="A1395" s="51">
        <v>44727</v>
      </c>
      <c r="B1395" s="39">
        <v>0.38859953703703703</v>
      </c>
      <c r="C1395" s="35">
        <v>418.7</v>
      </c>
      <c r="D1395" s="35">
        <v>0.27229999999999999</v>
      </c>
      <c r="E1395" s="35">
        <v>6.22</v>
      </c>
      <c r="F1395" s="35">
        <v>7.63</v>
      </c>
      <c r="G1395" s="35">
        <v>25.1</v>
      </c>
      <c r="K1395" s="35">
        <v>1317</v>
      </c>
    </row>
    <row r="1396" spans="1:38" x14ac:dyDescent="0.35">
      <c r="A1396" s="51">
        <v>44733</v>
      </c>
      <c r="B1396" s="38">
        <v>0.41973379629629631</v>
      </c>
      <c r="C1396" s="35">
        <v>904</v>
      </c>
      <c r="D1396" s="35">
        <v>0.58499999999999996</v>
      </c>
      <c r="E1396" s="35">
        <v>7.92</v>
      </c>
      <c r="F1396" s="35">
        <v>7.81</v>
      </c>
      <c r="G1396" s="35">
        <v>21.5</v>
      </c>
      <c r="K1396" s="35">
        <v>2142</v>
      </c>
    </row>
    <row r="1397" spans="1:38" x14ac:dyDescent="0.35">
      <c r="A1397" s="51">
        <v>44741</v>
      </c>
      <c r="B1397" s="38">
        <v>0.42601851851851852</v>
      </c>
      <c r="C1397" s="35">
        <v>389.9</v>
      </c>
      <c r="D1397" s="35">
        <v>0.2535</v>
      </c>
      <c r="E1397" s="35">
        <v>8.14</v>
      </c>
      <c r="F1397" s="35">
        <v>7.87</v>
      </c>
      <c r="G1397" s="35">
        <v>20.3</v>
      </c>
      <c r="K1397" s="35">
        <v>1222</v>
      </c>
      <c r="L1397" s="40">
        <f>AVERAGE(K1393:K1397)</f>
        <v>1069.8</v>
      </c>
      <c r="M1397" s="41">
        <f>GEOMEAN(K1393:K1397)</f>
        <v>820.8056520377246</v>
      </c>
      <c r="N1397" s="42" t="s">
        <v>138</v>
      </c>
    </row>
    <row r="1398" spans="1:38" x14ac:dyDescent="0.35">
      <c r="A1398" s="51">
        <v>44747</v>
      </c>
      <c r="B1398" s="39">
        <v>0.43152777777777779</v>
      </c>
      <c r="C1398" s="35">
        <v>1140</v>
      </c>
      <c r="D1398" s="35">
        <v>0.74099999999999999</v>
      </c>
      <c r="E1398" s="35">
        <v>5.49</v>
      </c>
      <c r="F1398" s="35">
        <v>7.85</v>
      </c>
      <c r="G1398" s="35">
        <v>25.9</v>
      </c>
      <c r="K1398" s="35">
        <v>487</v>
      </c>
    </row>
    <row r="1399" spans="1:38" x14ac:dyDescent="0.35">
      <c r="A1399" s="45">
        <v>44755</v>
      </c>
      <c r="B1399" s="38">
        <v>0.40908564814814818</v>
      </c>
      <c r="C1399" s="35">
        <v>991</v>
      </c>
      <c r="D1399" s="35">
        <v>0.64349999999999996</v>
      </c>
      <c r="E1399" s="35">
        <v>6.24</v>
      </c>
      <c r="F1399" s="35">
        <v>8.0500000000000007</v>
      </c>
      <c r="G1399" s="35">
        <v>22.1</v>
      </c>
      <c r="H1399" s="35">
        <v>741.9</v>
      </c>
      <c r="I1399" s="35" t="s">
        <v>495</v>
      </c>
      <c r="K1399" s="35">
        <v>1565</v>
      </c>
      <c r="O1399" s="35">
        <v>2.4</v>
      </c>
      <c r="P1399" s="35">
        <v>81.900000000000006</v>
      </c>
      <c r="Q1399" s="30" t="s">
        <v>107</v>
      </c>
      <c r="R1399" s="30" t="s">
        <v>107</v>
      </c>
      <c r="S1399" s="30" t="s">
        <v>107</v>
      </c>
      <c r="T1399" s="30" t="s">
        <v>107</v>
      </c>
      <c r="U1399" s="30" t="s">
        <v>107</v>
      </c>
      <c r="V1399" s="30" t="s">
        <v>107</v>
      </c>
      <c r="W1399" s="30" t="s">
        <v>107</v>
      </c>
      <c r="X1399" s="35">
        <v>157</v>
      </c>
      <c r="Y1399" s="30" t="s">
        <v>107</v>
      </c>
      <c r="Z1399" s="30" t="s">
        <v>107</v>
      </c>
      <c r="AA1399" s="30" t="s">
        <v>107</v>
      </c>
      <c r="AB1399" s="35">
        <v>67.3</v>
      </c>
      <c r="AC1399" s="30" t="s">
        <v>107</v>
      </c>
      <c r="AD1399" s="35">
        <v>290</v>
      </c>
      <c r="AE1399" s="30" t="s">
        <v>107</v>
      </c>
      <c r="AF1399" s="30" t="s">
        <v>107</v>
      </c>
      <c r="AG1399" s="35">
        <v>76300</v>
      </c>
      <c r="AH1399" s="35">
        <v>24000</v>
      </c>
      <c r="AI1399" s="35">
        <v>5.9</v>
      </c>
      <c r="AJ1399" s="44" t="s">
        <v>107</v>
      </c>
      <c r="AK1399" s="44" t="s">
        <v>107</v>
      </c>
      <c r="AL1399" s="35">
        <v>30.8</v>
      </c>
    </row>
    <row r="1400" spans="1:38" x14ac:dyDescent="0.35">
      <c r="A1400" s="51">
        <v>44763</v>
      </c>
      <c r="B1400" s="39">
        <v>0.43069444444444444</v>
      </c>
      <c r="C1400" s="35">
        <v>493.3</v>
      </c>
      <c r="D1400" s="35">
        <v>0.32040000000000002</v>
      </c>
      <c r="E1400" s="35">
        <v>6.11</v>
      </c>
      <c r="F1400" s="35">
        <v>7.91</v>
      </c>
      <c r="G1400" s="35">
        <v>24.5</v>
      </c>
      <c r="K1400" s="35">
        <v>2046</v>
      </c>
    </row>
    <row r="1401" spans="1:38" x14ac:dyDescent="0.35">
      <c r="A1401" s="51">
        <v>44770</v>
      </c>
      <c r="B1401" s="39">
        <v>0.44075231481481486</v>
      </c>
      <c r="C1401" s="35">
        <v>667</v>
      </c>
      <c r="D1401" s="35">
        <v>0.4355</v>
      </c>
      <c r="E1401" s="35">
        <v>5.0599999999999996</v>
      </c>
      <c r="F1401" s="35">
        <v>8.0299999999999994</v>
      </c>
      <c r="G1401" s="35">
        <v>25.1</v>
      </c>
      <c r="K1401" s="35">
        <v>8664</v>
      </c>
    </row>
    <row r="1402" spans="1:38" x14ac:dyDescent="0.35">
      <c r="A1402" s="51">
        <v>44771</v>
      </c>
      <c r="B1402" s="39">
        <v>0.36671296296296302</v>
      </c>
      <c r="C1402" s="35">
        <v>714</v>
      </c>
      <c r="D1402" s="35">
        <v>0.46150000000000002</v>
      </c>
      <c r="E1402" s="35">
        <v>5.76</v>
      </c>
      <c r="F1402" s="35">
        <v>7.72</v>
      </c>
      <c r="G1402" s="35">
        <v>23.1</v>
      </c>
      <c r="K1402" s="35">
        <v>4611</v>
      </c>
      <c r="L1402" s="40">
        <f>AVERAGE(K1398:K1402)</f>
        <v>3474.6</v>
      </c>
      <c r="M1402" s="41">
        <f>GEOMEAN(K1398:K1402)</f>
        <v>2285.0331221442489</v>
      </c>
      <c r="N1402" s="42" t="s">
        <v>139</v>
      </c>
    </row>
    <row r="1403" spans="1:38" x14ac:dyDescent="0.35">
      <c r="A1403" s="51">
        <v>44775</v>
      </c>
      <c r="B1403" s="38">
        <v>0.42703703703703705</v>
      </c>
      <c r="C1403" s="35">
        <v>804</v>
      </c>
      <c r="D1403" s="35">
        <v>0.52</v>
      </c>
      <c r="E1403" s="35">
        <v>5.16</v>
      </c>
      <c r="F1403" s="35">
        <v>7.87</v>
      </c>
      <c r="G1403" s="35">
        <v>22.6</v>
      </c>
      <c r="K1403" s="35">
        <v>2613</v>
      </c>
      <c r="L1403" s="35"/>
      <c r="M1403" s="52"/>
      <c r="N1403" s="30"/>
    </row>
    <row r="1404" spans="1:38" x14ac:dyDescent="0.35">
      <c r="A1404" s="51">
        <v>44781</v>
      </c>
      <c r="B1404" s="39">
        <v>0.40285879629629634</v>
      </c>
      <c r="C1404" s="35">
        <v>914</v>
      </c>
      <c r="D1404" s="35">
        <v>0.59150000000000003</v>
      </c>
      <c r="E1404" s="35">
        <v>5.73</v>
      </c>
      <c r="F1404" s="35">
        <v>7.93</v>
      </c>
      <c r="G1404" s="35">
        <v>25.7</v>
      </c>
      <c r="K1404" s="35">
        <v>1354</v>
      </c>
      <c r="L1404" s="35"/>
      <c r="M1404" s="52"/>
      <c r="N1404" s="30"/>
    </row>
    <row r="1405" spans="1:38" x14ac:dyDescent="0.35">
      <c r="A1405" s="51">
        <v>44790</v>
      </c>
      <c r="B1405" s="39">
        <v>0.43831018518518516</v>
      </c>
      <c r="C1405" s="35">
        <v>805</v>
      </c>
      <c r="D1405" s="35">
        <v>0.52</v>
      </c>
      <c r="E1405" s="35">
        <v>7.62</v>
      </c>
      <c r="F1405" s="35">
        <v>8.1</v>
      </c>
      <c r="G1405" s="35">
        <v>21.2</v>
      </c>
      <c r="K1405" s="35">
        <v>798</v>
      </c>
      <c r="L1405" s="35"/>
      <c r="M1405" s="52"/>
      <c r="N1405" s="30"/>
    </row>
    <row r="1406" spans="1:38" x14ac:dyDescent="0.35">
      <c r="A1406" s="51">
        <v>44798</v>
      </c>
      <c r="B1406" s="38">
        <v>0.42456018518518518</v>
      </c>
      <c r="C1406" s="35">
        <v>838</v>
      </c>
      <c r="D1406" s="35">
        <v>0.54600000000000004</v>
      </c>
      <c r="E1406" s="35">
        <v>6.72</v>
      </c>
      <c r="F1406" s="35">
        <v>8.0299999999999994</v>
      </c>
      <c r="G1406" s="35">
        <v>21.3</v>
      </c>
      <c r="K1406" s="35">
        <v>1515</v>
      </c>
      <c r="L1406" s="35"/>
      <c r="M1406" s="52"/>
      <c r="N1406" s="30"/>
    </row>
    <row r="1407" spans="1:38" x14ac:dyDescent="0.35">
      <c r="A1407" s="51">
        <v>44803</v>
      </c>
      <c r="B1407" s="38">
        <v>0.43268518518518517</v>
      </c>
      <c r="C1407" s="35">
        <v>291.7</v>
      </c>
      <c r="D1407" s="35">
        <v>0.1898</v>
      </c>
      <c r="E1407" s="35">
        <v>8.86</v>
      </c>
      <c r="F1407" s="35">
        <v>7.87</v>
      </c>
      <c r="G1407" s="35">
        <v>22.1</v>
      </c>
      <c r="K1407" s="35">
        <v>19863</v>
      </c>
      <c r="L1407" s="40">
        <f>AVERAGE(K1403:K1407)</f>
        <v>5228.6000000000004</v>
      </c>
      <c r="M1407" s="41">
        <f>GEOMEAN(K1403:K1407)</f>
        <v>2431.328764607726</v>
      </c>
      <c r="N1407" s="42" t="s">
        <v>141</v>
      </c>
    </row>
    <row r="1408" spans="1:38" x14ac:dyDescent="0.35">
      <c r="A1408" s="51">
        <v>44811</v>
      </c>
      <c r="B1408" s="39">
        <v>0.46225694444444443</v>
      </c>
      <c r="C1408" s="35">
        <v>702</v>
      </c>
      <c r="D1408" s="35">
        <v>0.45500000000000002</v>
      </c>
      <c r="E1408" s="35">
        <v>6.84</v>
      </c>
      <c r="F1408" s="35">
        <v>8.06</v>
      </c>
      <c r="G1408" s="35">
        <v>20.6</v>
      </c>
      <c r="K1408" s="35">
        <v>1178</v>
      </c>
    </row>
    <row r="1409" spans="1:38" x14ac:dyDescent="0.35">
      <c r="A1409" s="51">
        <v>44818</v>
      </c>
      <c r="B1409" s="46">
        <v>0.41064814814814815</v>
      </c>
      <c r="C1409" s="35">
        <v>513</v>
      </c>
      <c r="D1409" s="35">
        <v>333.5</v>
      </c>
      <c r="E1409" s="35">
        <v>7.69</v>
      </c>
      <c r="F1409" s="35">
        <v>7.92</v>
      </c>
      <c r="G1409" s="35">
        <v>17.3</v>
      </c>
      <c r="K1409" s="35">
        <v>2489</v>
      </c>
    </row>
    <row r="1410" spans="1:38" x14ac:dyDescent="0.35">
      <c r="A1410" s="51">
        <v>44830</v>
      </c>
      <c r="B1410" s="38">
        <v>0.41107638888888887</v>
      </c>
      <c r="C1410" s="35">
        <v>712</v>
      </c>
      <c r="D1410" s="35">
        <v>0.46150000000000002</v>
      </c>
      <c r="E1410" s="35">
        <v>8.75</v>
      </c>
      <c r="F1410" s="35">
        <v>8.08</v>
      </c>
      <c r="G1410" s="35">
        <v>15.9</v>
      </c>
      <c r="K1410" s="35">
        <v>905</v>
      </c>
    </row>
    <row r="1411" spans="1:38" x14ac:dyDescent="0.35">
      <c r="A1411" s="51">
        <v>44833</v>
      </c>
      <c r="B1411" s="39">
        <v>0.43759259259259259</v>
      </c>
      <c r="C1411" s="35">
        <v>642</v>
      </c>
      <c r="D1411" s="35">
        <v>0.4173</v>
      </c>
      <c r="E1411" s="35">
        <v>10.41</v>
      </c>
      <c r="F1411" s="35">
        <v>8</v>
      </c>
      <c r="G1411" s="35">
        <v>12.2</v>
      </c>
      <c r="K1411" s="35">
        <v>426</v>
      </c>
      <c r="L1411" s="40">
        <f>AVERAGE(K1407:K1411)</f>
        <v>4972.2</v>
      </c>
      <c r="M1411" s="41">
        <f>GEOMEAN(K1407:K1411)</f>
        <v>1863.1792616898283</v>
      </c>
      <c r="N1411" s="42" t="s">
        <v>142</v>
      </c>
    </row>
    <row r="1412" spans="1:38" x14ac:dyDescent="0.35">
      <c r="A1412" s="51">
        <v>44837</v>
      </c>
      <c r="B1412" s="39">
        <v>0.41745370370370366</v>
      </c>
      <c r="C1412" s="35">
        <v>893</v>
      </c>
      <c r="D1412" s="35">
        <v>0.57850000000000001</v>
      </c>
      <c r="E1412" s="35">
        <v>10.16</v>
      </c>
      <c r="F1412" s="35">
        <v>7.91</v>
      </c>
      <c r="G1412" s="35">
        <v>12.3</v>
      </c>
      <c r="K1412" s="35">
        <v>373</v>
      </c>
    </row>
    <row r="1413" spans="1:38" x14ac:dyDescent="0.35">
      <c r="A1413" s="51">
        <v>44840</v>
      </c>
      <c r="B1413" s="39">
        <v>0.44391203703703702</v>
      </c>
      <c r="C1413" s="35">
        <v>1087</v>
      </c>
      <c r="D1413" s="35">
        <v>0.70850000000000002</v>
      </c>
      <c r="E1413" s="35">
        <v>9.4499999999999993</v>
      </c>
      <c r="F1413" s="35">
        <v>7.92</v>
      </c>
      <c r="G1413" s="35">
        <v>13.8</v>
      </c>
      <c r="K1413" s="35">
        <v>379</v>
      </c>
    </row>
    <row r="1414" spans="1:38" x14ac:dyDescent="0.35">
      <c r="A1414" s="51">
        <v>44854</v>
      </c>
      <c r="B1414" s="55">
        <v>0.4586689814814815</v>
      </c>
      <c r="C1414" s="35">
        <v>1096</v>
      </c>
      <c r="D1414" s="35">
        <v>712</v>
      </c>
      <c r="E1414" s="35">
        <v>11.39</v>
      </c>
      <c r="F1414" s="35">
        <v>8.1999999999999993</v>
      </c>
      <c r="G1414" s="35">
        <v>4.9000000000000004</v>
      </c>
      <c r="K1414" s="35">
        <v>265</v>
      </c>
    </row>
    <row r="1415" spans="1:38" x14ac:dyDescent="0.35">
      <c r="A1415" s="51">
        <v>44858</v>
      </c>
      <c r="B1415" s="38">
        <v>0.43113425925925924</v>
      </c>
      <c r="C1415" s="35">
        <v>1151</v>
      </c>
      <c r="D1415" s="35">
        <v>0.74750000000000005</v>
      </c>
      <c r="E1415" s="35">
        <v>9.31</v>
      </c>
      <c r="F1415" s="35">
        <v>7.6</v>
      </c>
      <c r="G1415" s="35">
        <v>13.3</v>
      </c>
      <c r="K1415" s="35">
        <v>770</v>
      </c>
    </row>
    <row r="1416" spans="1:38" x14ac:dyDescent="0.35">
      <c r="A1416" s="51">
        <v>44861</v>
      </c>
      <c r="B1416" s="39">
        <v>0.44173611111111111</v>
      </c>
      <c r="C1416" s="35">
        <v>864</v>
      </c>
      <c r="D1416" s="35">
        <v>0.55900000000000005</v>
      </c>
      <c r="E1416" s="35">
        <v>11.79</v>
      </c>
      <c r="F1416" s="35">
        <v>7.72</v>
      </c>
      <c r="G1416" s="35">
        <v>9.6999999999999993</v>
      </c>
      <c r="K1416" s="35">
        <v>988</v>
      </c>
      <c r="L1416" s="40">
        <f>AVERAGE(K1412:K1416)</f>
        <v>555</v>
      </c>
      <c r="M1416" s="41">
        <f>GEOMEAN(K1412:K1416)</f>
        <v>490.87206446015557</v>
      </c>
      <c r="N1416" s="42" t="s">
        <v>143</v>
      </c>
    </row>
    <row r="1417" spans="1:38" x14ac:dyDescent="0.35">
      <c r="A1417" s="51">
        <v>44867</v>
      </c>
      <c r="B1417" s="38">
        <v>0.39945601851851853</v>
      </c>
      <c r="C1417" s="35">
        <v>1048</v>
      </c>
      <c r="D1417" s="35">
        <v>0.6825</v>
      </c>
      <c r="E1417" s="35">
        <v>7.55</v>
      </c>
      <c r="F1417" s="35">
        <v>7.82</v>
      </c>
      <c r="G1417" s="35">
        <v>11.7</v>
      </c>
      <c r="K1417" s="35">
        <v>504</v>
      </c>
      <c r="O1417" s="30" t="s">
        <v>107</v>
      </c>
      <c r="P1417" s="35">
        <v>70</v>
      </c>
      <c r="Q1417" s="30" t="s">
        <v>107</v>
      </c>
      <c r="R1417" s="30" t="s">
        <v>107</v>
      </c>
      <c r="S1417" s="30" t="s">
        <v>107</v>
      </c>
      <c r="T1417" s="30" t="s">
        <v>107</v>
      </c>
      <c r="U1417" s="30" t="s">
        <v>107</v>
      </c>
      <c r="V1417" s="30" t="s">
        <v>107</v>
      </c>
      <c r="W1417" s="30" t="s">
        <v>107</v>
      </c>
      <c r="X1417" s="35">
        <v>142</v>
      </c>
      <c r="Y1417" s="30" t="s">
        <v>107</v>
      </c>
      <c r="Z1417" s="30" t="s">
        <v>107</v>
      </c>
      <c r="AA1417" s="30" t="s">
        <v>107</v>
      </c>
      <c r="AB1417" s="35">
        <v>65.599999999999994</v>
      </c>
      <c r="AC1417" s="30">
        <v>0.55000000000000004</v>
      </c>
      <c r="AD1417" s="35">
        <v>320</v>
      </c>
      <c r="AE1417" s="30" t="s">
        <v>107</v>
      </c>
      <c r="AF1417" s="30" t="s">
        <v>107</v>
      </c>
      <c r="AG1417" s="35">
        <v>88800</v>
      </c>
      <c r="AH1417" s="35">
        <v>23900</v>
      </c>
      <c r="AI1417" s="35">
        <v>4.0999999999999996</v>
      </c>
      <c r="AJ1417" s="44" t="s">
        <v>107</v>
      </c>
      <c r="AK1417" s="44" t="s">
        <v>107</v>
      </c>
      <c r="AL1417" s="35">
        <v>12.5</v>
      </c>
    </row>
    <row r="1418" spans="1:38" x14ac:dyDescent="0.35">
      <c r="A1418" s="51">
        <v>44872</v>
      </c>
      <c r="B1418" s="35" t="s">
        <v>144</v>
      </c>
      <c r="K1418" s="35">
        <v>2755</v>
      </c>
    </row>
    <row r="1419" spans="1:38" x14ac:dyDescent="0.35">
      <c r="A1419" s="51">
        <v>44875</v>
      </c>
      <c r="B1419" s="35" t="s">
        <v>144</v>
      </c>
      <c r="K1419" s="35">
        <v>1172</v>
      </c>
    </row>
    <row r="1420" spans="1:38" x14ac:dyDescent="0.35">
      <c r="A1420" s="51">
        <v>44882</v>
      </c>
      <c r="B1420" s="38">
        <v>0.42922453703703706</v>
      </c>
      <c r="C1420" s="35">
        <v>1150</v>
      </c>
      <c r="D1420" s="35">
        <v>0.74750000000000005</v>
      </c>
      <c r="E1420" s="35">
        <v>18.809999999999999</v>
      </c>
      <c r="F1420" s="35">
        <v>7.97</v>
      </c>
      <c r="G1420" s="35">
        <v>2</v>
      </c>
      <c r="K1420" s="35">
        <v>156</v>
      </c>
    </row>
    <row r="1421" spans="1:38" x14ac:dyDescent="0.35">
      <c r="A1421" s="51">
        <v>44894</v>
      </c>
      <c r="B1421" s="39">
        <v>0.44799768518518518</v>
      </c>
      <c r="C1421" s="35">
        <v>60.1</v>
      </c>
      <c r="D1421" s="35">
        <v>3.9E-2</v>
      </c>
      <c r="E1421" s="35">
        <v>11.7</v>
      </c>
      <c r="F1421" s="35">
        <v>8.09</v>
      </c>
      <c r="G1421" s="35">
        <v>7.4</v>
      </c>
      <c r="K1421" s="35">
        <v>355</v>
      </c>
      <c r="L1421" s="40">
        <f>AVERAGE(K1417:K1421)</f>
        <v>988.4</v>
      </c>
      <c r="M1421" s="41">
        <f>GEOMEAN(K1417:K1421)</f>
        <v>617.96878798526154</v>
      </c>
      <c r="N1421" s="42" t="s">
        <v>145</v>
      </c>
    </row>
    <row r="1422" spans="1:38" x14ac:dyDescent="0.35">
      <c r="A1422" s="51">
        <v>44896</v>
      </c>
      <c r="B1422" s="38">
        <v>0.4230902777777778</v>
      </c>
      <c r="C1422" s="35">
        <v>938</v>
      </c>
      <c r="D1422" s="35">
        <v>0.60970000000000002</v>
      </c>
      <c r="E1422" s="35">
        <v>14.12</v>
      </c>
      <c r="F1422" s="35">
        <v>9.33</v>
      </c>
      <c r="G1422" s="35">
        <v>0.4</v>
      </c>
      <c r="K1422" s="35">
        <v>379</v>
      </c>
      <c r="L1422" s="35"/>
      <c r="M1422" s="52"/>
      <c r="N1422" s="30"/>
    </row>
    <row r="1423" spans="1:38" x14ac:dyDescent="0.35">
      <c r="A1423" s="51">
        <v>44908</v>
      </c>
      <c r="B1423" s="38">
        <v>0.40719907407407407</v>
      </c>
      <c r="C1423" s="35">
        <v>423.7</v>
      </c>
      <c r="D1423" s="35">
        <v>0.27560000000000001</v>
      </c>
      <c r="E1423" s="35">
        <v>13.25</v>
      </c>
      <c r="F1423" s="35">
        <v>8.08</v>
      </c>
      <c r="G1423" s="35">
        <v>2.8</v>
      </c>
      <c r="K1423" s="35">
        <v>246</v>
      </c>
      <c r="L1423" s="35"/>
      <c r="M1423" s="52"/>
      <c r="N1423" s="30"/>
    </row>
    <row r="1424" spans="1:38" x14ac:dyDescent="0.35">
      <c r="A1424" s="51">
        <v>44910</v>
      </c>
      <c r="B1424" s="46">
        <v>0.51046296296296301</v>
      </c>
      <c r="C1424" s="35">
        <v>695</v>
      </c>
      <c r="D1424" s="35">
        <v>451.8</v>
      </c>
      <c r="E1424" s="35">
        <v>13.86</v>
      </c>
      <c r="F1424" s="35">
        <v>8.3000000000000007</v>
      </c>
      <c r="G1424" s="35">
        <v>5.7</v>
      </c>
      <c r="K1424" s="35">
        <v>816</v>
      </c>
      <c r="L1424" s="35"/>
      <c r="M1424" s="52"/>
      <c r="N1424" s="30"/>
    </row>
    <row r="1425" spans="1:38" x14ac:dyDescent="0.35">
      <c r="A1425" s="51">
        <v>44914</v>
      </c>
      <c r="B1425" s="39">
        <v>0.43237268518518518</v>
      </c>
      <c r="C1425" s="35">
        <v>839</v>
      </c>
      <c r="D1425" s="35">
        <v>0.54530000000000001</v>
      </c>
      <c r="E1425" s="35">
        <v>14.74</v>
      </c>
      <c r="F1425" s="35">
        <v>8</v>
      </c>
      <c r="G1425" s="35">
        <v>0.1</v>
      </c>
      <c r="K1425" s="35">
        <v>161</v>
      </c>
      <c r="L1425" s="35"/>
      <c r="M1425" s="52"/>
      <c r="N1425" s="30"/>
    </row>
    <row r="1426" spans="1:38" x14ac:dyDescent="0.35">
      <c r="A1426" s="51">
        <v>44924</v>
      </c>
      <c r="B1426" s="47" t="s">
        <v>447</v>
      </c>
      <c r="L1426" s="40">
        <f>AVERAGE(K1422:K1426)</f>
        <v>400.5</v>
      </c>
      <c r="M1426" s="41">
        <f>GEOMEAN(K1422:K1426)</f>
        <v>332.67685560346069</v>
      </c>
      <c r="N1426" s="42" t="s">
        <v>146</v>
      </c>
    </row>
    <row r="1427" spans="1:38" x14ac:dyDescent="0.35">
      <c r="A1427" s="56">
        <v>44930</v>
      </c>
      <c r="B1427" s="46">
        <v>0.42306712962962961</v>
      </c>
      <c r="C1427" s="35">
        <v>791</v>
      </c>
      <c r="D1427" s="35">
        <v>514</v>
      </c>
      <c r="E1427" s="35">
        <v>10.09</v>
      </c>
      <c r="F1427" s="35">
        <v>7.69</v>
      </c>
      <c r="G1427" s="35">
        <v>9.8000000000000007</v>
      </c>
      <c r="K1427" s="35">
        <v>313</v>
      </c>
    </row>
    <row r="1428" spans="1:38" x14ac:dyDescent="0.35">
      <c r="A1428" s="51">
        <v>44936</v>
      </c>
      <c r="B1428" s="46">
        <v>0.39173611111111112</v>
      </c>
      <c r="C1428" s="35">
        <v>1163</v>
      </c>
      <c r="D1428" s="35">
        <v>0.754</v>
      </c>
      <c r="E1428" s="35">
        <v>13.91</v>
      </c>
      <c r="F1428" s="35">
        <v>7.96</v>
      </c>
      <c r="G1428" s="35">
        <v>2.4</v>
      </c>
      <c r="K1428" s="35">
        <v>110</v>
      </c>
    </row>
    <row r="1429" spans="1:38" x14ac:dyDescent="0.35">
      <c r="A1429" s="51">
        <v>44944</v>
      </c>
      <c r="B1429" s="55">
        <v>0.50921296296296303</v>
      </c>
      <c r="C1429" s="35">
        <v>954</v>
      </c>
      <c r="D1429" s="35">
        <v>620</v>
      </c>
      <c r="E1429" s="35">
        <v>12.1</v>
      </c>
      <c r="F1429" s="35">
        <v>8.18</v>
      </c>
      <c r="G1429" s="35">
        <v>4.5</v>
      </c>
      <c r="K1429" s="35">
        <v>309</v>
      </c>
    </row>
    <row r="1430" spans="1:38" x14ac:dyDescent="0.35">
      <c r="A1430" s="51">
        <v>44952</v>
      </c>
      <c r="B1430" s="38">
        <v>0.48082175925925924</v>
      </c>
      <c r="C1430" s="35">
        <v>1340</v>
      </c>
      <c r="D1430" s="35">
        <v>871</v>
      </c>
      <c r="E1430" s="35">
        <v>11.03</v>
      </c>
      <c r="F1430" s="35">
        <v>8.06</v>
      </c>
      <c r="G1430" s="35">
        <v>1.6</v>
      </c>
      <c r="K1430" s="35">
        <v>132</v>
      </c>
      <c r="M1430" s="41"/>
      <c r="N1430" s="42"/>
    </row>
    <row r="1431" spans="1:38" x14ac:dyDescent="0.35">
      <c r="A1431" s="51">
        <v>44957</v>
      </c>
      <c r="K1431" s="35">
        <v>20</v>
      </c>
      <c r="L1431" s="40">
        <f>AVERAGE(K1427:K1431)</f>
        <v>176.8</v>
      </c>
      <c r="M1431" s="41">
        <f>GEOMEAN(K1427:K1431)</f>
        <v>122.9418901426846</v>
      </c>
      <c r="N1431" s="42" t="s">
        <v>147</v>
      </c>
    </row>
    <row r="1432" spans="1:38" x14ac:dyDescent="0.35">
      <c r="A1432" s="51">
        <v>44959</v>
      </c>
      <c r="B1432" s="55">
        <v>0.52611111111111108</v>
      </c>
      <c r="C1432" s="35">
        <v>1790</v>
      </c>
      <c r="D1432" s="35">
        <v>1163</v>
      </c>
      <c r="E1432" s="35">
        <v>13.79</v>
      </c>
      <c r="F1432" s="35">
        <v>8.26</v>
      </c>
      <c r="G1432" s="35">
        <v>0</v>
      </c>
      <c r="K1432" s="35">
        <v>31</v>
      </c>
    </row>
    <row r="1433" spans="1:38" x14ac:dyDescent="0.35">
      <c r="A1433" s="51">
        <v>44966</v>
      </c>
      <c r="B1433" s="39">
        <v>0.43320601851851853</v>
      </c>
      <c r="C1433" s="35">
        <v>1061</v>
      </c>
      <c r="D1433" s="35">
        <v>0.68899999999999995</v>
      </c>
      <c r="E1433" s="35">
        <v>11.57</v>
      </c>
      <c r="F1433" s="35">
        <v>8.24</v>
      </c>
      <c r="G1433" s="35">
        <v>7.8</v>
      </c>
      <c r="K1433" s="35">
        <v>12033</v>
      </c>
    </row>
    <row r="1434" spans="1:38" x14ac:dyDescent="0.35">
      <c r="A1434" s="51">
        <v>44970</v>
      </c>
      <c r="B1434" s="39">
        <v>0.38649305555555552</v>
      </c>
      <c r="C1434" s="35">
        <v>585</v>
      </c>
      <c r="D1434" s="35">
        <v>0.38019999999999998</v>
      </c>
      <c r="E1434" s="35">
        <v>13.73</v>
      </c>
      <c r="F1434" s="35">
        <v>7.93</v>
      </c>
      <c r="G1434" s="35">
        <v>3.2</v>
      </c>
      <c r="K1434" s="35">
        <v>882</v>
      </c>
    </row>
    <row r="1435" spans="1:38" x14ac:dyDescent="0.35">
      <c r="A1435" s="51">
        <v>44973</v>
      </c>
      <c r="B1435" s="46">
        <v>0.5108449074074074</v>
      </c>
      <c r="C1435" s="35">
        <v>1188</v>
      </c>
      <c r="D1435" s="35">
        <v>772</v>
      </c>
      <c r="E1435" s="35">
        <v>11.91</v>
      </c>
      <c r="F1435" s="35">
        <v>8.08</v>
      </c>
      <c r="G1435" s="35">
        <v>7.1</v>
      </c>
      <c r="K1435" s="35">
        <v>4106</v>
      </c>
    </row>
    <row r="1436" spans="1:38" x14ac:dyDescent="0.35">
      <c r="A1436" s="51">
        <v>44978</v>
      </c>
      <c r="B1436" s="38">
        <v>0.42707175925925928</v>
      </c>
      <c r="C1436" s="35">
        <v>1124</v>
      </c>
      <c r="D1436" s="35">
        <v>0.72799999999999998</v>
      </c>
      <c r="E1436" s="35">
        <v>13.39</v>
      </c>
      <c r="G1436" s="35">
        <v>6.4</v>
      </c>
      <c r="K1436" s="35">
        <v>199</v>
      </c>
      <c r="L1436" s="40">
        <f>AVERAGE(K1432:K1436)</f>
        <v>3450.2</v>
      </c>
      <c r="M1436" s="41">
        <f>GEOMEAN(K1432:K1436)</f>
        <v>768.9449399878963</v>
      </c>
      <c r="N1436" s="42" t="s">
        <v>148</v>
      </c>
    </row>
    <row r="1437" spans="1:38" x14ac:dyDescent="0.35">
      <c r="A1437" s="51">
        <v>44986</v>
      </c>
      <c r="B1437" s="55">
        <v>0.48819444444444443</v>
      </c>
      <c r="C1437" s="35">
        <v>718</v>
      </c>
      <c r="D1437" s="35">
        <v>467</v>
      </c>
      <c r="E1437" s="35">
        <v>10.6</v>
      </c>
      <c r="F1437" s="35">
        <v>7.93</v>
      </c>
      <c r="G1437" s="35">
        <v>7.8</v>
      </c>
      <c r="K1437" s="35">
        <v>414</v>
      </c>
    </row>
    <row r="1438" spans="1:38" x14ac:dyDescent="0.35">
      <c r="A1438" s="51">
        <v>44991</v>
      </c>
      <c r="B1438" s="46">
        <v>0.49966435185185182</v>
      </c>
      <c r="C1438" s="35">
        <v>842</v>
      </c>
      <c r="D1438" s="35">
        <v>547</v>
      </c>
      <c r="E1438" s="35">
        <v>10.44</v>
      </c>
      <c r="F1438" s="35">
        <v>7.9</v>
      </c>
      <c r="G1438" s="35">
        <v>8.5</v>
      </c>
      <c r="K1438" s="35">
        <v>256</v>
      </c>
      <c r="O1438" s="30" t="s">
        <v>107</v>
      </c>
      <c r="P1438" s="35">
        <v>50.7</v>
      </c>
      <c r="Q1438" s="30" t="s">
        <v>107</v>
      </c>
      <c r="R1438" s="30" t="s">
        <v>107</v>
      </c>
      <c r="S1438" s="30" t="s">
        <v>107</v>
      </c>
      <c r="T1438" s="30" t="s">
        <v>107</v>
      </c>
      <c r="U1438" s="30" t="s">
        <v>107</v>
      </c>
      <c r="V1438" s="30" t="s">
        <v>107</v>
      </c>
      <c r="W1438" s="30" t="s">
        <v>107</v>
      </c>
      <c r="X1438" s="35">
        <v>125</v>
      </c>
      <c r="Y1438" s="30" t="s">
        <v>107</v>
      </c>
      <c r="Z1438" s="30">
        <v>0.53</v>
      </c>
      <c r="AA1438" s="30" t="s">
        <v>107</v>
      </c>
      <c r="AB1438" s="35">
        <v>38.9</v>
      </c>
      <c r="AC1438" s="30">
        <v>0.69</v>
      </c>
      <c r="AD1438" s="35">
        <v>188</v>
      </c>
      <c r="AE1438" s="30" t="s">
        <v>107</v>
      </c>
      <c r="AF1438" s="30">
        <v>298</v>
      </c>
      <c r="AG1438" s="35">
        <v>52700</v>
      </c>
      <c r="AH1438" s="35">
        <v>13700</v>
      </c>
      <c r="AI1438" s="35">
        <v>3.2</v>
      </c>
      <c r="AJ1438" s="44" t="s">
        <v>107</v>
      </c>
      <c r="AK1438" s="44" t="s">
        <v>107</v>
      </c>
      <c r="AL1438" s="35">
        <v>32.6</v>
      </c>
    </row>
    <row r="1439" spans="1:38" x14ac:dyDescent="0.35">
      <c r="A1439" s="51">
        <v>44999</v>
      </c>
      <c r="B1439" s="39">
        <v>0.36609953703703701</v>
      </c>
      <c r="C1439" s="35">
        <v>1100</v>
      </c>
      <c r="D1439" s="35">
        <v>0.71499999999999997</v>
      </c>
      <c r="E1439" s="35">
        <v>13.88</v>
      </c>
      <c r="F1439" s="35">
        <v>8.33</v>
      </c>
      <c r="G1439" s="35">
        <v>1.8</v>
      </c>
      <c r="K1439" s="35">
        <v>85</v>
      </c>
    </row>
    <row r="1440" spans="1:38" x14ac:dyDescent="0.35">
      <c r="A1440" s="51">
        <v>45008</v>
      </c>
      <c r="B1440" s="39">
        <v>0.45152777777777775</v>
      </c>
      <c r="C1440" s="35">
        <v>1181</v>
      </c>
      <c r="D1440" s="35">
        <v>0.76700000000000002</v>
      </c>
      <c r="E1440" s="35">
        <v>10.37</v>
      </c>
      <c r="F1440" s="35">
        <v>8.31</v>
      </c>
      <c r="G1440" s="35">
        <v>11.3</v>
      </c>
      <c r="K1440" s="35">
        <v>359</v>
      </c>
    </row>
    <row r="1441" spans="1:38" x14ac:dyDescent="0.35">
      <c r="A1441" s="51">
        <v>45012</v>
      </c>
      <c r="B1441" s="38">
        <v>0.42133101851851856</v>
      </c>
      <c r="C1441" s="57">
        <v>601</v>
      </c>
      <c r="D1441" s="57">
        <v>0.39</v>
      </c>
      <c r="E1441" s="57">
        <v>10.18</v>
      </c>
      <c r="F1441" s="57">
        <v>7.93</v>
      </c>
      <c r="G1441" s="57">
        <v>10.6</v>
      </c>
      <c r="K1441" s="35">
        <v>262</v>
      </c>
      <c r="L1441" s="40">
        <f>AVERAGE(K1437:K1441)</f>
        <v>275.2</v>
      </c>
      <c r="M1441" s="41">
        <f>GEOMEAN(K1437:K1441)</f>
        <v>243.00264144096911</v>
      </c>
      <c r="N1441" s="42" t="s">
        <v>149</v>
      </c>
    </row>
    <row r="1442" spans="1:38" x14ac:dyDescent="0.35">
      <c r="A1442" s="51">
        <v>45020</v>
      </c>
      <c r="B1442" s="39">
        <v>0.41311342592592593</v>
      </c>
      <c r="C1442" s="35">
        <v>874</v>
      </c>
      <c r="D1442" s="35">
        <v>0.5655</v>
      </c>
      <c r="E1442" s="35">
        <v>10.029999999999999</v>
      </c>
      <c r="F1442" s="35">
        <v>8.33</v>
      </c>
      <c r="G1442" s="35">
        <v>13.2</v>
      </c>
      <c r="K1442" s="35">
        <v>52</v>
      </c>
    </row>
    <row r="1443" spans="1:38" x14ac:dyDescent="0.35">
      <c r="A1443" s="51">
        <v>45026</v>
      </c>
      <c r="B1443" s="55">
        <v>0.46201388888888889</v>
      </c>
      <c r="C1443" s="35">
        <v>860</v>
      </c>
      <c r="D1443" s="35">
        <v>559</v>
      </c>
      <c r="E1443" s="35">
        <v>12.03</v>
      </c>
      <c r="F1443" s="35">
        <v>8.3000000000000007</v>
      </c>
      <c r="G1443" s="35">
        <v>9.6999999999999993</v>
      </c>
      <c r="K1443" s="35">
        <v>160</v>
      </c>
    </row>
    <row r="1444" spans="1:38" x14ac:dyDescent="0.35">
      <c r="A1444" s="51">
        <v>45035</v>
      </c>
      <c r="B1444" s="55">
        <v>0.44917824074074075</v>
      </c>
      <c r="C1444" s="35">
        <v>997</v>
      </c>
      <c r="D1444" s="35">
        <v>648</v>
      </c>
      <c r="E1444" s="35">
        <v>10.53</v>
      </c>
      <c r="F1444" s="35">
        <v>8.15</v>
      </c>
      <c r="G1444" s="35">
        <v>9.4</v>
      </c>
      <c r="K1444" s="35">
        <v>213</v>
      </c>
    </row>
    <row r="1445" spans="1:38" x14ac:dyDescent="0.35">
      <c r="A1445" s="51">
        <v>45040</v>
      </c>
      <c r="B1445" s="58">
        <v>0.46027777777777779</v>
      </c>
      <c r="C1445" s="59">
        <v>1011</v>
      </c>
      <c r="D1445" s="59">
        <v>657</v>
      </c>
      <c r="E1445" s="59">
        <v>13.14</v>
      </c>
      <c r="F1445" s="59">
        <v>8.02</v>
      </c>
      <c r="G1445" s="59">
        <v>6.2</v>
      </c>
      <c r="K1445" s="35">
        <v>288</v>
      </c>
      <c r="L1445" s="40">
        <f>AVERAGE(K1441:K1445)</f>
        <v>195</v>
      </c>
      <c r="M1445" s="41">
        <f>GEOMEAN(K1441:K1445)</f>
        <v>167.97294700162504</v>
      </c>
      <c r="N1445" s="42" t="s">
        <v>150</v>
      </c>
    </row>
    <row r="1446" spans="1:38" x14ac:dyDescent="0.35">
      <c r="A1446" s="51">
        <v>45049</v>
      </c>
      <c r="B1446" s="55">
        <v>0.4600231481481481</v>
      </c>
      <c r="C1446" s="35">
        <v>709</v>
      </c>
      <c r="D1446" s="35">
        <v>461</v>
      </c>
      <c r="E1446" s="35">
        <v>11.5</v>
      </c>
      <c r="F1446" s="35">
        <v>8.2200000000000006</v>
      </c>
      <c r="G1446" s="35">
        <v>8.3000000000000007</v>
      </c>
      <c r="K1446" s="35">
        <v>275</v>
      </c>
    </row>
    <row r="1447" spans="1:38" x14ac:dyDescent="0.35">
      <c r="A1447" s="51">
        <v>45054</v>
      </c>
      <c r="B1447" s="46">
        <v>0.4440162037037037</v>
      </c>
      <c r="C1447" s="35">
        <v>499</v>
      </c>
      <c r="D1447" s="35">
        <v>324.3</v>
      </c>
      <c r="E1447" s="35">
        <v>6.34</v>
      </c>
      <c r="F1447" s="35">
        <v>7.72</v>
      </c>
      <c r="G1447" s="35">
        <v>17.399999999999999</v>
      </c>
      <c r="K1447" s="35">
        <v>3076</v>
      </c>
    </row>
    <row r="1448" spans="1:38" x14ac:dyDescent="0.35">
      <c r="A1448" s="51">
        <v>45057</v>
      </c>
      <c r="B1448" s="38">
        <v>0.4233912037037037</v>
      </c>
      <c r="C1448" s="35">
        <v>721</v>
      </c>
      <c r="D1448" s="35">
        <v>0.46800000000000003</v>
      </c>
      <c r="E1448" s="35">
        <v>11.78</v>
      </c>
      <c r="F1448" s="35">
        <v>7.94</v>
      </c>
      <c r="G1448" s="35">
        <v>17</v>
      </c>
      <c r="K1448" s="35">
        <v>171</v>
      </c>
    </row>
    <row r="1449" spans="1:38" x14ac:dyDescent="0.35">
      <c r="A1449" s="51">
        <v>45063</v>
      </c>
      <c r="B1449" s="38">
        <v>0.40967592592592594</v>
      </c>
      <c r="C1449" s="35">
        <v>860</v>
      </c>
      <c r="D1449" s="35">
        <v>0.55900000000000005</v>
      </c>
      <c r="E1449" s="35">
        <v>6.91</v>
      </c>
      <c r="F1449" s="35">
        <v>7.98</v>
      </c>
      <c r="G1449" s="35">
        <v>16.399999999999999</v>
      </c>
      <c r="K1449" s="35">
        <v>771</v>
      </c>
    </row>
    <row r="1450" spans="1:38" x14ac:dyDescent="0.35">
      <c r="A1450" s="51">
        <v>45071</v>
      </c>
      <c r="B1450" s="55">
        <v>0.49069444444444449</v>
      </c>
      <c r="C1450" s="35">
        <v>776</v>
      </c>
      <c r="D1450" s="35">
        <v>505</v>
      </c>
      <c r="E1450" s="35">
        <v>7.76</v>
      </c>
      <c r="F1450" s="35">
        <v>7.87</v>
      </c>
      <c r="G1450" s="35">
        <v>15</v>
      </c>
      <c r="K1450" s="35">
        <v>426</v>
      </c>
      <c r="L1450" s="40">
        <f>AVERAGE(K1446:K1450)</f>
        <v>943.8</v>
      </c>
      <c r="M1450" s="41">
        <f>GEOMEAN(K1446:K1450)</f>
        <v>543.69560516757838</v>
      </c>
      <c r="N1450" s="42" t="s">
        <v>151</v>
      </c>
    </row>
    <row r="1451" spans="1:38" x14ac:dyDescent="0.35">
      <c r="A1451" s="51">
        <v>45078</v>
      </c>
      <c r="B1451" s="55">
        <v>0.47976851851851854</v>
      </c>
      <c r="C1451" s="35">
        <v>1013</v>
      </c>
      <c r="D1451" s="35">
        <v>658</v>
      </c>
      <c r="E1451" s="35">
        <v>5.78</v>
      </c>
      <c r="F1451" s="35">
        <v>7.83</v>
      </c>
      <c r="G1451" s="35">
        <v>20</v>
      </c>
      <c r="K1451" s="35">
        <v>285</v>
      </c>
    </row>
    <row r="1452" spans="1:38" x14ac:dyDescent="0.35">
      <c r="A1452" s="51">
        <v>45084</v>
      </c>
      <c r="B1452" s="55">
        <v>0.4478125</v>
      </c>
      <c r="C1452" s="35">
        <v>1129</v>
      </c>
      <c r="D1452" s="35">
        <v>734</v>
      </c>
      <c r="E1452" s="35">
        <v>6.86</v>
      </c>
      <c r="F1452" s="35">
        <v>7.83</v>
      </c>
      <c r="G1452" s="35">
        <v>18.5</v>
      </c>
      <c r="K1452" s="35">
        <v>712</v>
      </c>
    </row>
    <row r="1453" spans="1:38" x14ac:dyDescent="0.35">
      <c r="A1453" s="51">
        <v>45089</v>
      </c>
      <c r="B1453" s="55">
        <v>0.49005787037037035</v>
      </c>
      <c r="C1453" s="35">
        <v>731</v>
      </c>
      <c r="D1453" s="35">
        <v>475</v>
      </c>
      <c r="E1453" s="35">
        <v>5.95</v>
      </c>
      <c r="F1453" s="35">
        <v>7.89</v>
      </c>
      <c r="G1453" s="35">
        <v>16.7</v>
      </c>
      <c r="K1453" s="35">
        <v>7270</v>
      </c>
    </row>
    <row r="1454" spans="1:38" x14ac:dyDescent="0.35">
      <c r="A1454" s="51">
        <v>45099</v>
      </c>
      <c r="B1454" s="55">
        <v>0.47166666666666668</v>
      </c>
      <c r="C1454" s="35">
        <v>565</v>
      </c>
      <c r="D1454" s="35">
        <v>367.1</v>
      </c>
      <c r="E1454" s="35">
        <v>6.98</v>
      </c>
      <c r="F1454" s="35">
        <v>7.83</v>
      </c>
      <c r="G1454" s="35">
        <v>19.3</v>
      </c>
      <c r="K1454" s="35">
        <v>379</v>
      </c>
    </row>
    <row r="1455" spans="1:38" x14ac:dyDescent="0.35">
      <c r="A1455" s="51">
        <v>45105</v>
      </c>
      <c r="B1455" s="55">
        <v>0.43557870370370372</v>
      </c>
      <c r="C1455" s="35">
        <v>1053</v>
      </c>
      <c r="D1455" s="35">
        <v>685</v>
      </c>
      <c r="E1455" s="35">
        <v>6.46</v>
      </c>
      <c r="F1455" s="35">
        <v>7.73</v>
      </c>
      <c r="G1455" s="35">
        <v>18.399999999999999</v>
      </c>
      <c r="K1455" s="35">
        <v>512</v>
      </c>
      <c r="L1455" s="40">
        <f>AVERAGE(K1451:K1455)</f>
        <v>1831.6</v>
      </c>
      <c r="M1455" s="41">
        <f>GEOMEAN(K1451:K1455)</f>
        <v>778.67043790331104</v>
      </c>
      <c r="N1455" s="42" t="s">
        <v>152</v>
      </c>
    </row>
    <row r="1456" spans="1:38" x14ac:dyDescent="0.35">
      <c r="A1456" s="51">
        <v>45112</v>
      </c>
      <c r="B1456" s="39">
        <v>0.43607638888888883</v>
      </c>
      <c r="C1456" s="35">
        <v>564</v>
      </c>
      <c r="D1456" s="35">
        <v>0.36399999999999999</v>
      </c>
      <c r="E1456" s="35">
        <v>4.29</v>
      </c>
      <c r="F1456" s="35">
        <v>7.72</v>
      </c>
      <c r="G1456" s="35">
        <v>24.8</v>
      </c>
      <c r="K1456" s="35">
        <v>331</v>
      </c>
      <c r="O1456" s="35">
        <v>2.5</v>
      </c>
      <c r="P1456" s="35">
        <v>50.7</v>
      </c>
      <c r="Q1456" s="30" t="s">
        <v>107</v>
      </c>
      <c r="R1456" s="30" t="s">
        <v>107</v>
      </c>
      <c r="S1456" s="30" t="s">
        <v>107</v>
      </c>
      <c r="T1456" s="30" t="s">
        <v>107</v>
      </c>
      <c r="U1456" s="30" t="s">
        <v>107</v>
      </c>
      <c r="V1456" s="30" t="s">
        <v>107</v>
      </c>
      <c r="W1456" s="30" t="s">
        <v>107</v>
      </c>
      <c r="X1456" s="35">
        <v>72.099999999999994</v>
      </c>
      <c r="Y1456" s="30" t="s">
        <v>107</v>
      </c>
      <c r="Z1456" s="30" t="s">
        <v>107</v>
      </c>
      <c r="AA1456" s="30" t="s">
        <v>107</v>
      </c>
      <c r="AB1456" s="35">
        <v>28.1</v>
      </c>
      <c r="AC1456" s="30" t="s">
        <v>107</v>
      </c>
      <c r="AD1456" s="35">
        <v>156</v>
      </c>
      <c r="AE1456" s="30" t="s">
        <v>107</v>
      </c>
      <c r="AF1456" s="35">
        <v>216</v>
      </c>
      <c r="AG1456" s="35">
        <v>43300</v>
      </c>
      <c r="AH1456" s="35">
        <v>11600</v>
      </c>
      <c r="AI1456" s="35">
        <v>3.9</v>
      </c>
      <c r="AJ1456" s="44" t="s">
        <v>107</v>
      </c>
      <c r="AK1456" s="44" t="s">
        <v>107</v>
      </c>
      <c r="AL1456" s="35">
        <v>33</v>
      </c>
    </row>
    <row r="1457" spans="1:14" x14ac:dyDescent="0.35">
      <c r="A1457" s="51">
        <v>45117</v>
      </c>
      <c r="B1457" s="55">
        <v>0.44156250000000002</v>
      </c>
      <c r="C1457" s="35">
        <v>437.7</v>
      </c>
      <c r="D1457" s="35">
        <v>284.5</v>
      </c>
      <c r="E1457" s="35">
        <v>6.99</v>
      </c>
      <c r="F1457" s="35">
        <v>7.74</v>
      </c>
      <c r="G1457" s="35">
        <v>21.2</v>
      </c>
      <c r="K1457" s="35">
        <v>1376</v>
      </c>
    </row>
    <row r="1458" spans="1:14" x14ac:dyDescent="0.35">
      <c r="A1458" s="51">
        <v>45120</v>
      </c>
      <c r="B1458" s="55">
        <v>0.48152777777777778</v>
      </c>
      <c r="C1458" s="35">
        <v>547</v>
      </c>
      <c r="D1458" s="35">
        <v>0.35749999999999998</v>
      </c>
      <c r="E1458" s="35">
        <v>5.76</v>
      </c>
      <c r="F1458" s="35">
        <v>7.74</v>
      </c>
      <c r="G1458" s="35">
        <v>22.6</v>
      </c>
      <c r="K1458" s="35">
        <v>209</v>
      </c>
    </row>
    <row r="1459" spans="1:14" x14ac:dyDescent="0.35">
      <c r="A1459" s="51">
        <v>45126</v>
      </c>
      <c r="B1459" s="55">
        <v>0.44240740740740742</v>
      </c>
      <c r="C1459" s="35">
        <v>361.3</v>
      </c>
      <c r="D1459" s="35">
        <v>234.8</v>
      </c>
      <c r="E1459" s="35">
        <v>7.6</v>
      </c>
      <c r="F1459" s="35">
        <v>7.88</v>
      </c>
      <c r="G1459" s="35">
        <v>21.6</v>
      </c>
      <c r="K1459" s="35">
        <v>520</v>
      </c>
    </row>
    <row r="1460" spans="1:14" x14ac:dyDescent="0.35">
      <c r="A1460" s="51">
        <v>45131</v>
      </c>
      <c r="B1460" s="55">
        <v>0.41253472222222221</v>
      </c>
      <c r="C1460" s="35">
        <v>659</v>
      </c>
      <c r="D1460" s="35">
        <v>428.6</v>
      </c>
      <c r="E1460" s="35">
        <v>5.65</v>
      </c>
      <c r="F1460" s="35">
        <v>7.73</v>
      </c>
      <c r="G1460" s="35">
        <v>21.1</v>
      </c>
      <c r="K1460" s="35">
        <v>780</v>
      </c>
      <c r="L1460" s="40">
        <f>AVERAGE(K1456:K1460)</f>
        <v>643.20000000000005</v>
      </c>
      <c r="M1460" s="41">
        <f>GEOMEAN(K1456:K1460)</f>
        <v>521.60065972344148</v>
      </c>
      <c r="N1460" s="42" t="s">
        <v>153</v>
      </c>
    </row>
    <row r="1461" spans="1:14" x14ac:dyDescent="0.35">
      <c r="A1461" s="51">
        <v>45141</v>
      </c>
      <c r="B1461" s="46">
        <v>0.44192129629629634</v>
      </c>
      <c r="C1461" s="35">
        <v>0.68100000000000005</v>
      </c>
      <c r="D1461" s="35">
        <v>0.47449999999999998</v>
      </c>
      <c r="E1461" s="35">
        <v>6.01</v>
      </c>
      <c r="F1461" s="35">
        <v>7.44</v>
      </c>
      <c r="G1461" s="35">
        <v>21.7</v>
      </c>
      <c r="K1461" s="35">
        <v>771</v>
      </c>
    </row>
    <row r="1462" spans="1:14" x14ac:dyDescent="0.35">
      <c r="A1462" s="51">
        <v>45148</v>
      </c>
      <c r="B1462" s="46">
        <v>0.43202546296296296</v>
      </c>
      <c r="C1462" s="35">
        <v>200.4</v>
      </c>
      <c r="D1462" s="35">
        <v>130.30000000000001</v>
      </c>
      <c r="E1462" s="35">
        <v>7.16</v>
      </c>
      <c r="F1462" s="35">
        <v>7.72</v>
      </c>
      <c r="G1462" s="35">
        <v>21.1</v>
      </c>
      <c r="K1462" s="35">
        <v>17329</v>
      </c>
    </row>
    <row r="1463" spans="1:14" x14ac:dyDescent="0.35">
      <c r="A1463" s="51">
        <v>45153</v>
      </c>
      <c r="B1463" s="39">
        <v>0.45746527777777773</v>
      </c>
      <c r="C1463" s="35">
        <v>417.1</v>
      </c>
      <c r="D1463" s="35">
        <v>0.27100000000000002</v>
      </c>
      <c r="E1463" s="35">
        <v>5.33</v>
      </c>
      <c r="F1463" s="35">
        <v>7.89</v>
      </c>
      <c r="G1463" s="35">
        <v>23</v>
      </c>
      <c r="K1463" s="35">
        <v>3076</v>
      </c>
    </row>
    <row r="1464" spans="1:14" x14ac:dyDescent="0.35">
      <c r="A1464" s="51">
        <v>45161</v>
      </c>
      <c r="B1464" s="38">
        <v>0.41555555555555551</v>
      </c>
      <c r="C1464" s="35">
        <v>728</v>
      </c>
      <c r="D1464" s="35">
        <v>0.47449999999999998</v>
      </c>
      <c r="E1464" s="35">
        <v>5.93</v>
      </c>
      <c r="F1464" s="35">
        <v>7.84</v>
      </c>
      <c r="G1464" s="35">
        <v>22.8</v>
      </c>
      <c r="K1464" s="35">
        <v>292</v>
      </c>
    </row>
    <row r="1465" spans="1:14" x14ac:dyDescent="0.35">
      <c r="A1465" s="51">
        <v>45166</v>
      </c>
      <c r="B1465" s="55">
        <v>0.45773148148148146</v>
      </c>
      <c r="C1465" s="35">
        <v>890</v>
      </c>
      <c r="D1465" s="35">
        <v>579</v>
      </c>
      <c r="E1465" s="35">
        <v>7.5</v>
      </c>
      <c r="F1465" s="35">
        <v>7.98</v>
      </c>
      <c r="G1465" s="35">
        <v>19.5</v>
      </c>
      <c r="K1465" s="35">
        <v>122</v>
      </c>
      <c r="L1465" s="40">
        <f>AVERAGE(K1461:K1465)</f>
        <v>4318</v>
      </c>
      <c r="M1465" s="41">
        <f>GEOMEAN(K1461:K1465)</f>
        <v>1079.2234630047442</v>
      </c>
      <c r="N1465" s="42" t="s">
        <v>154</v>
      </c>
    </row>
    <row r="1466" spans="1:14" x14ac:dyDescent="0.35">
      <c r="A1466" s="51">
        <v>45175</v>
      </c>
      <c r="B1466" s="60" t="s">
        <v>496</v>
      </c>
      <c r="C1466" s="35">
        <v>1168</v>
      </c>
      <c r="D1466" s="35">
        <v>0.76049999999999995</v>
      </c>
      <c r="E1466" s="35">
        <v>6.96</v>
      </c>
      <c r="F1466" s="35">
        <v>7.86</v>
      </c>
      <c r="G1466" s="35">
        <v>22.4</v>
      </c>
      <c r="K1466" s="35">
        <v>2187</v>
      </c>
    </row>
    <row r="1467" spans="1:14" x14ac:dyDescent="0.35">
      <c r="A1467" s="51">
        <v>45180</v>
      </c>
      <c r="B1467" s="55">
        <v>0.36901620370370369</v>
      </c>
      <c r="C1467" s="35">
        <v>449.1</v>
      </c>
      <c r="D1467" s="35">
        <v>0.29189999999999999</v>
      </c>
      <c r="E1467" s="35">
        <v>8.2100000000000009</v>
      </c>
      <c r="F1467" s="35">
        <v>7.99</v>
      </c>
      <c r="G1467" s="35">
        <v>19.2</v>
      </c>
      <c r="K1467" s="35">
        <v>573</v>
      </c>
    </row>
    <row r="1468" spans="1:14" x14ac:dyDescent="0.35">
      <c r="A1468" s="51">
        <v>45183</v>
      </c>
      <c r="B1468" s="35" t="s">
        <v>497</v>
      </c>
      <c r="C1468" s="35">
        <v>929</v>
      </c>
      <c r="D1468" s="35">
        <v>0.60450000000000004</v>
      </c>
      <c r="E1468" s="35">
        <v>9.6999999999999993</v>
      </c>
      <c r="F1468" s="35">
        <v>8.17</v>
      </c>
      <c r="G1468" s="35">
        <v>17.2</v>
      </c>
      <c r="K1468" s="35">
        <v>1723</v>
      </c>
    </row>
    <row r="1469" spans="1:14" x14ac:dyDescent="0.35">
      <c r="A1469" s="51">
        <v>45188</v>
      </c>
      <c r="B1469" s="55">
        <v>0.42530092592592594</v>
      </c>
      <c r="C1469" s="35">
        <v>1067</v>
      </c>
      <c r="D1469" s="35">
        <v>0.69550000000000001</v>
      </c>
      <c r="E1469" s="35">
        <v>8.6</v>
      </c>
      <c r="F1469" s="35">
        <v>8.1199999999999992</v>
      </c>
      <c r="G1469" s="35">
        <v>15.5</v>
      </c>
      <c r="K1469" s="35">
        <v>121</v>
      </c>
    </row>
    <row r="1470" spans="1:14" x14ac:dyDescent="0.35">
      <c r="A1470" s="51">
        <v>45194</v>
      </c>
      <c r="B1470" s="35" t="s">
        <v>498</v>
      </c>
      <c r="L1470" s="40">
        <f>AVERAGE(K1466:K1470)</f>
        <v>1151</v>
      </c>
      <c r="M1470" s="41">
        <f>GEOMEAN(K1466:K1470)</f>
        <v>714.93821750673942</v>
      </c>
      <c r="N1470" s="42" t="s">
        <v>156</v>
      </c>
    </row>
    <row r="1471" spans="1:14" x14ac:dyDescent="0.35">
      <c r="A1471" s="51">
        <v>45202</v>
      </c>
      <c r="B1471" s="46">
        <v>0.44546296296296295</v>
      </c>
      <c r="C1471" s="35">
        <v>1127</v>
      </c>
      <c r="D1471" s="35">
        <v>733</v>
      </c>
      <c r="E1471" s="35">
        <v>5.55</v>
      </c>
      <c r="F1471" s="35">
        <v>8.02</v>
      </c>
      <c r="G1471" s="35">
        <v>17.8</v>
      </c>
      <c r="K1471" s="35">
        <v>1829</v>
      </c>
    </row>
    <row r="1472" spans="1:14" x14ac:dyDescent="0.35">
      <c r="A1472" s="51">
        <v>45211</v>
      </c>
      <c r="B1472" s="39">
        <v>0.5157870370370371</v>
      </c>
      <c r="C1472" s="35">
        <v>1010</v>
      </c>
      <c r="D1472" s="35">
        <v>0.65649999999999997</v>
      </c>
      <c r="E1472" s="35">
        <v>8.41</v>
      </c>
      <c r="F1472" s="35">
        <v>8.1300000000000008</v>
      </c>
      <c r="G1472" s="35">
        <v>14.4</v>
      </c>
      <c r="K1472" s="35">
        <v>249</v>
      </c>
    </row>
    <row r="1473" spans="1:38" x14ac:dyDescent="0.35">
      <c r="A1473" s="51">
        <v>45215</v>
      </c>
      <c r="B1473" s="38">
        <v>0.42310185185185184</v>
      </c>
      <c r="C1473" s="35">
        <v>750</v>
      </c>
      <c r="D1473" s="35">
        <v>0.48749999999999999</v>
      </c>
      <c r="E1473" s="35">
        <v>7.62</v>
      </c>
      <c r="F1473" s="35">
        <v>7.92</v>
      </c>
      <c r="G1473" s="35">
        <v>11.6</v>
      </c>
      <c r="K1473" s="35">
        <v>313</v>
      </c>
    </row>
    <row r="1474" spans="1:38" x14ac:dyDescent="0.35">
      <c r="A1474" s="51">
        <v>45218</v>
      </c>
      <c r="B1474" s="38">
        <v>0.45624999999999999</v>
      </c>
      <c r="C1474" s="35">
        <v>811</v>
      </c>
      <c r="D1474" s="35">
        <v>0.52649999999999997</v>
      </c>
      <c r="E1474" s="35">
        <v>8.68</v>
      </c>
      <c r="F1474" s="35">
        <v>7.73</v>
      </c>
      <c r="G1474" s="35">
        <v>12.6</v>
      </c>
      <c r="K1474" s="35">
        <v>435</v>
      </c>
    </row>
    <row r="1475" spans="1:38" x14ac:dyDescent="0.35">
      <c r="A1475" s="51">
        <v>45223</v>
      </c>
      <c r="B1475" s="39">
        <v>0.40979166666666672</v>
      </c>
      <c r="C1475" s="35">
        <v>824</v>
      </c>
      <c r="D1475" s="35">
        <v>0.53300000000000003</v>
      </c>
      <c r="E1475" s="35">
        <v>7.7</v>
      </c>
      <c r="F1475" s="35">
        <v>7.7</v>
      </c>
      <c r="G1475" s="35">
        <v>11.4</v>
      </c>
      <c r="K1475" s="35">
        <v>185</v>
      </c>
      <c r="L1475" s="40">
        <f>AVERAGE(K1471:K1475)</f>
        <v>602.20000000000005</v>
      </c>
      <c r="M1475" s="41">
        <f>GEOMEAN(K1471:K1475)</f>
        <v>409.18874070389774</v>
      </c>
      <c r="N1475" s="42" t="s">
        <v>157</v>
      </c>
    </row>
    <row r="1476" spans="1:38" x14ac:dyDescent="0.35">
      <c r="A1476" s="51">
        <v>45232</v>
      </c>
      <c r="B1476" s="46">
        <v>0.4728472222222222</v>
      </c>
      <c r="C1476" s="35">
        <v>785</v>
      </c>
      <c r="D1476" s="35">
        <v>510</v>
      </c>
      <c r="E1476" s="35">
        <v>10.58</v>
      </c>
      <c r="F1476" s="35">
        <v>7.81</v>
      </c>
      <c r="G1476" s="35">
        <v>4.8</v>
      </c>
      <c r="K1476" s="35">
        <v>199</v>
      </c>
    </row>
    <row r="1477" spans="1:38" x14ac:dyDescent="0.35">
      <c r="A1477" s="51">
        <v>45239</v>
      </c>
      <c r="B1477" s="55">
        <v>0.51406249999999998</v>
      </c>
      <c r="C1477" s="35">
        <v>820</v>
      </c>
      <c r="D1477" s="35">
        <v>533</v>
      </c>
      <c r="E1477" s="35">
        <v>5.43</v>
      </c>
      <c r="F1477" s="35">
        <v>7.53</v>
      </c>
      <c r="G1477" s="35">
        <v>13.1</v>
      </c>
      <c r="K1477" s="35">
        <v>1850</v>
      </c>
    </row>
    <row r="1478" spans="1:38" x14ac:dyDescent="0.35">
      <c r="A1478" s="51">
        <v>45243</v>
      </c>
      <c r="B1478" s="55">
        <v>0.53907407407407404</v>
      </c>
      <c r="C1478" s="35">
        <v>861</v>
      </c>
      <c r="D1478" s="35">
        <v>0.56000000000000005</v>
      </c>
      <c r="E1478" s="35">
        <v>9.14</v>
      </c>
      <c r="F1478" s="35">
        <v>7.81</v>
      </c>
      <c r="G1478" s="35">
        <v>7.2</v>
      </c>
      <c r="K1478" s="35">
        <v>52</v>
      </c>
      <c r="O1478" s="30" t="s">
        <v>107</v>
      </c>
      <c r="P1478" s="35">
        <v>57.2</v>
      </c>
      <c r="Q1478" s="30" t="s">
        <v>107</v>
      </c>
      <c r="R1478" s="30" t="s">
        <v>107</v>
      </c>
      <c r="S1478" s="30" t="s">
        <v>107</v>
      </c>
      <c r="T1478" s="30" t="s">
        <v>107</v>
      </c>
      <c r="U1478" s="30" t="s">
        <v>107</v>
      </c>
      <c r="V1478" s="30" t="s">
        <v>107</v>
      </c>
      <c r="W1478" s="30" t="s">
        <v>107</v>
      </c>
      <c r="X1478" s="35">
        <v>121</v>
      </c>
      <c r="Y1478" s="30" t="s">
        <v>107</v>
      </c>
      <c r="Z1478" s="30" t="s">
        <v>107</v>
      </c>
      <c r="AA1478" s="30" t="s">
        <v>107</v>
      </c>
      <c r="AB1478" s="35">
        <v>47.2</v>
      </c>
      <c r="AC1478" s="30" t="s">
        <v>107</v>
      </c>
      <c r="AD1478" s="35">
        <v>242</v>
      </c>
      <c r="AE1478" s="30" t="s">
        <v>107</v>
      </c>
      <c r="AF1478" s="30" t="s">
        <v>107</v>
      </c>
      <c r="AG1478" s="35">
        <v>65900</v>
      </c>
      <c r="AH1478" s="35">
        <v>18800</v>
      </c>
      <c r="AI1478" s="35">
        <v>3.9</v>
      </c>
      <c r="AJ1478" s="44" t="s">
        <v>107</v>
      </c>
      <c r="AK1478" s="44" t="s">
        <v>107</v>
      </c>
      <c r="AL1478" s="35">
        <v>16.100000000000001</v>
      </c>
    </row>
    <row r="1479" spans="1:38" x14ac:dyDescent="0.35">
      <c r="A1479" s="56">
        <v>45246</v>
      </c>
      <c r="B1479" s="55">
        <v>0.51358796296296294</v>
      </c>
      <c r="C1479" s="35">
        <v>916</v>
      </c>
      <c r="D1479" s="35">
        <v>595</v>
      </c>
      <c r="E1479" s="35">
        <v>9.1999999999999993</v>
      </c>
      <c r="F1479" s="35">
        <v>7.96</v>
      </c>
      <c r="G1479" s="35">
        <v>7.5</v>
      </c>
      <c r="K1479" s="35">
        <v>122</v>
      </c>
    </row>
    <row r="1480" spans="1:38" x14ac:dyDescent="0.35">
      <c r="A1480" s="51">
        <v>45257</v>
      </c>
      <c r="B1480" s="39">
        <v>0.50784722222222223</v>
      </c>
      <c r="C1480" s="35">
        <v>918</v>
      </c>
      <c r="D1480" s="35">
        <v>0.59799999999999998</v>
      </c>
      <c r="E1480" s="35">
        <v>14.88</v>
      </c>
      <c r="F1480" s="35">
        <v>7.81</v>
      </c>
      <c r="G1480" s="35">
        <v>3.4</v>
      </c>
      <c r="K1480" s="35">
        <v>350</v>
      </c>
      <c r="L1480" s="40">
        <f>AVERAGE(K1476:K1480)</f>
        <v>514.6</v>
      </c>
      <c r="M1480" s="41">
        <f>GEOMEAN(K1476:K1480)</f>
        <v>241.26326716064219</v>
      </c>
      <c r="N1480" s="42" t="s">
        <v>159</v>
      </c>
    </row>
    <row r="1481" spans="1:38" x14ac:dyDescent="0.35">
      <c r="A1481" s="51">
        <v>45264</v>
      </c>
      <c r="B1481" s="46">
        <v>45264.419247685182</v>
      </c>
      <c r="C1481" s="35">
        <v>860</v>
      </c>
      <c r="D1481" s="35">
        <v>0.55900000000000005</v>
      </c>
      <c r="E1481" s="35">
        <v>10.81</v>
      </c>
      <c r="F1481" s="35">
        <v>7.89</v>
      </c>
      <c r="G1481" s="35">
        <v>4.5</v>
      </c>
      <c r="K1481" s="35">
        <v>109</v>
      </c>
    </row>
    <row r="1482" spans="1:38" x14ac:dyDescent="0.35">
      <c r="A1482" s="51">
        <v>45267</v>
      </c>
      <c r="B1482" s="46">
        <v>45267.509479166663</v>
      </c>
      <c r="C1482" s="35">
        <v>918</v>
      </c>
      <c r="D1482" s="35">
        <v>0.59799999999999998</v>
      </c>
      <c r="E1482" s="35">
        <v>13.25</v>
      </c>
      <c r="F1482" s="35">
        <v>7.9</v>
      </c>
      <c r="G1482" s="35">
        <v>4.2</v>
      </c>
      <c r="K1482" s="35">
        <v>86</v>
      </c>
    </row>
    <row r="1483" spans="1:38" x14ac:dyDescent="0.35">
      <c r="A1483" s="51">
        <v>45272</v>
      </c>
      <c r="B1483" s="55">
        <v>0.44012731481481482</v>
      </c>
      <c r="C1483" s="35">
        <v>573</v>
      </c>
      <c r="D1483" s="35">
        <v>372.6</v>
      </c>
      <c r="E1483" s="35">
        <v>13</v>
      </c>
      <c r="F1483" s="35">
        <v>8.17</v>
      </c>
      <c r="G1483" s="35">
        <v>1.5</v>
      </c>
      <c r="K1483" s="35">
        <v>295</v>
      </c>
    </row>
    <row r="1484" spans="1:38" x14ac:dyDescent="0.35">
      <c r="A1484" s="51">
        <v>45280</v>
      </c>
      <c r="B1484" s="55">
        <v>0.44579861111111113</v>
      </c>
      <c r="C1484" s="35">
        <v>863</v>
      </c>
      <c r="D1484" s="35">
        <v>561</v>
      </c>
      <c r="E1484" s="35">
        <v>13.54</v>
      </c>
      <c r="F1484" s="35">
        <v>8.17</v>
      </c>
      <c r="G1484" s="35">
        <v>0.2</v>
      </c>
      <c r="K1484" s="35">
        <v>97</v>
      </c>
    </row>
    <row r="1485" spans="1:38" x14ac:dyDescent="0.35">
      <c r="A1485" s="51">
        <v>45288</v>
      </c>
      <c r="B1485" s="55">
        <v>0.43526620370370367</v>
      </c>
      <c r="C1485" s="35">
        <v>796</v>
      </c>
      <c r="D1485" s="35">
        <v>517</v>
      </c>
      <c r="E1485" s="35">
        <v>8.73</v>
      </c>
      <c r="F1485" s="35">
        <v>7.97</v>
      </c>
      <c r="G1485" s="35">
        <v>5.3</v>
      </c>
      <c r="K1485" s="35">
        <v>201</v>
      </c>
      <c r="L1485" s="40">
        <f>AVERAGE(K1481:K1485)</f>
        <v>157.6</v>
      </c>
      <c r="M1485" s="41">
        <f>GEOMEAN(K1481:K1485)</f>
        <v>140.06929777846835</v>
      </c>
      <c r="N1485" s="42" t="s">
        <v>160</v>
      </c>
    </row>
    <row r="1486" spans="1:38" x14ac:dyDescent="0.35">
      <c r="A1486" s="61"/>
      <c r="B1486" s="39"/>
    </row>
    <row r="1487" spans="1:38" x14ac:dyDescent="0.35">
      <c r="A1487" s="61"/>
      <c r="B1487" s="46"/>
    </row>
    <row r="1488" spans="1:38" x14ac:dyDescent="0.35">
      <c r="A1488" s="61"/>
      <c r="B1488" s="39"/>
    </row>
    <row r="1489" spans="1:2" x14ac:dyDescent="0.35">
      <c r="A1489" s="61"/>
      <c r="B1489" s="55"/>
    </row>
  </sheetData>
  <conditionalFormatting sqref="H1399 K1:K242">
    <cfRule type="cellIs" dxfId="105" priority="8" stopIfTrue="1" operator="greaterThanOrEqual">
      <formula>235</formula>
    </cfRule>
  </conditionalFormatting>
  <conditionalFormatting sqref="K244:K643 K645:K665 K667:K712 K868:K900 K902:K909 K955:K957 K959:K960 K963:K1105 K1107:K1145 K1147:K1159">
    <cfRule type="cellIs" dxfId="104" priority="25" stopIfTrue="1" operator="greaterThanOrEqual">
      <formula>235</formula>
    </cfRule>
  </conditionalFormatting>
  <conditionalFormatting sqref="K959:K960 K963:K1145 K1147:K1159 K1:K957">
    <cfRule type="cellIs" dxfId="103" priority="21" stopIfTrue="1" operator="greaterThanOrEqual">
      <formula>235</formula>
    </cfRule>
  </conditionalFormatting>
  <conditionalFormatting sqref="K714:K866">
    <cfRule type="cellIs" dxfId="102" priority="24" stopIfTrue="1" operator="greaterThanOrEqual">
      <formula>235</formula>
    </cfRule>
  </conditionalFormatting>
  <conditionalFormatting sqref="K911:K950">
    <cfRule type="cellIs" dxfId="101" priority="23" stopIfTrue="1" operator="greaterThanOrEqual">
      <formula>235</formula>
    </cfRule>
  </conditionalFormatting>
  <conditionalFormatting sqref="K958">
    <cfRule type="cellIs" dxfId="100" priority="20" stopIfTrue="1" operator="greaterThanOrEqual">
      <formula>235</formula>
    </cfRule>
  </conditionalFormatting>
  <conditionalFormatting sqref="K1146">
    <cfRule type="cellIs" dxfId="99" priority="19" stopIfTrue="1" operator="greaterThanOrEqual">
      <formula>235</formula>
    </cfRule>
  </conditionalFormatting>
  <conditionalFormatting sqref="K1160:K1198">
    <cfRule type="cellIs" dxfId="98" priority="18" stopIfTrue="1" operator="greaterThanOrEqual">
      <formula>235</formula>
    </cfRule>
  </conditionalFormatting>
  <conditionalFormatting sqref="K1161:K1198">
    <cfRule type="cellIs" dxfId="97" priority="17" stopIfTrue="1" operator="greaterThanOrEqual">
      <formula>235</formula>
    </cfRule>
  </conditionalFormatting>
  <conditionalFormatting sqref="K1199:K1239">
    <cfRule type="cellIs" dxfId="96" priority="16" stopIfTrue="1" operator="greaterThanOrEqual">
      <formula>235</formula>
    </cfRule>
  </conditionalFormatting>
  <conditionalFormatting sqref="K1200:K1239">
    <cfRule type="cellIs" dxfId="95" priority="15" stopIfTrue="1" operator="greaterThanOrEqual">
      <formula>235</formula>
    </cfRule>
  </conditionalFormatting>
  <conditionalFormatting sqref="K1240:K1425">
    <cfRule type="cellIs" dxfId="94" priority="14" stopIfTrue="1" operator="greaterThanOrEqual">
      <formula>235</formula>
    </cfRule>
  </conditionalFormatting>
  <conditionalFormatting sqref="K1245:K1425">
    <cfRule type="cellIs" dxfId="93" priority="13" stopIfTrue="1" operator="greaterThanOrEqual">
      <formula>235</formula>
    </cfRule>
  </conditionalFormatting>
  <conditionalFormatting sqref="K1427:K65537">
    <cfRule type="cellIs" dxfId="92" priority="2" stopIfTrue="1" operator="greaterThanOrEqual">
      <formula>235</formula>
    </cfRule>
    <cfRule type="cellIs" dxfId="91" priority="3" stopIfTrue="1" operator="greaterThanOrEqual">
      <formula>235</formula>
    </cfRule>
  </conditionalFormatting>
  <conditionalFormatting sqref="M1:M953">
    <cfRule type="cellIs" dxfId="90" priority="22" stopIfTrue="1" operator="greaterThanOrEqual">
      <formula>125</formula>
    </cfRule>
  </conditionalFormatting>
  <conditionalFormatting sqref="M957:M1279">
    <cfRule type="cellIs" dxfId="89" priority="12" stopIfTrue="1" operator="greaterThanOrEqual">
      <formula>125</formula>
    </cfRule>
  </conditionalFormatting>
  <conditionalFormatting sqref="M1281:M1291">
    <cfRule type="cellIs" dxfId="88" priority="11" stopIfTrue="1" operator="greaterThanOrEqual">
      <formula>125</formula>
    </cfRule>
  </conditionalFormatting>
  <conditionalFormatting sqref="M1293:M1311">
    <cfRule type="cellIs" dxfId="87" priority="10" stopIfTrue="1" operator="greaterThanOrEqual">
      <formula>125</formula>
    </cfRule>
  </conditionalFormatting>
  <conditionalFormatting sqref="M1313">
    <cfRule type="cellIs" dxfId="86" priority="9" stopIfTrue="1" operator="greaterThanOrEqual">
      <formula>125</formula>
    </cfRule>
  </conditionalFormatting>
  <conditionalFormatting sqref="M1315:M1405">
    <cfRule type="cellIs" dxfId="85" priority="6" stopIfTrue="1" operator="greaterThanOrEqual">
      <formula>125</formula>
    </cfRule>
  </conditionalFormatting>
  <conditionalFormatting sqref="M1407">
    <cfRule type="cellIs" dxfId="84" priority="7" stopIfTrue="1" operator="greaterThan">
      <formula>125</formula>
    </cfRule>
  </conditionalFormatting>
  <conditionalFormatting sqref="M1407:M1474 F182">
    <cfRule type="cellIs" dxfId="83" priority="26" stopIfTrue="1" operator="greaterThanOrEqual">
      <formula>125</formula>
    </cfRule>
  </conditionalFormatting>
  <conditionalFormatting sqref="M1411">
    <cfRule type="cellIs" dxfId="82" priority="5" stopIfTrue="1" operator="greaterThan">
      <formula>125</formula>
    </cfRule>
  </conditionalFormatting>
  <conditionalFormatting sqref="M1416">
    <cfRule type="cellIs" dxfId="81" priority="4" stopIfTrue="1" operator="greaterThan">
      <formula>125</formula>
    </cfRule>
  </conditionalFormatting>
  <conditionalFormatting sqref="M1475:M65537">
    <cfRule type="cellIs" dxfId="80" priority="1" stopIfTrue="1" operator="greaterThanOrEqual">
      <formula>125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6DA47-0B12-47B6-B448-66D337CA09B5}">
  <dimension ref="A1:AS1489"/>
  <sheetViews>
    <sheetView zoomScale="75" zoomScaleNormal="75" workbookViewId="0">
      <pane ySplit="3" topLeftCell="A1466" activePane="bottomLeft" state="frozen"/>
      <selection pane="bottomLeft" activeCell="A1486" sqref="A1486"/>
    </sheetView>
  </sheetViews>
  <sheetFormatPr defaultRowHeight="15.5" x14ac:dyDescent="0.35"/>
  <cols>
    <col min="1" max="1" width="10.6328125" style="30" bestFit="1" customWidth="1"/>
    <col min="2" max="2" width="9.36328125" style="35" bestFit="1" customWidth="1"/>
    <col min="3" max="4" width="9.81640625" style="35" bestFit="1" customWidth="1"/>
    <col min="5" max="7" width="8.90625" style="35" bestFit="1" customWidth="1"/>
    <col min="8" max="10" width="0" style="35" hidden="1" customWidth="1"/>
    <col min="11" max="11" width="8.90625" style="35" bestFit="1" customWidth="1"/>
    <col min="12" max="12" width="9.453125" style="40" customWidth="1"/>
    <col min="13" max="13" width="9" style="77" customWidth="1"/>
    <col min="14" max="14" width="8.7265625" style="35"/>
    <col min="15" max="16" width="8.90625" style="35" bestFit="1" customWidth="1"/>
    <col min="17" max="17" width="8.7265625" style="35"/>
    <col min="18" max="20" width="8.90625" style="35" bestFit="1" customWidth="1"/>
    <col min="21" max="21" width="8.7265625" style="35"/>
    <col min="22" max="30" width="8.90625" style="35" bestFit="1" customWidth="1"/>
    <col min="31" max="31" width="8.7265625" style="35"/>
    <col min="32" max="35" width="8.90625" style="35" bestFit="1" customWidth="1"/>
    <col min="36" max="37" width="8.7265625" style="35"/>
    <col min="38" max="38" width="8.90625" style="35" bestFit="1" customWidth="1"/>
    <col min="39" max="16384" width="8.7265625" style="35"/>
  </cols>
  <sheetData>
    <row r="1" spans="1:45" s="28" customFormat="1" x14ac:dyDescent="0.35">
      <c r="A1" s="26" t="s">
        <v>499</v>
      </c>
      <c r="E1" s="27" t="s">
        <v>500</v>
      </c>
      <c r="G1" s="27"/>
      <c r="K1" s="30">
        <v>39.787194</v>
      </c>
      <c r="L1" s="30">
        <v>-86.116444000000001</v>
      </c>
      <c r="M1" s="31"/>
      <c r="N1" s="27" t="s">
        <v>501</v>
      </c>
    </row>
    <row r="2" spans="1:45" s="28" customFormat="1" x14ac:dyDescent="0.35">
      <c r="A2" s="32" t="s">
        <v>90</v>
      </c>
      <c r="B2" s="32" t="s">
        <v>91</v>
      </c>
      <c r="C2" s="32" t="s">
        <v>11</v>
      </c>
      <c r="D2" s="32" t="s">
        <v>13</v>
      </c>
      <c r="E2" s="32" t="s">
        <v>15</v>
      </c>
      <c r="F2" s="32" t="s">
        <v>9</v>
      </c>
      <c r="G2" s="32" t="s">
        <v>5</v>
      </c>
      <c r="H2" s="32" t="s">
        <v>164</v>
      </c>
      <c r="I2" s="32" t="s">
        <v>165</v>
      </c>
      <c r="J2" s="32" t="s">
        <v>166</v>
      </c>
      <c r="K2" s="32" t="s">
        <v>92</v>
      </c>
      <c r="L2" s="33" t="s">
        <v>93</v>
      </c>
      <c r="M2" s="31" t="s">
        <v>94</v>
      </c>
      <c r="O2" s="35" t="s">
        <v>40</v>
      </c>
      <c r="P2" s="35" t="s">
        <v>44</v>
      </c>
      <c r="Q2" s="35" t="s">
        <v>46</v>
      </c>
      <c r="R2" s="35" t="s">
        <v>48</v>
      </c>
      <c r="S2" s="35" t="s">
        <v>50</v>
      </c>
      <c r="T2" s="35" t="s">
        <v>56</v>
      </c>
      <c r="U2" s="35" t="s">
        <v>52</v>
      </c>
      <c r="V2" s="35" t="s">
        <v>54</v>
      </c>
      <c r="W2" s="35" t="s">
        <v>58</v>
      </c>
      <c r="X2" s="35" t="s">
        <v>30</v>
      </c>
      <c r="Y2" s="35" t="s">
        <v>28</v>
      </c>
      <c r="Z2" s="35" t="s">
        <v>26</v>
      </c>
      <c r="AA2" s="35" t="s">
        <v>34</v>
      </c>
      <c r="AB2" s="35" t="s">
        <v>95</v>
      </c>
      <c r="AC2" s="35" t="s">
        <v>21</v>
      </c>
      <c r="AD2" s="35" t="s">
        <v>37</v>
      </c>
      <c r="AE2" s="35" t="s">
        <v>96</v>
      </c>
      <c r="AF2" s="28" t="s">
        <v>72</v>
      </c>
      <c r="AG2" s="28" t="s">
        <v>66</v>
      </c>
      <c r="AH2" s="28" t="s">
        <v>64</v>
      </c>
      <c r="AI2" s="36" t="s">
        <v>70</v>
      </c>
      <c r="AJ2" s="36" t="s">
        <v>62</v>
      </c>
      <c r="AK2" s="36" t="s">
        <v>74</v>
      </c>
      <c r="AL2" s="36" t="s">
        <v>97</v>
      </c>
      <c r="AM2" s="62"/>
      <c r="AN2" s="62"/>
      <c r="AO2" s="62"/>
      <c r="AP2" s="62"/>
      <c r="AQ2" s="62"/>
      <c r="AR2" s="62"/>
      <c r="AS2" s="62"/>
    </row>
    <row r="3" spans="1:45" s="28" customFormat="1" x14ac:dyDescent="0.35">
      <c r="A3" s="32" t="s">
        <v>98</v>
      </c>
      <c r="B3" s="32" t="s">
        <v>99</v>
      </c>
      <c r="C3" s="32" t="s">
        <v>100</v>
      </c>
      <c r="D3" s="32" t="s">
        <v>101</v>
      </c>
      <c r="E3" s="32" t="s">
        <v>102</v>
      </c>
      <c r="F3" s="32" t="s">
        <v>2</v>
      </c>
      <c r="G3" s="32" t="s">
        <v>103</v>
      </c>
      <c r="H3" s="32" t="s">
        <v>167</v>
      </c>
      <c r="I3" s="32" t="s">
        <v>168</v>
      </c>
      <c r="J3" s="32" t="s">
        <v>169</v>
      </c>
      <c r="K3" s="34" t="s">
        <v>104</v>
      </c>
      <c r="L3" s="33"/>
      <c r="M3" s="31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</row>
    <row r="4" spans="1:45" x14ac:dyDescent="0.35">
      <c r="A4" s="63">
        <v>36193</v>
      </c>
      <c r="B4" s="62">
        <v>101413</v>
      </c>
      <c r="C4" s="62">
        <v>1056</v>
      </c>
      <c r="D4" s="62">
        <v>0.67559999999999998</v>
      </c>
      <c r="E4" s="62">
        <v>10.7</v>
      </c>
      <c r="F4" s="62">
        <v>8.0399999999999991</v>
      </c>
      <c r="G4" s="62">
        <v>5.97</v>
      </c>
      <c r="H4" s="30" t="s">
        <v>170</v>
      </c>
      <c r="I4" s="62">
        <v>0.65</v>
      </c>
      <c r="J4" s="62">
        <v>75.099999999999994</v>
      </c>
      <c r="K4" s="35">
        <v>50</v>
      </c>
    </row>
    <row r="5" spans="1:45" x14ac:dyDescent="0.35">
      <c r="A5" s="63">
        <v>36200</v>
      </c>
      <c r="B5" s="35">
        <v>102158</v>
      </c>
      <c r="C5" s="35">
        <v>933.9</v>
      </c>
      <c r="D5" s="35">
        <v>0.59770000000000001</v>
      </c>
      <c r="E5" s="35">
        <v>17.100000000000001</v>
      </c>
      <c r="F5" s="35">
        <v>8.09</v>
      </c>
      <c r="G5" s="35">
        <v>5.68</v>
      </c>
      <c r="H5" s="30" t="s">
        <v>170</v>
      </c>
      <c r="I5" s="35">
        <v>0.68</v>
      </c>
      <c r="J5" s="35">
        <v>49.9</v>
      </c>
      <c r="K5" s="67">
        <v>400</v>
      </c>
    </row>
    <row r="6" spans="1:45" x14ac:dyDescent="0.35">
      <c r="A6" s="63">
        <v>36201</v>
      </c>
      <c r="B6" s="35">
        <v>110450</v>
      </c>
      <c r="C6" s="35">
        <v>984.3</v>
      </c>
      <c r="D6" s="35">
        <v>0.62990000000000002</v>
      </c>
      <c r="E6" s="35">
        <v>16.829999999999998</v>
      </c>
      <c r="F6" s="35">
        <v>8.09</v>
      </c>
      <c r="G6" s="35">
        <v>5.19</v>
      </c>
      <c r="H6" s="30" t="s">
        <v>170</v>
      </c>
      <c r="I6" s="35">
        <v>1.36</v>
      </c>
      <c r="J6" s="35">
        <v>71.3</v>
      </c>
      <c r="K6" s="35">
        <v>100</v>
      </c>
    </row>
    <row r="7" spans="1:45" x14ac:dyDescent="0.35">
      <c r="A7" s="63">
        <v>36207</v>
      </c>
      <c r="B7" s="35">
        <v>110450</v>
      </c>
      <c r="C7" s="35">
        <v>984.3</v>
      </c>
      <c r="D7" s="35">
        <v>0.62990000000000002</v>
      </c>
      <c r="E7" s="35">
        <v>16.829999999999998</v>
      </c>
      <c r="F7" s="35">
        <v>8.09</v>
      </c>
      <c r="G7" s="35">
        <v>5.19</v>
      </c>
      <c r="H7" s="30" t="s">
        <v>170</v>
      </c>
      <c r="I7" s="35">
        <v>1.36</v>
      </c>
      <c r="J7" s="35">
        <v>71.3</v>
      </c>
      <c r="K7" s="35">
        <v>50</v>
      </c>
    </row>
    <row r="8" spans="1:45" x14ac:dyDescent="0.35">
      <c r="A8" s="63">
        <v>36214</v>
      </c>
      <c r="B8" s="35">
        <v>105621</v>
      </c>
      <c r="C8" s="35">
        <v>1034</v>
      </c>
      <c r="D8" s="35">
        <v>0.66159999999999997</v>
      </c>
      <c r="E8" s="35">
        <v>17.489999999999998</v>
      </c>
      <c r="F8" s="35">
        <v>8</v>
      </c>
      <c r="G8" s="35">
        <v>1.07</v>
      </c>
      <c r="H8" s="30" t="s">
        <v>170</v>
      </c>
      <c r="I8" s="35">
        <v>1.41</v>
      </c>
      <c r="J8" s="35">
        <v>67.2</v>
      </c>
      <c r="K8" s="35">
        <v>50</v>
      </c>
      <c r="L8" s="33">
        <f>AVERAGE(K4:K8)</f>
        <v>130</v>
      </c>
      <c r="M8" s="31">
        <f>GEOMEAN(K4:K8)</f>
        <v>87.055056329612412</v>
      </c>
      <c r="N8" s="28" t="s">
        <v>171</v>
      </c>
    </row>
    <row r="9" spans="1:45" x14ac:dyDescent="0.35">
      <c r="A9" s="63">
        <v>36221</v>
      </c>
      <c r="B9" s="35">
        <v>104006</v>
      </c>
      <c r="C9" s="35">
        <v>975</v>
      </c>
      <c r="D9" s="35">
        <v>0.624</v>
      </c>
      <c r="E9" s="35">
        <v>11.03</v>
      </c>
      <c r="F9" s="35">
        <v>7.3</v>
      </c>
      <c r="G9" s="35">
        <v>4.29</v>
      </c>
      <c r="H9" s="30" t="s">
        <v>170</v>
      </c>
      <c r="I9" s="35">
        <v>0.5</v>
      </c>
      <c r="J9" s="35">
        <v>68.3</v>
      </c>
      <c r="K9" s="35">
        <v>100</v>
      </c>
    </row>
    <row r="10" spans="1:45" x14ac:dyDescent="0.35">
      <c r="A10" s="63">
        <v>36235</v>
      </c>
      <c r="B10" s="35">
        <v>105701</v>
      </c>
      <c r="C10" s="35">
        <v>1178</v>
      </c>
      <c r="D10" s="35">
        <v>0.75409999999999999</v>
      </c>
      <c r="E10" s="35">
        <v>14.59</v>
      </c>
      <c r="F10" s="35">
        <v>8.0500000000000007</v>
      </c>
      <c r="G10" s="35">
        <v>3.78</v>
      </c>
      <c r="H10" s="30" t="s">
        <v>170</v>
      </c>
      <c r="I10" s="35">
        <v>1.1000000000000001</v>
      </c>
      <c r="J10" s="35">
        <v>66.5</v>
      </c>
      <c r="K10" s="35">
        <v>10</v>
      </c>
    </row>
    <row r="11" spans="1:45" x14ac:dyDescent="0.35">
      <c r="A11" s="63">
        <v>36237</v>
      </c>
      <c r="B11" s="35">
        <v>104542</v>
      </c>
      <c r="C11" s="35">
        <v>1007</v>
      </c>
      <c r="D11" s="35">
        <v>0.64439999999999997</v>
      </c>
      <c r="E11" s="35">
        <v>14.15</v>
      </c>
      <c r="F11" s="35">
        <v>8.26</v>
      </c>
      <c r="G11" s="35">
        <v>6.98</v>
      </c>
      <c r="H11" s="30" t="s">
        <v>170</v>
      </c>
      <c r="I11" s="35">
        <v>1.19</v>
      </c>
      <c r="J11" s="35">
        <v>50</v>
      </c>
      <c r="K11" s="35">
        <v>5</v>
      </c>
    </row>
    <row r="12" spans="1:45" x14ac:dyDescent="0.35">
      <c r="A12" s="63">
        <v>36242</v>
      </c>
      <c r="B12" s="35">
        <v>105625</v>
      </c>
      <c r="C12" s="35">
        <v>1134</v>
      </c>
      <c r="D12" s="35">
        <v>0.72510000000000008</v>
      </c>
      <c r="E12" s="35">
        <v>14.28</v>
      </c>
      <c r="F12" s="35">
        <v>8.1300000000000008</v>
      </c>
      <c r="G12" s="35">
        <v>5.9</v>
      </c>
      <c r="H12" s="30" t="s">
        <v>170</v>
      </c>
      <c r="I12" s="35">
        <v>1.1000000000000001</v>
      </c>
      <c r="J12" s="35">
        <v>68.7</v>
      </c>
      <c r="K12" s="35">
        <v>5</v>
      </c>
    </row>
    <row r="13" spans="1:45" x14ac:dyDescent="0.35">
      <c r="A13" s="63">
        <v>36249</v>
      </c>
      <c r="B13" s="35">
        <v>103540</v>
      </c>
      <c r="C13" s="35">
        <v>1146</v>
      </c>
      <c r="D13" s="35">
        <v>0.73309999999999997</v>
      </c>
      <c r="E13" s="35">
        <v>12.64</v>
      </c>
      <c r="F13" s="35">
        <v>8.1999999999999993</v>
      </c>
      <c r="G13" s="35">
        <v>8.7799999999999994</v>
      </c>
      <c r="H13" s="30" t="s">
        <v>170</v>
      </c>
      <c r="I13" s="35">
        <v>1.05</v>
      </c>
      <c r="J13" s="30" t="s">
        <v>502</v>
      </c>
      <c r="K13" s="35">
        <v>5</v>
      </c>
      <c r="L13" s="33">
        <f>AVERAGE(K9:K13)</f>
        <v>25</v>
      </c>
      <c r="M13" s="31">
        <f>GEOMEAN(K9:K13)</f>
        <v>10.456395525912733</v>
      </c>
      <c r="N13" s="28" t="s">
        <v>173</v>
      </c>
    </row>
    <row r="14" spans="1:45" x14ac:dyDescent="0.35">
      <c r="A14" s="63">
        <v>36256</v>
      </c>
      <c r="B14" s="35">
        <v>111410</v>
      </c>
      <c r="C14" s="35">
        <v>955</v>
      </c>
      <c r="D14" s="35">
        <v>0.61150000000000004</v>
      </c>
      <c r="E14" s="35">
        <v>10.18</v>
      </c>
      <c r="F14" s="35">
        <v>8.06</v>
      </c>
      <c r="G14" s="35">
        <v>14.34</v>
      </c>
      <c r="H14" s="30" t="s">
        <v>170</v>
      </c>
      <c r="I14" s="35">
        <v>0.84</v>
      </c>
      <c r="J14" s="35">
        <v>68.2</v>
      </c>
      <c r="K14" s="35">
        <v>140</v>
      </c>
    </row>
    <row r="15" spans="1:45" x14ac:dyDescent="0.35">
      <c r="A15" s="63">
        <v>36257</v>
      </c>
      <c r="B15" s="35">
        <v>101045</v>
      </c>
      <c r="C15" s="35">
        <v>927</v>
      </c>
      <c r="D15" s="35">
        <v>0.59299999999999997</v>
      </c>
      <c r="E15" s="35">
        <v>11.09</v>
      </c>
      <c r="F15" s="35">
        <v>7.63</v>
      </c>
      <c r="G15" s="35">
        <v>13.04</v>
      </c>
      <c r="H15" s="30" t="s">
        <v>170</v>
      </c>
      <c r="I15" s="35">
        <v>0.1</v>
      </c>
      <c r="J15" s="35">
        <v>46.5</v>
      </c>
      <c r="K15" s="35">
        <v>20</v>
      </c>
    </row>
    <row r="16" spans="1:45" x14ac:dyDescent="0.35">
      <c r="A16" s="63">
        <v>36263</v>
      </c>
      <c r="B16" s="35">
        <v>110344</v>
      </c>
      <c r="C16" s="35">
        <v>1087</v>
      </c>
      <c r="D16" s="35">
        <v>0.6956</v>
      </c>
      <c r="E16" s="35">
        <v>12.61</v>
      </c>
      <c r="F16" s="35">
        <v>8.0399999999999991</v>
      </c>
      <c r="G16" s="35">
        <v>10.9</v>
      </c>
      <c r="H16" s="30" t="s">
        <v>170</v>
      </c>
      <c r="I16" s="35">
        <v>1.1200000000000001</v>
      </c>
      <c r="J16" s="35">
        <v>59.4</v>
      </c>
      <c r="K16" s="35">
        <v>5</v>
      </c>
    </row>
    <row r="17" spans="1:14" x14ac:dyDescent="0.35">
      <c r="A17" s="63">
        <v>36270</v>
      </c>
      <c r="B17" s="35">
        <v>105646</v>
      </c>
      <c r="C17" s="35">
        <v>1029</v>
      </c>
      <c r="D17" s="35">
        <v>0.65869999999999995</v>
      </c>
      <c r="E17" s="35">
        <v>12.55</v>
      </c>
      <c r="F17" s="35">
        <v>8.19</v>
      </c>
      <c r="G17" s="35">
        <v>10.89</v>
      </c>
      <c r="H17" s="30" t="s">
        <v>170</v>
      </c>
      <c r="I17" s="35">
        <v>1.2</v>
      </c>
      <c r="J17" s="35">
        <v>64.5</v>
      </c>
      <c r="K17" s="35">
        <v>10</v>
      </c>
    </row>
    <row r="18" spans="1:14" x14ac:dyDescent="0.35">
      <c r="A18" s="63">
        <v>36277</v>
      </c>
      <c r="B18" s="35">
        <v>104058</v>
      </c>
      <c r="C18" s="35">
        <v>1121</v>
      </c>
      <c r="D18" s="35">
        <v>0.7177</v>
      </c>
      <c r="E18" s="35">
        <v>5.03</v>
      </c>
      <c r="F18" s="35">
        <v>7.91</v>
      </c>
      <c r="G18" s="35">
        <v>14.62</v>
      </c>
      <c r="H18" s="30" t="s">
        <v>170</v>
      </c>
      <c r="I18" s="35">
        <v>0.62</v>
      </c>
      <c r="J18" s="35">
        <v>62.1</v>
      </c>
      <c r="K18" s="35">
        <v>70</v>
      </c>
      <c r="L18" s="33">
        <f>AVERAGE(K14:K18)</f>
        <v>49</v>
      </c>
      <c r="M18" s="31">
        <f>GEOMEAN(K14:K18)</f>
        <v>25.017575271408436</v>
      </c>
      <c r="N18" s="28" t="s">
        <v>174</v>
      </c>
    </row>
    <row r="19" spans="1:14" x14ac:dyDescent="0.35">
      <c r="A19" s="63">
        <v>36284</v>
      </c>
      <c r="B19" s="35">
        <v>110727</v>
      </c>
      <c r="C19" s="35">
        <v>1058</v>
      </c>
      <c r="D19" s="35">
        <v>0.67710000000000004</v>
      </c>
      <c r="E19" s="35">
        <v>8.59</v>
      </c>
      <c r="F19" s="35">
        <v>7.97</v>
      </c>
      <c r="G19" s="35">
        <v>16.940000000000001</v>
      </c>
      <c r="H19" s="30" t="s">
        <v>170</v>
      </c>
      <c r="I19" s="35">
        <v>0.41</v>
      </c>
      <c r="J19" s="35">
        <v>68.900000000000006</v>
      </c>
      <c r="K19" s="35">
        <v>200</v>
      </c>
    </row>
    <row r="20" spans="1:14" x14ac:dyDescent="0.35">
      <c r="A20" s="63">
        <v>36291</v>
      </c>
      <c r="B20" s="35">
        <v>113401</v>
      </c>
      <c r="C20" s="35">
        <v>1032</v>
      </c>
      <c r="D20" s="35">
        <v>0.66080000000000005</v>
      </c>
      <c r="E20" s="35">
        <v>6.34</v>
      </c>
      <c r="F20" s="35">
        <v>7.37</v>
      </c>
      <c r="G20" s="35">
        <v>17.89</v>
      </c>
      <c r="H20" s="30" t="s">
        <v>170</v>
      </c>
      <c r="I20" s="35">
        <v>0.15</v>
      </c>
      <c r="J20" s="35">
        <v>43.1</v>
      </c>
      <c r="K20" s="108">
        <v>310</v>
      </c>
    </row>
    <row r="21" spans="1:14" x14ac:dyDescent="0.35">
      <c r="A21" s="63">
        <v>36298</v>
      </c>
      <c r="B21" s="35">
        <v>114107</v>
      </c>
      <c r="C21" s="35">
        <v>547.29999999999995</v>
      </c>
      <c r="D21" s="35">
        <v>0.3503</v>
      </c>
      <c r="E21" s="35">
        <v>6.17</v>
      </c>
      <c r="F21" s="35">
        <v>7.63</v>
      </c>
      <c r="G21" s="35">
        <v>18.66</v>
      </c>
      <c r="H21" s="30" t="s">
        <v>170</v>
      </c>
      <c r="I21" s="35">
        <v>0.55000000000000004</v>
      </c>
      <c r="J21" s="35">
        <v>53.7</v>
      </c>
      <c r="K21" s="67">
        <v>8000</v>
      </c>
    </row>
    <row r="22" spans="1:14" x14ac:dyDescent="0.35">
      <c r="A22" s="63">
        <v>36299</v>
      </c>
      <c r="B22" s="35">
        <v>113733</v>
      </c>
      <c r="C22" s="35">
        <v>840.7</v>
      </c>
      <c r="D22" s="35">
        <v>0.53800000000000003</v>
      </c>
      <c r="E22" s="35">
        <v>6.57</v>
      </c>
      <c r="F22" s="35">
        <v>7.68</v>
      </c>
      <c r="G22" s="35">
        <v>16.71</v>
      </c>
      <c r="H22" s="30" t="s">
        <v>170</v>
      </c>
      <c r="I22" s="35">
        <v>0.75</v>
      </c>
      <c r="J22" s="35">
        <v>82.9</v>
      </c>
      <c r="K22" s="67">
        <v>480</v>
      </c>
    </row>
    <row r="23" spans="1:14" x14ac:dyDescent="0.35">
      <c r="A23" s="63">
        <v>36305</v>
      </c>
      <c r="B23" s="35">
        <v>125425</v>
      </c>
      <c r="C23" s="35">
        <v>891.3</v>
      </c>
      <c r="D23" s="35">
        <v>0.57099999999999995</v>
      </c>
      <c r="E23" s="35">
        <v>7.11</v>
      </c>
      <c r="F23" s="35">
        <v>7.75</v>
      </c>
      <c r="G23" s="35">
        <v>14.18</v>
      </c>
      <c r="H23" s="30" t="s">
        <v>170</v>
      </c>
      <c r="I23" s="35">
        <v>0.51</v>
      </c>
      <c r="J23" s="35">
        <v>73</v>
      </c>
      <c r="K23" s="35">
        <v>50</v>
      </c>
      <c r="L23" s="33">
        <f>AVERAGE(K19:K23)</f>
        <v>1808</v>
      </c>
      <c r="M23" s="70">
        <f>GEOMEAN(K19:K23)</f>
        <v>412.22904065618889</v>
      </c>
      <c r="N23" s="28" t="s">
        <v>175</v>
      </c>
    </row>
    <row r="24" spans="1:14" x14ac:dyDescent="0.35">
      <c r="A24" s="63">
        <v>36312</v>
      </c>
      <c r="B24" s="35">
        <v>112152</v>
      </c>
      <c r="C24" s="35">
        <v>1009</v>
      </c>
      <c r="D24" s="35">
        <v>0.64610000000000001</v>
      </c>
      <c r="E24" s="35">
        <v>5.37</v>
      </c>
      <c r="F24" s="35">
        <v>7.71</v>
      </c>
      <c r="G24" s="35">
        <v>19.03</v>
      </c>
      <c r="H24" s="30" t="s">
        <v>170</v>
      </c>
      <c r="I24" s="35">
        <v>0.02</v>
      </c>
      <c r="J24" s="35">
        <v>47.1</v>
      </c>
      <c r="K24" s="67">
        <v>3800</v>
      </c>
    </row>
    <row r="25" spans="1:14" x14ac:dyDescent="0.35">
      <c r="A25" s="63">
        <v>36319</v>
      </c>
      <c r="B25" s="35">
        <v>112920</v>
      </c>
      <c r="C25" s="35">
        <v>1087</v>
      </c>
      <c r="D25" s="35">
        <v>0.69599999999999995</v>
      </c>
      <c r="E25" s="35">
        <v>5.23</v>
      </c>
      <c r="F25" s="35">
        <v>7.77</v>
      </c>
      <c r="G25" s="35">
        <v>23.11</v>
      </c>
      <c r="H25" s="30" t="s">
        <v>170</v>
      </c>
      <c r="I25" s="35">
        <v>0.04</v>
      </c>
      <c r="J25" s="35">
        <v>51.5</v>
      </c>
      <c r="K25" s="67">
        <v>270</v>
      </c>
    </row>
    <row r="26" spans="1:14" x14ac:dyDescent="0.35">
      <c r="A26" s="63">
        <v>36326</v>
      </c>
      <c r="B26" s="35">
        <v>112101</v>
      </c>
      <c r="C26" s="35">
        <v>993.2</v>
      </c>
      <c r="D26" s="35">
        <v>0.63560000000000005</v>
      </c>
      <c r="E26" s="35">
        <v>5.33</v>
      </c>
      <c r="F26" s="35">
        <v>7.83</v>
      </c>
      <c r="G26" s="35">
        <v>18.23</v>
      </c>
      <c r="H26" s="30" t="s">
        <v>170</v>
      </c>
      <c r="I26" s="35">
        <v>0.75</v>
      </c>
      <c r="J26" s="35">
        <v>65</v>
      </c>
      <c r="K26" s="67">
        <v>1330</v>
      </c>
    </row>
    <row r="27" spans="1:14" x14ac:dyDescent="0.35">
      <c r="A27" s="68">
        <v>36333</v>
      </c>
      <c r="B27" s="35">
        <v>112113</v>
      </c>
      <c r="C27" s="35">
        <v>1047</v>
      </c>
      <c r="D27" s="35">
        <v>0.6704</v>
      </c>
      <c r="E27" s="35">
        <v>6.77</v>
      </c>
      <c r="F27" s="35">
        <v>7.83</v>
      </c>
      <c r="G27" s="35">
        <v>19.23</v>
      </c>
      <c r="H27" s="30" t="s">
        <v>170</v>
      </c>
      <c r="I27" s="35">
        <v>0.57999999999999996</v>
      </c>
      <c r="J27" s="35">
        <v>46.6</v>
      </c>
      <c r="K27" s="67">
        <v>1300</v>
      </c>
    </row>
    <row r="28" spans="1:14" x14ac:dyDescent="0.35">
      <c r="A28" s="68">
        <v>36340</v>
      </c>
      <c r="B28" s="35">
        <v>105205</v>
      </c>
      <c r="C28" s="35">
        <v>832.6</v>
      </c>
      <c r="D28" s="35">
        <v>0.53280000000000005</v>
      </c>
      <c r="E28" s="35">
        <v>6.02</v>
      </c>
      <c r="F28" s="35">
        <v>7.74</v>
      </c>
      <c r="G28" s="35">
        <v>20.72</v>
      </c>
      <c r="H28" s="30" t="s">
        <v>170</v>
      </c>
      <c r="I28" s="35">
        <v>0.53</v>
      </c>
      <c r="J28" s="35">
        <v>55.2</v>
      </c>
      <c r="K28" s="67">
        <v>780</v>
      </c>
      <c r="L28" s="33">
        <f>AVERAGE(K24:K28)</f>
        <v>1496</v>
      </c>
      <c r="M28" s="70">
        <f>GEOMEAN(K24:K28)</f>
        <v>1067.1055811501992</v>
      </c>
      <c r="N28" s="28" t="s">
        <v>176</v>
      </c>
    </row>
    <row r="29" spans="1:14" x14ac:dyDescent="0.35">
      <c r="A29" s="68">
        <v>36347</v>
      </c>
      <c r="B29" s="30">
        <v>114810</v>
      </c>
      <c r="C29" s="30">
        <v>885</v>
      </c>
      <c r="D29" s="30" t="e">
        <v>#VALUE!</v>
      </c>
      <c r="E29" s="30" t="s">
        <v>503</v>
      </c>
      <c r="F29" s="30">
        <v>7.79</v>
      </c>
      <c r="G29" s="30">
        <v>24.87</v>
      </c>
      <c r="H29" s="30" t="s">
        <v>170</v>
      </c>
      <c r="I29" s="30" t="s">
        <v>503</v>
      </c>
      <c r="J29" s="30" t="s">
        <v>502</v>
      </c>
      <c r="K29" s="67">
        <v>1100</v>
      </c>
    </row>
    <row r="30" spans="1:14" x14ac:dyDescent="0.35">
      <c r="A30" s="63">
        <v>36348</v>
      </c>
      <c r="B30" s="35">
        <v>103505</v>
      </c>
      <c r="C30" s="35">
        <v>803</v>
      </c>
      <c r="D30" s="35">
        <v>0.51400000000000001</v>
      </c>
      <c r="E30" s="35">
        <v>6.45</v>
      </c>
      <c r="F30" s="35">
        <v>7.22</v>
      </c>
      <c r="G30" s="35">
        <v>21.54</v>
      </c>
      <c r="H30" s="30" t="s">
        <v>170</v>
      </c>
      <c r="I30" s="35">
        <v>0.2</v>
      </c>
      <c r="J30" s="35">
        <v>45.5</v>
      </c>
      <c r="K30" s="67">
        <v>2200</v>
      </c>
    </row>
    <row r="31" spans="1:14" x14ac:dyDescent="0.35">
      <c r="A31" s="63">
        <v>36354</v>
      </c>
      <c r="B31" s="35">
        <v>114332</v>
      </c>
      <c r="C31" s="35">
        <v>1054</v>
      </c>
      <c r="D31" s="35">
        <v>0.67479999999999996</v>
      </c>
      <c r="E31" s="35">
        <v>7.94</v>
      </c>
      <c r="F31" s="35">
        <v>7.86</v>
      </c>
      <c r="G31" s="35">
        <v>19.850000000000001</v>
      </c>
      <c r="H31" s="30" t="s">
        <v>170</v>
      </c>
      <c r="I31" s="35">
        <v>0.61</v>
      </c>
      <c r="J31" s="35">
        <v>66.5</v>
      </c>
      <c r="K31" s="67">
        <v>71000</v>
      </c>
    </row>
    <row r="32" spans="1:14" x14ac:dyDescent="0.35">
      <c r="A32" s="63">
        <v>36361</v>
      </c>
      <c r="B32" s="35">
        <v>112744</v>
      </c>
      <c r="C32" s="35">
        <v>713.4</v>
      </c>
      <c r="D32" s="35">
        <v>0.45660000000000001</v>
      </c>
      <c r="E32" s="35">
        <v>4.25</v>
      </c>
      <c r="F32" s="35">
        <v>7.85</v>
      </c>
      <c r="G32" s="35">
        <v>23.97</v>
      </c>
      <c r="H32" s="30" t="s">
        <v>170</v>
      </c>
      <c r="I32" s="35">
        <v>0.18</v>
      </c>
      <c r="J32" s="35">
        <v>59.4</v>
      </c>
      <c r="K32" s="67">
        <v>8000</v>
      </c>
    </row>
    <row r="33" spans="1:14" x14ac:dyDescent="0.35">
      <c r="A33" s="63">
        <v>36368</v>
      </c>
      <c r="B33" s="35">
        <v>103529</v>
      </c>
      <c r="C33" s="35">
        <v>843.9</v>
      </c>
      <c r="D33" s="35">
        <v>0.54010000000000002</v>
      </c>
      <c r="E33" s="35">
        <v>4.83</v>
      </c>
      <c r="F33" s="35">
        <v>7.76</v>
      </c>
      <c r="G33" s="35">
        <v>24.36</v>
      </c>
      <c r="H33" s="30" t="s">
        <v>170</v>
      </c>
      <c r="I33" s="35">
        <v>0.32</v>
      </c>
      <c r="J33" s="35">
        <v>60.9</v>
      </c>
      <c r="K33" s="67">
        <v>2000</v>
      </c>
      <c r="L33" s="33">
        <f>AVERAGE(K29:K33)</f>
        <v>16860</v>
      </c>
      <c r="M33" s="70">
        <f>GEOMEAN(K29:K33)</f>
        <v>4873.4749653568606</v>
      </c>
      <c r="N33" s="28" t="s">
        <v>177</v>
      </c>
    </row>
    <row r="34" spans="1:14" x14ac:dyDescent="0.35">
      <c r="A34" s="63">
        <v>36375</v>
      </c>
      <c r="B34" s="35">
        <v>105912</v>
      </c>
      <c r="C34" s="35">
        <v>1070</v>
      </c>
      <c r="D34" s="35">
        <v>0.68489999999999995</v>
      </c>
      <c r="E34" s="35">
        <v>4.3899999999999997</v>
      </c>
      <c r="F34" s="35">
        <v>7.76</v>
      </c>
      <c r="G34" s="35">
        <v>20.58</v>
      </c>
      <c r="H34" s="30" t="s">
        <v>170</v>
      </c>
      <c r="I34" s="35">
        <v>0.47</v>
      </c>
      <c r="J34" s="35">
        <v>49.4</v>
      </c>
      <c r="K34" s="35">
        <v>90</v>
      </c>
    </row>
    <row r="35" spans="1:14" x14ac:dyDescent="0.35">
      <c r="A35" s="63">
        <v>36382</v>
      </c>
      <c r="B35" s="35">
        <v>125438</v>
      </c>
      <c r="C35" s="30" t="e">
        <v>#VALUE!</v>
      </c>
      <c r="D35" s="30" t="e">
        <v>#VALUE!</v>
      </c>
      <c r="E35" s="35">
        <v>5.17</v>
      </c>
      <c r="F35" s="35">
        <v>7.82</v>
      </c>
      <c r="G35" s="35">
        <v>21.41</v>
      </c>
      <c r="H35" s="30" t="s">
        <v>170</v>
      </c>
      <c r="I35" s="35">
        <v>0.17</v>
      </c>
      <c r="J35" s="35">
        <v>64.900000000000006</v>
      </c>
      <c r="K35" s="35">
        <v>70</v>
      </c>
    </row>
    <row r="36" spans="1:14" x14ac:dyDescent="0.35">
      <c r="A36" s="63">
        <v>36389</v>
      </c>
      <c r="B36" s="35">
        <v>112631</v>
      </c>
      <c r="C36" s="35">
        <v>977.1</v>
      </c>
      <c r="D36" s="35">
        <v>0.62529999999999997</v>
      </c>
      <c r="E36" s="35">
        <v>4.9800000000000004</v>
      </c>
      <c r="F36" s="35">
        <v>7.74</v>
      </c>
      <c r="G36" s="35">
        <v>20.89</v>
      </c>
      <c r="H36" s="30" t="s">
        <v>170</v>
      </c>
      <c r="I36" s="35">
        <v>0.18</v>
      </c>
      <c r="J36" s="35">
        <v>46.7</v>
      </c>
      <c r="K36" s="67">
        <v>290</v>
      </c>
    </row>
    <row r="37" spans="1:14" x14ac:dyDescent="0.35">
      <c r="A37" s="63">
        <v>36396</v>
      </c>
      <c r="B37" s="35">
        <v>111037</v>
      </c>
      <c r="C37" s="30" t="e">
        <v>#VALUE!</v>
      </c>
      <c r="D37" s="30" t="e">
        <v>#VALUE!</v>
      </c>
      <c r="E37" s="35">
        <v>5.43</v>
      </c>
      <c r="F37" s="35">
        <v>7.66</v>
      </c>
      <c r="G37" s="35">
        <v>19.850000000000001</v>
      </c>
      <c r="H37" s="30" t="s">
        <v>170</v>
      </c>
      <c r="I37" s="35">
        <v>0.18</v>
      </c>
      <c r="J37" s="35">
        <v>53.8</v>
      </c>
      <c r="K37" s="108">
        <v>8000</v>
      </c>
    </row>
    <row r="38" spans="1:14" x14ac:dyDescent="0.35">
      <c r="A38" s="63">
        <v>36403</v>
      </c>
      <c r="B38" s="35">
        <v>105821</v>
      </c>
      <c r="C38" s="35">
        <v>1058</v>
      </c>
      <c r="D38" s="35">
        <v>0.67710000000000004</v>
      </c>
      <c r="E38" s="35">
        <v>4.4000000000000004</v>
      </c>
      <c r="F38" s="35">
        <v>7.71</v>
      </c>
      <c r="G38" s="35">
        <v>17.43</v>
      </c>
      <c r="H38" s="30" t="s">
        <v>170</v>
      </c>
      <c r="I38" s="35">
        <v>0.81</v>
      </c>
      <c r="J38" s="35">
        <v>52.9</v>
      </c>
      <c r="K38" s="35">
        <v>200</v>
      </c>
      <c r="L38" s="33">
        <f>AVERAGE(K34:K38)</f>
        <v>1730</v>
      </c>
      <c r="M38" s="70">
        <f>GEOMEAN(K34:K38)</f>
        <v>311.29468524116095</v>
      </c>
      <c r="N38" s="28" t="s">
        <v>178</v>
      </c>
    </row>
    <row r="39" spans="1:14" x14ac:dyDescent="0.35">
      <c r="A39" s="63">
        <v>36410</v>
      </c>
      <c r="B39" s="35">
        <v>115133</v>
      </c>
      <c r="C39" s="35" t="e">
        <v>#VALUE!</v>
      </c>
      <c r="D39" s="35" t="e">
        <v>#VALUE!</v>
      </c>
      <c r="E39" s="35">
        <v>2.9</v>
      </c>
      <c r="F39" s="35">
        <v>7.62</v>
      </c>
      <c r="G39" s="35">
        <v>19.18</v>
      </c>
      <c r="H39" s="30" t="s">
        <v>170</v>
      </c>
      <c r="I39" s="35">
        <v>0.22</v>
      </c>
      <c r="J39" s="35">
        <v>80.7</v>
      </c>
      <c r="K39" s="35">
        <v>130</v>
      </c>
    </row>
    <row r="40" spans="1:14" x14ac:dyDescent="0.35">
      <c r="A40" s="63">
        <v>36417</v>
      </c>
      <c r="B40" s="35">
        <v>110651</v>
      </c>
      <c r="C40" s="35">
        <v>1212</v>
      </c>
      <c r="D40" s="35">
        <v>0.77579999999999993</v>
      </c>
      <c r="E40" s="35">
        <v>3.71</v>
      </c>
      <c r="F40" s="35">
        <v>7.52</v>
      </c>
      <c r="G40" s="35">
        <v>16.07</v>
      </c>
      <c r="H40" s="30" t="s">
        <v>170</v>
      </c>
      <c r="I40" s="35">
        <v>0.79</v>
      </c>
      <c r="J40" s="35">
        <v>58.7</v>
      </c>
      <c r="K40" s="35">
        <v>170</v>
      </c>
    </row>
    <row r="41" spans="1:14" x14ac:dyDescent="0.35">
      <c r="A41" s="63">
        <v>36418</v>
      </c>
      <c r="B41" s="35">
        <v>111930</v>
      </c>
      <c r="C41" s="35">
        <v>1186</v>
      </c>
      <c r="D41" s="35">
        <v>0.7589999999999999</v>
      </c>
      <c r="E41" s="35">
        <v>3.78</v>
      </c>
      <c r="F41" s="35">
        <v>7.48</v>
      </c>
      <c r="G41" s="35">
        <v>15.35</v>
      </c>
      <c r="H41" s="30" t="s">
        <v>170</v>
      </c>
      <c r="I41" s="35">
        <v>0.1</v>
      </c>
      <c r="J41" s="35">
        <v>50.6</v>
      </c>
      <c r="K41" s="35">
        <v>140</v>
      </c>
    </row>
    <row r="42" spans="1:14" x14ac:dyDescent="0.35">
      <c r="A42" s="63">
        <v>36424</v>
      </c>
      <c r="B42" s="35">
        <v>103900</v>
      </c>
      <c r="C42" s="35">
        <v>0</v>
      </c>
      <c r="D42" s="35">
        <v>0</v>
      </c>
      <c r="G42" s="35" t="s">
        <v>504</v>
      </c>
      <c r="H42" s="30"/>
    </row>
    <row r="43" spans="1:14" x14ac:dyDescent="0.35">
      <c r="A43" s="63">
        <v>36431</v>
      </c>
      <c r="B43" s="35">
        <v>104441</v>
      </c>
      <c r="C43" s="35">
        <v>1159</v>
      </c>
      <c r="D43" s="35">
        <v>0.7419</v>
      </c>
      <c r="E43" s="35">
        <v>3.34</v>
      </c>
      <c r="F43" s="35">
        <v>7.57</v>
      </c>
      <c r="G43" s="35">
        <v>20.21</v>
      </c>
      <c r="H43" s="30" t="s">
        <v>170</v>
      </c>
      <c r="I43" s="35">
        <v>0.31</v>
      </c>
      <c r="J43" s="35">
        <v>64.3</v>
      </c>
      <c r="K43" s="35">
        <v>40</v>
      </c>
      <c r="L43" s="33">
        <f>AVERAGE(K39:K43)</f>
        <v>120</v>
      </c>
      <c r="M43" s="31">
        <f>GEOMEAN(K38:K41,K43)</f>
        <v>119.87318905627872</v>
      </c>
      <c r="N43" s="28" t="s">
        <v>179</v>
      </c>
    </row>
    <row r="44" spans="1:14" x14ac:dyDescent="0.35">
      <c r="A44" s="63">
        <v>36438</v>
      </c>
      <c r="B44" s="35">
        <v>101605</v>
      </c>
      <c r="C44" s="35">
        <v>727.1</v>
      </c>
      <c r="D44" s="35">
        <v>0.46539999999999998</v>
      </c>
      <c r="E44" s="35">
        <v>6.86</v>
      </c>
      <c r="F44" s="35">
        <v>7.52</v>
      </c>
      <c r="G44" s="35">
        <v>10.029999999999999</v>
      </c>
      <c r="H44" s="30" t="s">
        <v>170</v>
      </c>
      <c r="I44" s="35">
        <v>1.01</v>
      </c>
      <c r="J44" s="35">
        <v>50.4</v>
      </c>
      <c r="K44" s="67">
        <v>400</v>
      </c>
    </row>
    <row r="45" spans="1:14" x14ac:dyDescent="0.35">
      <c r="A45" s="63">
        <v>36445</v>
      </c>
      <c r="B45" s="35">
        <v>105630</v>
      </c>
      <c r="C45" s="35">
        <v>757</v>
      </c>
      <c r="D45" s="35">
        <v>0.48449999999999999</v>
      </c>
      <c r="E45" s="35">
        <v>6.7</v>
      </c>
      <c r="F45" s="35">
        <v>7.57</v>
      </c>
      <c r="G45" s="35">
        <v>13.49</v>
      </c>
      <c r="H45" s="30" t="s">
        <v>170</v>
      </c>
      <c r="I45" s="35">
        <v>0.56999999999999995</v>
      </c>
      <c r="J45" s="35">
        <v>55.3</v>
      </c>
      <c r="K45" s="67">
        <v>340</v>
      </c>
    </row>
    <row r="46" spans="1:14" x14ac:dyDescent="0.35">
      <c r="A46" s="45">
        <v>36452</v>
      </c>
      <c r="B46" s="35">
        <v>112112</v>
      </c>
      <c r="C46" s="35">
        <v>921.1</v>
      </c>
      <c r="D46" s="35">
        <v>0.58950000000000002</v>
      </c>
      <c r="E46" s="35">
        <v>7.37</v>
      </c>
      <c r="F46" s="35">
        <v>7.56</v>
      </c>
      <c r="G46" s="35">
        <v>9.08</v>
      </c>
      <c r="H46" s="30" t="s">
        <v>170</v>
      </c>
      <c r="I46" s="35">
        <v>1.03</v>
      </c>
      <c r="J46" s="35">
        <v>51.3</v>
      </c>
      <c r="K46" s="67">
        <v>1500</v>
      </c>
    </row>
    <row r="47" spans="1:14" x14ac:dyDescent="0.35">
      <c r="A47" s="45">
        <v>36453</v>
      </c>
      <c r="B47" s="35">
        <v>102221</v>
      </c>
      <c r="C47" s="35">
        <v>829</v>
      </c>
      <c r="D47" s="35">
        <v>0.53060000000000007</v>
      </c>
      <c r="E47" s="35">
        <v>6.88</v>
      </c>
      <c r="F47" s="35">
        <v>7.59</v>
      </c>
      <c r="G47" s="35">
        <v>8.98</v>
      </c>
      <c r="H47" s="30" t="s">
        <v>170</v>
      </c>
      <c r="I47" s="35">
        <v>1.04</v>
      </c>
      <c r="J47" s="35">
        <v>65.7</v>
      </c>
      <c r="K47" s="67">
        <v>460</v>
      </c>
    </row>
    <row r="48" spans="1:14" x14ac:dyDescent="0.35">
      <c r="A48" s="45">
        <v>36459</v>
      </c>
      <c r="B48" s="35">
        <v>104013</v>
      </c>
      <c r="C48" s="35">
        <v>948.1</v>
      </c>
      <c r="D48" s="35">
        <v>0.60680000000000001</v>
      </c>
      <c r="E48" s="35">
        <v>7.46</v>
      </c>
      <c r="F48" s="35">
        <v>7.47</v>
      </c>
      <c r="G48" s="35">
        <v>8.2200000000000006</v>
      </c>
      <c r="H48" s="30" t="s">
        <v>170</v>
      </c>
      <c r="I48" s="35">
        <v>0.86</v>
      </c>
      <c r="J48" s="35">
        <v>54.8</v>
      </c>
      <c r="K48" s="35">
        <v>20</v>
      </c>
      <c r="L48" s="33">
        <f>AVERAGE(K44:K48)</f>
        <v>544</v>
      </c>
      <c r="M48" s="70">
        <f>GEOMEAN(K44:K48)</f>
        <v>284.89419421460997</v>
      </c>
      <c r="N48" s="28" t="s">
        <v>180</v>
      </c>
    </row>
    <row r="49" spans="1:14" x14ac:dyDescent="0.35">
      <c r="A49" s="45">
        <v>36466</v>
      </c>
      <c r="B49" s="35">
        <v>111815</v>
      </c>
      <c r="C49" s="35">
        <v>1045</v>
      </c>
      <c r="D49" s="35">
        <v>0.66890000000000005</v>
      </c>
      <c r="E49" s="35">
        <v>3.34</v>
      </c>
      <c r="F49" s="35">
        <v>7.33</v>
      </c>
      <c r="G49" s="35">
        <v>11.31</v>
      </c>
      <c r="H49" s="30" t="s">
        <v>170</v>
      </c>
      <c r="I49" s="35">
        <v>0.79</v>
      </c>
      <c r="J49" s="35">
        <v>55</v>
      </c>
      <c r="K49" s="67">
        <v>250</v>
      </c>
    </row>
    <row r="50" spans="1:14" x14ac:dyDescent="0.35">
      <c r="A50" s="45">
        <v>36473</v>
      </c>
      <c r="B50" s="35">
        <v>103000</v>
      </c>
      <c r="C50" s="35">
        <v>962.8</v>
      </c>
      <c r="D50" s="35">
        <v>0.61619999999999997</v>
      </c>
      <c r="E50" s="35">
        <v>5.71</v>
      </c>
      <c r="F50" s="35">
        <v>7.48</v>
      </c>
      <c r="G50" s="35">
        <v>10.8</v>
      </c>
      <c r="H50" s="30" t="s">
        <v>170</v>
      </c>
      <c r="I50" s="35">
        <v>0.71</v>
      </c>
      <c r="J50" s="35">
        <v>56.3</v>
      </c>
      <c r="K50" s="35">
        <v>30</v>
      </c>
    </row>
    <row r="51" spans="1:14" x14ac:dyDescent="0.35">
      <c r="A51" s="45">
        <v>36480</v>
      </c>
      <c r="B51" s="35">
        <v>105802</v>
      </c>
      <c r="C51" s="35">
        <v>1012</v>
      </c>
      <c r="D51" s="35">
        <v>0.64780000000000004</v>
      </c>
      <c r="E51" s="35">
        <v>7.4</v>
      </c>
      <c r="F51" s="35">
        <v>7.51</v>
      </c>
      <c r="G51" s="35">
        <v>5.48</v>
      </c>
      <c r="H51" s="30" t="s">
        <v>170</v>
      </c>
      <c r="I51" s="35">
        <v>0.99</v>
      </c>
      <c r="J51" s="35">
        <v>52.2</v>
      </c>
      <c r="K51" s="35">
        <v>50</v>
      </c>
    </row>
    <row r="52" spans="1:14" x14ac:dyDescent="0.35">
      <c r="A52" s="45">
        <v>36487</v>
      </c>
      <c r="B52" s="35">
        <v>104600</v>
      </c>
      <c r="C52" s="35">
        <v>765.5</v>
      </c>
      <c r="D52" s="35">
        <v>0.4899</v>
      </c>
      <c r="E52" s="35">
        <v>5.67</v>
      </c>
      <c r="F52" s="35">
        <v>7.43</v>
      </c>
      <c r="G52" s="35">
        <v>11.26</v>
      </c>
      <c r="H52" s="30" t="s">
        <v>170</v>
      </c>
      <c r="I52" s="35">
        <v>0.79</v>
      </c>
      <c r="J52" s="35">
        <v>55.5</v>
      </c>
      <c r="K52" s="67">
        <v>570</v>
      </c>
    </row>
    <row r="53" spans="1:14" x14ac:dyDescent="0.35">
      <c r="A53" s="45">
        <v>36494</v>
      </c>
      <c r="B53" s="35">
        <v>111309</v>
      </c>
      <c r="C53" s="35">
        <v>763.4</v>
      </c>
      <c r="D53" s="35">
        <v>0.48860000000000003</v>
      </c>
      <c r="E53" s="35">
        <v>9.83</v>
      </c>
      <c r="F53" s="35">
        <v>7.44</v>
      </c>
      <c r="G53" s="35">
        <v>2.21</v>
      </c>
      <c r="H53" s="30" t="s">
        <v>170</v>
      </c>
      <c r="I53" s="35">
        <v>1.37</v>
      </c>
      <c r="J53" s="35">
        <v>49.3</v>
      </c>
      <c r="K53" s="35">
        <v>70</v>
      </c>
      <c r="L53" s="33">
        <f>AVERAGE(K49:K53)</f>
        <v>194</v>
      </c>
      <c r="M53" s="31">
        <f>GEOMEAN(K49:K53)</f>
        <v>108.39289922614343</v>
      </c>
      <c r="N53" s="28" t="s">
        <v>181</v>
      </c>
    </row>
    <row r="54" spans="1:14" x14ac:dyDescent="0.35">
      <c r="A54" s="45">
        <v>36495</v>
      </c>
      <c r="B54" s="35">
        <v>110652</v>
      </c>
      <c r="C54" s="35">
        <v>795.8</v>
      </c>
      <c r="D54" s="35">
        <v>0.50930000000000009</v>
      </c>
      <c r="E54" s="35">
        <v>10.39</v>
      </c>
      <c r="F54" s="35">
        <v>7.51</v>
      </c>
      <c r="G54" s="35">
        <v>1.58</v>
      </c>
      <c r="H54" s="30" t="s">
        <v>170</v>
      </c>
      <c r="I54" s="35">
        <v>0.49</v>
      </c>
      <c r="J54" s="35">
        <v>58.3</v>
      </c>
      <c r="K54" s="35">
        <v>10</v>
      </c>
    </row>
    <row r="55" spans="1:14" x14ac:dyDescent="0.35">
      <c r="A55" s="45">
        <v>36501</v>
      </c>
      <c r="B55" s="35">
        <v>104205</v>
      </c>
      <c r="C55" s="35">
        <v>619.5</v>
      </c>
      <c r="D55" s="35">
        <v>0.39649999999999996</v>
      </c>
      <c r="E55" s="35">
        <v>10.27</v>
      </c>
      <c r="F55" s="35">
        <v>7.58</v>
      </c>
      <c r="G55" s="35">
        <v>3.32</v>
      </c>
      <c r="H55" s="30" t="s">
        <v>170</v>
      </c>
      <c r="I55" s="35">
        <v>1.29</v>
      </c>
      <c r="J55" s="35">
        <v>25</v>
      </c>
      <c r="K55" s="35">
        <v>110</v>
      </c>
    </row>
    <row r="56" spans="1:14" x14ac:dyDescent="0.35">
      <c r="A56" s="45">
        <v>36508</v>
      </c>
      <c r="B56" s="35">
        <v>92557</v>
      </c>
      <c r="C56" s="35">
        <v>323.3</v>
      </c>
      <c r="D56" s="35">
        <v>0.2069</v>
      </c>
      <c r="E56" s="35">
        <v>9.35</v>
      </c>
      <c r="F56" s="35">
        <v>7.74</v>
      </c>
      <c r="G56" s="35">
        <v>5.86</v>
      </c>
      <c r="H56" s="30" t="s">
        <v>170</v>
      </c>
      <c r="I56" s="35">
        <v>0.52</v>
      </c>
      <c r="J56" s="35">
        <v>63.8</v>
      </c>
      <c r="K56" s="67">
        <v>410</v>
      </c>
    </row>
    <row r="57" spans="1:14" x14ac:dyDescent="0.35">
      <c r="A57" s="45">
        <v>36515</v>
      </c>
      <c r="B57" s="35">
        <v>110015</v>
      </c>
      <c r="C57" s="35">
        <v>900.7</v>
      </c>
      <c r="D57" s="35">
        <v>0.57640000000000002</v>
      </c>
      <c r="E57" s="35">
        <v>12.38</v>
      </c>
      <c r="F57" s="35">
        <v>7.25</v>
      </c>
      <c r="G57" s="35">
        <v>0.15</v>
      </c>
      <c r="H57" s="30" t="s">
        <v>170</v>
      </c>
      <c r="I57" s="35">
        <v>1.61</v>
      </c>
      <c r="J57" s="35">
        <v>46</v>
      </c>
      <c r="K57" s="35">
        <v>10</v>
      </c>
    </row>
    <row r="58" spans="1:14" x14ac:dyDescent="0.35">
      <c r="A58" s="45">
        <v>36522</v>
      </c>
      <c r="C58" s="35">
        <v>0</v>
      </c>
      <c r="D58" s="35">
        <v>0</v>
      </c>
      <c r="G58" s="35" t="s">
        <v>183</v>
      </c>
      <c r="L58" s="33">
        <f>AVERAGE(K53:K57)</f>
        <v>122</v>
      </c>
      <c r="M58" s="31">
        <f>GEOMEAN(K53:K57)</f>
        <v>50.10198312825117</v>
      </c>
      <c r="N58" s="28" t="s">
        <v>182</v>
      </c>
    </row>
    <row r="59" spans="1:14" x14ac:dyDescent="0.35">
      <c r="A59" s="45">
        <v>36529</v>
      </c>
      <c r="B59" s="35">
        <v>111717</v>
      </c>
      <c r="C59" s="35">
        <v>696.2</v>
      </c>
      <c r="D59" s="35">
        <v>0.44550000000000001</v>
      </c>
      <c r="E59" s="35">
        <v>10.82</v>
      </c>
      <c r="F59" s="35">
        <v>7.9</v>
      </c>
      <c r="G59" s="35">
        <v>5.34</v>
      </c>
      <c r="H59" s="30" t="s">
        <v>170</v>
      </c>
      <c r="I59" s="35">
        <v>1.56</v>
      </c>
      <c r="J59" s="35">
        <v>85.2</v>
      </c>
      <c r="K59" s="67">
        <v>1600</v>
      </c>
    </row>
    <row r="60" spans="1:14" x14ac:dyDescent="0.35">
      <c r="A60" s="45">
        <v>36536</v>
      </c>
      <c r="B60" s="35">
        <v>102722</v>
      </c>
      <c r="C60" s="35">
        <v>940.8</v>
      </c>
      <c r="D60" s="35">
        <v>0.60199999999999998</v>
      </c>
      <c r="E60" s="35">
        <v>11.14</v>
      </c>
      <c r="F60" s="35">
        <v>7.85</v>
      </c>
      <c r="G60" s="35">
        <v>3.16</v>
      </c>
      <c r="H60" s="30" t="s">
        <v>170</v>
      </c>
      <c r="I60" s="35">
        <v>1.1200000000000001</v>
      </c>
      <c r="J60" s="35">
        <v>93.5</v>
      </c>
      <c r="K60" s="35">
        <v>100</v>
      </c>
    </row>
    <row r="61" spans="1:14" x14ac:dyDescent="0.35">
      <c r="A61" s="45">
        <v>36537</v>
      </c>
      <c r="B61" s="35">
        <v>103613</v>
      </c>
      <c r="C61" s="35">
        <v>990.6</v>
      </c>
      <c r="D61" s="35">
        <v>0.63400000000000001</v>
      </c>
      <c r="E61" s="35">
        <v>11.72</v>
      </c>
      <c r="F61" s="35">
        <v>7.91</v>
      </c>
      <c r="G61" s="35">
        <v>1.1399999999999999</v>
      </c>
      <c r="H61" s="30" t="s">
        <v>170</v>
      </c>
      <c r="I61" s="35">
        <v>1.59</v>
      </c>
      <c r="J61" s="35">
        <v>54.9</v>
      </c>
      <c r="K61" s="35">
        <v>100</v>
      </c>
    </row>
    <row r="62" spans="1:14" x14ac:dyDescent="0.35">
      <c r="A62" s="45">
        <v>36544</v>
      </c>
      <c r="B62" s="35">
        <v>104816</v>
      </c>
      <c r="C62" s="35">
        <v>937.2</v>
      </c>
      <c r="D62" s="35">
        <v>0.5998</v>
      </c>
      <c r="E62" s="35">
        <v>12.55</v>
      </c>
      <c r="F62" s="35">
        <v>7.86</v>
      </c>
      <c r="G62" s="35">
        <v>0.17</v>
      </c>
      <c r="H62" s="30" t="s">
        <v>170</v>
      </c>
      <c r="I62" s="35">
        <v>1.55</v>
      </c>
      <c r="J62" s="35">
        <v>56.6</v>
      </c>
      <c r="K62" s="35">
        <v>10</v>
      </c>
    </row>
    <row r="63" spans="1:14" x14ac:dyDescent="0.35">
      <c r="A63" s="45">
        <v>36550</v>
      </c>
      <c r="C63" s="35">
        <v>0</v>
      </c>
      <c r="D63" s="35">
        <v>0</v>
      </c>
      <c r="G63" s="35" t="s">
        <v>183</v>
      </c>
      <c r="L63" s="33">
        <f>AVERAGE(K59:K63)</f>
        <v>452.5</v>
      </c>
      <c r="M63" s="69" t="s">
        <v>122</v>
      </c>
      <c r="N63" s="28" t="s">
        <v>184</v>
      </c>
    </row>
    <row r="64" spans="1:14" x14ac:dyDescent="0.35">
      <c r="A64" s="45">
        <v>36557</v>
      </c>
      <c r="C64" s="35">
        <v>0</v>
      </c>
      <c r="D64" s="35">
        <v>0</v>
      </c>
      <c r="G64" s="35" t="s">
        <v>183</v>
      </c>
    </row>
    <row r="65" spans="1:14" x14ac:dyDescent="0.35">
      <c r="A65" s="45">
        <v>36564</v>
      </c>
      <c r="C65" s="35">
        <v>0</v>
      </c>
      <c r="D65" s="35">
        <v>0</v>
      </c>
      <c r="G65" s="35" t="s">
        <v>183</v>
      </c>
    </row>
    <row r="66" spans="1:14" x14ac:dyDescent="0.35">
      <c r="A66" s="45">
        <v>36571</v>
      </c>
      <c r="B66" s="35">
        <v>95802</v>
      </c>
      <c r="C66" s="35">
        <v>1316</v>
      </c>
      <c r="D66" s="35">
        <v>0.84220000000000006</v>
      </c>
      <c r="E66" s="35">
        <v>13.99</v>
      </c>
      <c r="F66" s="35">
        <v>7.85</v>
      </c>
      <c r="G66" s="35">
        <v>1.41</v>
      </c>
      <c r="H66" s="30" t="s">
        <v>170</v>
      </c>
      <c r="I66" s="35">
        <v>1.66</v>
      </c>
      <c r="J66" s="35">
        <v>59.1</v>
      </c>
      <c r="K66" s="35">
        <v>10</v>
      </c>
    </row>
    <row r="67" spans="1:14" x14ac:dyDescent="0.35">
      <c r="A67" s="45">
        <v>36578</v>
      </c>
      <c r="B67" s="35">
        <v>104227</v>
      </c>
      <c r="C67" s="35">
        <v>1171</v>
      </c>
      <c r="D67" s="35">
        <v>0.75</v>
      </c>
      <c r="E67" s="35">
        <v>11.56</v>
      </c>
      <c r="F67" s="35">
        <v>7.81</v>
      </c>
      <c r="G67" s="35">
        <v>5.47</v>
      </c>
      <c r="H67" s="30" t="s">
        <v>170</v>
      </c>
      <c r="I67" s="35">
        <v>1.2</v>
      </c>
      <c r="J67" s="35">
        <v>47.1</v>
      </c>
      <c r="K67" s="35">
        <v>160</v>
      </c>
    </row>
    <row r="68" spans="1:14" x14ac:dyDescent="0.35">
      <c r="A68" s="45">
        <v>36585</v>
      </c>
      <c r="B68" s="35">
        <v>110054</v>
      </c>
      <c r="C68" s="35">
        <v>1154</v>
      </c>
      <c r="D68" s="35">
        <v>0.73799999999999999</v>
      </c>
      <c r="E68" s="35">
        <v>13.57</v>
      </c>
      <c r="F68" s="35">
        <v>7.99</v>
      </c>
      <c r="G68" s="35">
        <v>6.96</v>
      </c>
      <c r="H68" s="30" t="s">
        <v>170</v>
      </c>
      <c r="I68" s="35">
        <v>1.3</v>
      </c>
      <c r="J68" s="35">
        <v>45.1</v>
      </c>
      <c r="K68" s="35">
        <v>80</v>
      </c>
      <c r="L68" s="33">
        <f>AVERAGE(K66:K70)</f>
        <v>58</v>
      </c>
      <c r="M68" s="31">
        <f>GEOMEAN(K66:K70)</f>
        <v>34.822022531844965</v>
      </c>
      <c r="N68" s="28" t="s">
        <v>185</v>
      </c>
    </row>
    <row r="69" spans="1:14" x14ac:dyDescent="0.35">
      <c r="A69" s="45">
        <v>36592</v>
      </c>
      <c r="B69" s="35">
        <v>95929</v>
      </c>
      <c r="C69" s="35">
        <v>1079</v>
      </c>
      <c r="D69" s="35">
        <v>0.69070000000000009</v>
      </c>
      <c r="E69" s="35">
        <v>15.64</v>
      </c>
      <c r="F69" s="35">
        <v>7.96</v>
      </c>
      <c r="G69" s="35">
        <v>9.93</v>
      </c>
      <c r="H69" s="30" t="s">
        <v>170</v>
      </c>
      <c r="I69" s="35">
        <v>0.99</v>
      </c>
      <c r="J69" s="35">
        <v>66.8</v>
      </c>
      <c r="K69" s="35">
        <v>20</v>
      </c>
    </row>
    <row r="70" spans="1:14" x14ac:dyDescent="0.35">
      <c r="A70" s="45">
        <v>36599</v>
      </c>
      <c r="B70" s="35">
        <v>104350</v>
      </c>
      <c r="C70" s="35">
        <v>2320</v>
      </c>
      <c r="D70" s="35">
        <v>1.4850000000000001</v>
      </c>
      <c r="E70" s="35">
        <v>13.5</v>
      </c>
      <c r="F70" s="35">
        <v>7.87</v>
      </c>
      <c r="G70" s="35">
        <v>5.38</v>
      </c>
      <c r="H70" s="30" t="s">
        <v>170</v>
      </c>
      <c r="I70" s="35">
        <v>1.51</v>
      </c>
      <c r="J70" s="35">
        <v>77</v>
      </c>
      <c r="K70" s="35">
        <v>20</v>
      </c>
    </row>
    <row r="71" spans="1:14" x14ac:dyDescent="0.35">
      <c r="A71" s="45">
        <v>36606</v>
      </c>
      <c r="B71" s="35">
        <v>104124</v>
      </c>
      <c r="C71" s="35">
        <v>946.8</v>
      </c>
      <c r="D71" s="35">
        <v>0.60589999999999999</v>
      </c>
      <c r="E71" s="35">
        <v>12.05</v>
      </c>
      <c r="F71" s="35">
        <v>7.91</v>
      </c>
      <c r="G71" s="35">
        <v>8.5399999999999991</v>
      </c>
      <c r="H71" s="30" t="s">
        <v>170</v>
      </c>
      <c r="I71" s="35">
        <v>1.66</v>
      </c>
      <c r="J71" s="35">
        <v>81.599999999999994</v>
      </c>
      <c r="K71" s="67">
        <v>260</v>
      </c>
    </row>
    <row r="72" spans="1:14" x14ac:dyDescent="0.35">
      <c r="A72" s="45">
        <v>36607</v>
      </c>
      <c r="B72" s="35">
        <v>114428</v>
      </c>
      <c r="C72" s="35">
        <v>1165</v>
      </c>
      <c r="D72" s="35">
        <v>0.74570000000000003</v>
      </c>
      <c r="E72" s="35">
        <v>14.05</v>
      </c>
      <c r="F72" s="35">
        <v>7.88</v>
      </c>
      <c r="G72" s="35">
        <v>9.9</v>
      </c>
      <c r="H72" s="30" t="s">
        <v>170</v>
      </c>
      <c r="I72" s="35">
        <v>1.39</v>
      </c>
      <c r="J72" s="35">
        <v>58.1</v>
      </c>
      <c r="K72" s="35">
        <v>20</v>
      </c>
    </row>
    <row r="73" spans="1:14" x14ac:dyDescent="0.35">
      <c r="A73" s="45">
        <v>36613</v>
      </c>
      <c r="B73" s="35">
        <v>105948</v>
      </c>
      <c r="C73" s="35">
        <v>1169</v>
      </c>
      <c r="D73" s="35">
        <v>0.74840000000000007</v>
      </c>
      <c r="E73" s="35">
        <v>15.32</v>
      </c>
      <c r="F73" s="35">
        <v>8.0500000000000007</v>
      </c>
      <c r="G73" s="35">
        <v>9.33</v>
      </c>
      <c r="H73" s="30" t="s">
        <v>170</v>
      </c>
      <c r="I73" s="35">
        <v>0.52</v>
      </c>
      <c r="J73" s="35">
        <v>76</v>
      </c>
      <c r="K73" s="35">
        <v>60</v>
      </c>
      <c r="L73" s="33">
        <f>AVERAGE(K69:K73)</f>
        <v>76</v>
      </c>
      <c r="M73" s="31">
        <f>GEOMEAN(K69:K73)</f>
        <v>41.614330985236876</v>
      </c>
      <c r="N73" s="28" t="s">
        <v>186</v>
      </c>
    </row>
    <row r="74" spans="1:14" x14ac:dyDescent="0.35">
      <c r="A74" s="45">
        <v>36623</v>
      </c>
      <c r="B74" s="35">
        <v>112135</v>
      </c>
      <c r="C74" s="35">
        <v>389.1</v>
      </c>
      <c r="D74" s="35">
        <v>0.249</v>
      </c>
      <c r="E74" s="35">
        <v>9.34</v>
      </c>
      <c r="F74" s="35">
        <v>7.95</v>
      </c>
      <c r="G74" s="35">
        <v>11.35</v>
      </c>
      <c r="H74" s="30" t="s">
        <v>170</v>
      </c>
      <c r="I74" s="35">
        <v>0.6</v>
      </c>
      <c r="J74" s="35">
        <v>75.099999999999994</v>
      </c>
      <c r="K74" s="67">
        <v>700</v>
      </c>
    </row>
    <row r="75" spans="1:14" x14ac:dyDescent="0.35">
      <c r="A75" s="45">
        <v>36627</v>
      </c>
      <c r="B75" s="35">
        <v>114048</v>
      </c>
      <c r="C75" s="35">
        <v>983.7</v>
      </c>
      <c r="D75" s="35">
        <v>0.62960000000000005</v>
      </c>
      <c r="E75" s="35">
        <v>10.84</v>
      </c>
      <c r="F75" s="35">
        <v>7.98</v>
      </c>
      <c r="G75" s="35">
        <v>9.5299999999999994</v>
      </c>
      <c r="H75" s="30" t="s">
        <v>170</v>
      </c>
      <c r="I75" s="35">
        <v>0.7</v>
      </c>
      <c r="J75" s="35">
        <v>93.1</v>
      </c>
      <c r="K75" s="35">
        <v>100</v>
      </c>
    </row>
    <row r="76" spans="1:14" x14ac:dyDescent="0.35">
      <c r="A76" s="45">
        <v>36634</v>
      </c>
      <c r="B76" s="35">
        <v>104546</v>
      </c>
      <c r="C76" s="35">
        <v>866.9</v>
      </c>
      <c r="D76" s="35">
        <v>0.55479999999999996</v>
      </c>
      <c r="E76" s="35">
        <v>13.95</v>
      </c>
      <c r="F76" s="35">
        <v>8.01</v>
      </c>
      <c r="G76" s="35">
        <v>11.96</v>
      </c>
      <c r="H76" s="30" t="s">
        <v>170</v>
      </c>
      <c r="I76" s="35">
        <v>0.84</v>
      </c>
      <c r="J76" s="35">
        <v>88.6</v>
      </c>
      <c r="K76" s="67">
        <v>800</v>
      </c>
    </row>
    <row r="77" spans="1:14" x14ac:dyDescent="0.35">
      <c r="A77" s="45">
        <v>36635</v>
      </c>
      <c r="B77" s="35">
        <v>111216</v>
      </c>
      <c r="C77" s="35">
        <v>917.6</v>
      </c>
      <c r="D77" s="35">
        <v>0.58720000000000006</v>
      </c>
      <c r="E77" s="35">
        <v>12.95</v>
      </c>
      <c r="F77" s="35">
        <v>8.1</v>
      </c>
      <c r="G77" s="35">
        <v>14.03</v>
      </c>
      <c r="H77" s="30" t="s">
        <v>170</v>
      </c>
      <c r="I77" s="35">
        <v>0.62</v>
      </c>
      <c r="J77" s="35">
        <v>68.8</v>
      </c>
      <c r="K77" s="67">
        <v>600</v>
      </c>
    </row>
    <row r="78" spans="1:14" x14ac:dyDescent="0.35">
      <c r="A78" s="45">
        <v>36641</v>
      </c>
      <c r="B78" s="35">
        <v>104009</v>
      </c>
      <c r="C78" s="35">
        <v>987.1</v>
      </c>
      <c r="D78" s="35">
        <v>0.63170000000000004</v>
      </c>
      <c r="E78" s="35">
        <v>11.5</v>
      </c>
      <c r="F78" s="35">
        <v>7.89</v>
      </c>
      <c r="G78" s="35">
        <v>11.49</v>
      </c>
      <c r="H78" s="30" t="s">
        <v>170</v>
      </c>
      <c r="I78" s="35">
        <v>0.61</v>
      </c>
      <c r="J78" s="35">
        <v>66.099999999999994</v>
      </c>
      <c r="K78" s="35">
        <v>150</v>
      </c>
      <c r="L78" s="33">
        <f>AVERAGE(K74:K78)</f>
        <v>470</v>
      </c>
      <c r="M78" s="70">
        <f>GEOMEAN(K74:K78)</f>
        <v>347.12517147125357</v>
      </c>
      <c r="N78" s="28" t="s">
        <v>187</v>
      </c>
    </row>
    <row r="79" spans="1:14" x14ac:dyDescent="0.35">
      <c r="A79" s="45">
        <v>36648</v>
      </c>
      <c r="B79" s="35">
        <v>111650</v>
      </c>
      <c r="C79" s="35">
        <v>512</v>
      </c>
      <c r="D79" s="35">
        <v>0.32800000000000001</v>
      </c>
      <c r="E79" s="35">
        <v>9.42</v>
      </c>
      <c r="F79" s="35">
        <v>7.82</v>
      </c>
      <c r="G79" s="35">
        <v>15.24</v>
      </c>
      <c r="H79" s="30" t="s">
        <v>170</v>
      </c>
      <c r="I79" s="35">
        <v>1.1000000000000001</v>
      </c>
      <c r="J79" s="35">
        <v>51.9</v>
      </c>
      <c r="K79" s="67">
        <v>2700</v>
      </c>
    </row>
    <row r="80" spans="1:14" x14ac:dyDescent="0.35">
      <c r="A80" s="45">
        <v>36655</v>
      </c>
      <c r="B80" s="35">
        <v>111350</v>
      </c>
      <c r="C80" s="35">
        <v>999.7</v>
      </c>
      <c r="D80" s="35">
        <v>0.63979999999999992</v>
      </c>
      <c r="E80" s="35">
        <v>7.65</v>
      </c>
      <c r="F80" s="35">
        <v>7.72</v>
      </c>
      <c r="G80" s="35">
        <v>21.55</v>
      </c>
      <c r="H80" s="30" t="s">
        <v>170</v>
      </c>
      <c r="I80" s="35">
        <v>1.33</v>
      </c>
      <c r="J80" s="35">
        <v>90.7</v>
      </c>
      <c r="K80" s="67">
        <v>630</v>
      </c>
    </row>
    <row r="81" spans="1:14" x14ac:dyDescent="0.35">
      <c r="A81" s="45">
        <v>36662</v>
      </c>
      <c r="B81" s="35">
        <v>110916</v>
      </c>
      <c r="C81" s="35">
        <v>967.3</v>
      </c>
      <c r="D81" s="35">
        <v>0.61909999999999998</v>
      </c>
      <c r="E81" s="35">
        <v>9.4499999999999993</v>
      </c>
      <c r="F81" s="35">
        <v>7.65</v>
      </c>
      <c r="G81" s="35">
        <v>14.83</v>
      </c>
      <c r="H81" s="30" t="s">
        <v>170</v>
      </c>
      <c r="I81" s="35">
        <v>0.01</v>
      </c>
      <c r="J81" s="35">
        <v>85.9</v>
      </c>
      <c r="K81" s="67">
        <v>450</v>
      </c>
    </row>
    <row r="82" spans="1:14" x14ac:dyDescent="0.35">
      <c r="A82" s="45">
        <v>36669</v>
      </c>
      <c r="B82" s="35">
        <v>113551</v>
      </c>
      <c r="C82" s="35">
        <v>497</v>
      </c>
      <c r="D82" s="35">
        <v>0.31809999999999999</v>
      </c>
      <c r="E82" s="35">
        <v>8.65</v>
      </c>
      <c r="F82" s="35">
        <v>7.79</v>
      </c>
      <c r="G82" s="35">
        <v>18.18</v>
      </c>
      <c r="H82" s="30" t="s">
        <v>170</v>
      </c>
      <c r="I82" s="35">
        <v>0.02</v>
      </c>
      <c r="J82" s="35">
        <v>72.900000000000006</v>
      </c>
      <c r="K82" s="67">
        <v>1200</v>
      </c>
    </row>
    <row r="83" spans="1:14" x14ac:dyDescent="0.35">
      <c r="A83" s="45">
        <v>36677</v>
      </c>
      <c r="B83" s="35">
        <v>113112</v>
      </c>
      <c r="C83" s="35">
        <v>939</v>
      </c>
      <c r="D83" s="35">
        <v>0.60099999999999998</v>
      </c>
      <c r="E83" s="35">
        <v>8.34</v>
      </c>
      <c r="F83" s="35">
        <v>7.94</v>
      </c>
      <c r="G83" s="35">
        <v>19.93</v>
      </c>
      <c r="H83" s="30" t="s">
        <v>170</v>
      </c>
      <c r="I83" s="35">
        <v>0.8</v>
      </c>
      <c r="J83" s="35">
        <v>59.5</v>
      </c>
      <c r="K83" s="67">
        <v>260</v>
      </c>
      <c r="L83" s="33">
        <f>AVERAGE(K79:K83)</f>
        <v>1048</v>
      </c>
      <c r="M83" s="70">
        <f>GEOMEAN(K78,K80:K83)</f>
        <v>421.26927302476918</v>
      </c>
      <c r="N83" s="28" t="s">
        <v>188</v>
      </c>
    </row>
    <row r="84" spans="1:14" x14ac:dyDescent="0.35">
      <c r="A84" s="45">
        <v>36683</v>
      </c>
      <c r="B84" s="35">
        <v>121537</v>
      </c>
      <c r="C84" s="35">
        <v>1020</v>
      </c>
      <c r="D84" s="35">
        <v>0.65300000000000002</v>
      </c>
      <c r="E84" s="35">
        <v>10.77</v>
      </c>
      <c r="F84" s="35">
        <v>7.68</v>
      </c>
      <c r="G84" s="35">
        <v>15.39</v>
      </c>
      <c r="H84" s="30" t="s">
        <v>170</v>
      </c>
      <c r="I84" s="35">
        <v>0.5</v>
      </c>
      <c r="J84" s="35">
        <v>80.8</v>
      </c>
      <c r="K84" s="67">
        <v>520</v>
      </c>
    </row>
    <row r="85" spans="1:14" x14ac:dyDescent="0.35">
      <c r="A85" s="45">
        <v>36690</v>
      </c>
      <c r="B85" s="35">
        <v>120602</v>
      </c>
      <c r="C85" s="35">
        <v>1020</v>
      </c>
      <c r="D85" s="35">
        <v>0.65300000000000002</v>
      </c>
      <c r="E85" s="35">
        <v>9.6999999999999993</v>
      </c>
      <c r="F85" s="35">
        <v>7.61</v>
      </c>
      <c r="G85" s="35">
        <v>23.37</v>
      </c>
      <c r="H85" s="30" t="s">
        <v>170</v>
      </c>
      <c r="I85" s="35">
        <v>0.3</v>
      </c>
      <c r="J85" s="35">
        <v>85</v>
      </c>
      <c r="K85" s="67">
        <v>470</v>
      </c>
    </row>
    <row r="86" spans="1:14" x14ac:dyDescent="0.35">
      <c r="A86" s="45">
        <v>36691</v>
      </c>
      <c r="B86" s="35">
        <v>113842</v>
      </c>
      <c r="C86" s="35">
        <v>988</v>
      </c>
      <c r="D86" s="35">
        <v>0.63200000000000012</v>
      </c>
      <c r="E86" s="35">
        <v>7.73</v>
      </c>
      <c r="F86" s="35">
        <v>7.83</v>
      </c>
      <c r="G86" s="35">
        <v>23.66</v>
      </c>
      <c r="H86" s="30" t="s">
        <v>170</v>
      </c>
      <c r="I86" s="35">
        <v>0.4</v>
      </c>
      <c r="J86" s="35">
        <v>80.2</v>
      </c>
      <c r="K86" s="67">
        <v>760</v>
      </c>
    </row>
    <row r="87" spans="1:14" x14ac:dyDescent="0.35">
      <c r="A87" s="45">
        <v>36697</v>
      </c>
      <c r="B87" s="35">
        <v>120815</v>
      </c>
      <c r="C87" s="35">
        <v>809.3</v>
      </c>
      <c r="D87" s="35">
        <v>0.51800000000000002</v>
      </c>
      <c r="E87" s="35">
        <v>9.2200000000000006</v>
      </c>
      <c r="F87" s="35">
        <v>7.7</v>
      </c>
      <c r="G87" s="35">
        <v>20.89</v>
      </c>
      <c r="H87" s="30" t="s">
        <v>170</v>
      </c>
      <c r="I87" s="35">
        <v>0.22</v>
      </c>
      <c r="J87" s="35">
        <v>74.099999999999994</v>
      </c>
      <c r="K87" s="67">
        <v>330</v>
      </c>
    </row>
    <row r="88" spans="1:14" x14ac:dyDescent="0.35">
      <c r="A88" s="45">
        <v>36704</v>
      </c>
      <c r="B88" s="35">
        <v>113336</v>
      </c>
      <c r="C88" s="35">
        <v>902.4</v>
      </c>
      <c r="D88" s="35">
        <v>0.5776</v>
      </c>
      <c r="E88" s="35">
        <v>8.76</v>
      </c>
      <c r="F88" s="35">
        <v>7.62</v>
      </c>
      <c r="G88" s="35">
        <v>21.73</v>
      </c>
      <c r="H88" s="30" t="s">
        <v>170</v>
      </c>
      <c r="I88" s="35">
        <v>0.42</v>
      </c>
      <c r="J88" s="35">
        <v>65.8</v>
      </c>
      <c r="K88" s="67">
        <v>300</v>
      </c>
      <c r="L88" s="33">
        <f>AVERAGE(K84:K88)</f>
        <v>476</v>
      </c>
      <c r="M88" s="70">
        <f>GEOMEAN(K84:K88)</f>
        <v>449.68665308348545</v>
      </c>
      <c r="N88" s="28" t="s">
        <v>189</v>
      </c>
    </row>
    <row r="89" spans="1:14" x14ac:dyDescent="0.35">
      <c r="A89" s="45">
        <v>36712</v>
      </c>
      <c r="B89" s="35">
        <v>112022</v>
      </c>
      <c r="C89" s="35">
        <v>426.4</v>
      </c>
      <c r="D89" s="35">
        <v>0.27289999999999998</v>
      </c>
      <c r="E89" s="35">
        <v>7</v>
      </c>
      <c r="F89" s="35">
        <v>7.72</v>
      </c>
      <c r="G89" s="35">
        <v>23.77</v>
      </c>
      <c r="H89" s="30" t="s">
        <v>170</v>
      </c>
      <c r="I89" s="35">
        <v>0.28000000000000003</v>
      </c>
      <c r="J89" s="35">
        <v>59.9</v>
      </c>
      <c r="K89" s="67">
        <v>7500</v>
      </c>
    </row>
    <row r="90" spans="1:14" x14ac:dyDescent="0.35">
      <c r="A90" s="45">
        <v>36718</v>
      </c>
      <c r="B90" s="35">
        <v>112703</v>
      </c>
      <c r="C90" s="35">
        <v>955.3</v>
      </c>
      <c r="D90" s="35">
        <v>0.61139999999999994</v>
      </c>
      <c r="E90" s="35">
        <v>6.51</v>
      </c>
      <c r="F90" s="35">
        <v>7.82</v>
      </c>
      <c r="G90" s="35">
        <v>23.34</v>
      </c>
      <c r="H90" s="30" t="s">
        <v>170</v>
      </c>
      <c r="I90" s="35">
        <v>0.28000000000000003</v>
      </c>
      <c r="J90" s="35">
        <v>88.9</v>
      </c>
      <c r="K90" s="67">
        <v>590</v>
      </c>
    </row>
    <row r="91" spans="1:14" x14ac:dyDescent="0.35">
      <c r="A91" s="45">
        <v>36725</v>
      </c>
      <c r="B91" s="35">
        <v>101854</v>
      </c>
      <c r="C91" s="35">
        <v>1143</v>
      </c>
      <c r="D91" s="35">
        <v>0.73139999999999994</v>
      </c>
      <c r="E91" s="35">
        <v>6.74</v>
      </c>
      <c r="F91" s="35">
        <v>7.84</v>
      </c>
      <c r="G91" s="35">
        <v>21.94</v>
      </c>
      <c r="H91" s="30" t="s">
        <v>170</v>
      </c>
      <c r="I91" s="35">
        <v>0.28000000000000003</v>
      </c>
      <c r="J91" s="35">
        <v>72.8</v>
      </c>
      <c r="K91" s="67">
        <v>1200</v>
      </c>
    </row>
    <row r="92" spans="1:14" x14ac:dyDescent="0.35">
      <c r="A92" s="45">
        <v>36726</v>
      </c>
      <c r="B92" s="35">
        <v>104855</v>
      </c>
      <c r="C92" s="35">
        <v>1115</v>
      </c>
      <c r="D92" s="35">
        <v>0.71389999999999998</v>
      </c>
      <c r="E92" s="35">
        <v>6.69</v>
      </c>
      <c r="F92" s="35">
        <v>7.78</v>
      </c>
      <c r="G92" s="35">
        <v>19.98</v>
      </c>
      <c r="H92" s="30" t="s">
        <v>170</v>
      </c>
      <c r="I92" s="35">
        <v>0.19</v>
      </c>
      <c r="J92" s="35">
        <v>57.8</v>
      </c>
      <c r="K92" s="67">
        <v>1400</v>
      </c>
    </row>
    <row r="93" spans="1:14" x14ac:dyDescent="0.35">
      <c r="A93" s="45">
        <v>36732</v>
      </c>
      <c r="B93" s="35">
        <v>105702</v>
      </c>
      <c r="C93" s="35">
        <v>1110</v>
      </c>
      <c r="D93" s="35">
        <v>0.71029999999999993</v>
      </c>
      <c r="E93" s="35">
        <v>8.1999999999999993</v>
      </c>
      <c r="F93" s="35">
        <v>7.76</v>
      </c>
      <c r="G93" s="35">
        <v>18.559999999999999</v>
      </c>
      <c r="H93" s="30" t="s">
        <v>170</v>
      </c>
      <c r="I93" s="35">
        <v>0.33</v>
      </c>
      <c r="J93" s="35">
        <v>73.7</v>
      </c>
      <c r="K93" s="67">
        <v>1000</v>
      </c>
      <c r="L93" s="33">
        <f>AVERAGE(K89:K93)</f>
        <v>2338</v>
      </c>
      <c r="M93" s="70">
        <f>GEOMEAN(K89:K93)</f>
        <v>1493.635101699688</v>
      </c>
      <c r="N93" s="28" t="s">
        <v>190</v>
      </c>
    </row>
    <row r="94" spans="1:14" x14ac:dyDescent="0.35">
      <c r="A94" s="45">
        <v>36739</v>
      </c>
      <c r="B94" s="35">
        <v>110934</v>
      </c>
      <c r="C94" s="35">
        <v>710.9</v>
      </c>
      <c r="D94" s="35">
        <v>0.45500000000000002</v>
      </c>
      <c r="E94" s="35">
        <v>7.68</v>
      </c>
      <c r="F94" s="35">
        <v>7.82</v>
      </c>
      <c r="G94" s="35">
        <v>22.31</v>
      </c>
      <c r="H94" s="30" t="s">
        <v>170</v>
      </c>
      <c r="I94" s="35">
        <v>0.38</v>
      </c>
      <c r="J94" s="35">
        <v>78.2</v>
      </c>
      <c r="K94" s="67">
        <v>1500</v>
      </c>
    </row>
    <row r="95" spans="1:14" x14ac:dyDescent="0.35">
      <c r="A95" s="45">
        <v>36746</v>
      </c>
      <c r="B95" s="35">
        <v>105109</v>
      </c>
      <c r="C95" s="35">
        <v>599.4</v>
      </c>
      <c r="D95" s="35">
        <v>0.38350000000000001</v>
      </c>
      <c r="E95" s="35">
        <v>8.59</v>
      </c>
      <c r="F95" s="35">
        <v>7.7</v>
      </c>
      <c r="G95" s="35">
        <v>23.15</v>
      </c>
      <c r="H95" s="30" t="s">
        <v>170</v>
      </c>
      <c r="I95" s="35">
        <v>0.53</v>
      </c>
      <c r="J95" s="35">
        <v>95</v>
      </c>
      <c r="K95" s="67">
        <v>1400</v>
      </c>
    </row>
    <row r="96" spans="1:14" x14ac:dyDescent="0.35">
      <c r="A96" s="45">
        <v>36753</v>
      </c>
      <c r="B96" s="35">
        <v>110431</v>
      </c>
      <c r="C96" s="35">
        <v>1418</v>
      </c>
      <c r="D96" s="35">
        <v>0.90800000000000003</v>
      </c>
      <c r="E96" s="35">
        <v>7.15</v>
      </c>
      <c r="F96" s="35">
        <v>7.84</v>
      </c>
      <c r="G96" s="35">
        <v>22.03</v>
      </c>
      <c r="H96" s="30" t="s">
        <v>170</v>
      </c>
      <c r="I96" s="35">
        <v>0.2</v>
      </c>
      <c r="J96" s="35">
        <v>49</v>
      </c>
      <c r="K96" s="67">
        <v>350</v>
      </c>
    </row>
    <row r="97" spans="1:14" x14ac:dyDescent="0.35">
      <c r="A97" s="45">
        <v>36760</v>
      </c>
      <c r="B97" s="35">
        <v>103005</v>
      </c>
      <c r="C97" s="35">
        <v>851</v>
      </c>
      <c r="D97" s="35">
        <v>0.54500000000000004</v>
      </c>
      <c r="E97" s="35">
        <v>8.14</v>
      </c>
      <c r="F97" s="35">
        <v>14</v>
      </c>
      <c r="G97" s="35">
        <v>20.260000000000002</v>
      </c>
      <c r="H97" s="30" t="s">
        <v>170</v>
      </c>
      <c r="I97" s="35">
        <v>0.4</v>
      </c>
      <c r="J97" s="35">
        <v>56.4</v>
      </c>
      <c r="K97" s="67">
        <v>330</v>
      </c>
    </row>
    <row r="98" spans="1:14" x14ac:dyDescent="0.35">
      <c r="A98" s="45">
        <v>36767</v>
      </c>
      <c r="B98" s="35">
        <v>112237</v>
      </c>
      <c r="C98" s="35">
        <v>938</v>
      </c>
      <c r="D98" s="35">
        <v>0.6</v>
      </c>
      <c r="E98" s="35">
        <v>8.08</v>
      </c>
      <c r="F98" s="35">
        <v>7.82</v>
      </c>
      <c r="G98" s="35">
        <v>21.67</v>
      </c>
      <c r="H98" s="30" t="s">
        <v>170</v>
      </c>
      <c r="I98" s="35">
        <v>0.2</v>
      </c>
      <c r="J98" s="35">
        <v>59.1</v>
      </c>
      <c r="K98" s="67">
        <v>700</v>
      </c>
      <c r="L98" s="33">
        <f>AVERAGE(K94:K98)</f>
        <v>856</v>
      </c>
      <c r="M98" s="70">
        <f>GEOMEAN(K94:K98)</f>
        <v>701.42277597115799</v>
      </c>
      <c r="N98" s="28" t="s">
        <v>191</v>
      </c>
    </row>
    <row r="99" spans="1:14" x14ac:dyDescent="0.35">
      <c r="A99" s="45">
        <v>36774</v>
      </c>
      <c r="B99" s="35">
        <v>111947</v>
      </c>
      <c r="C99" s="35">
        <v>564</v>
      </c>
      <c r="D99" s="35">
        <v>0.36099999999999999</v>
      </c>
      <c r="E99" s="35">
        <v>9.85</v>
      </c>
      <c r="F99" s="35">
        <v>7.73</v>
      </c>
      <c r="G99" s="35">
        <v>18.04</v>
      </c>
      <c r="H99" s="30" t="s">
        <v>170</v>
      </c>
      <c r="I99" s="35">
        <v>0.7</v>
      </c>
      <c r="J99" s="35">
        <v>73.7</v>
      </c>
      <c r="K99" s="67">
        <v>6050</v>
      </c>
    </row>
    <row r="100" spans="1:14" x14ac:dyDescent="0.35">
      <c r="A100" s="45">
        <v>36781</v>
      </c>
      <c r="B100" s="35">
        <v>111629</v>
      </c>
      <c r="C100" s="35">
        <v>587</v>
      </c>
      <c r="D100" s="35">
        <v>0.376</v>
      </c>
      <c r="E100" s="35">
        <v>7.25</v>
      </c>
      <c r="F100" s="35">
        <v>7.97</v>
      </c>
      <c r="G100" s="35">
        <v>21.11</v>
      </c>
      <c r="H100" s="30" t="s">
        <v>170</v>
      </c>
      <c r="I100" s="35">
        <v>0.1</v>
      </c>
      <c r="J100" s="35">
        <v>43.4</v>
      </c>
      <c r="K100" s="67">
        <v>3730</v>
      </c>
    </row>
    <row r="101" spans="1:14" x14ac:dyDescent="0.35">
      <c r="A101" s="45">
        <v>36788</v>
      </c>
      <c r="B101" s="35">
        <v>102757</v>
      </c>
      <c r="C101" s="35">
        <v>904</v>
      </c>
      <c r="D101" s="35">
        <v>0.57799999999999996</v>
      </c>
      <c r="E101" s="35">
        <v>8.66</v>
      </c>
      <c r="F101" s="35">
        <v>7.92</v>
      </c>
      <c r="G101" s="35">
        <v>17.25</v>
      </c>
      <c r="H101" s="30" t="s">
        <v>170</v>
      </c>
      <c r="I101" s="35">
        <v>0.4</v>
      </c>
      <c r="J101" s="35">
        <v>0</v>
      </c>
      <c r="K101" s="67">
        <v>1750</v>
      </c>
    </row>
    <row r="102" spans="1:14" x14ac:dyDescent="0.35">
      <c r="A102" s="45">
        <v>36795</v>
      </c>
      <c r="B102" s="35">
        <v>103020</v>
      </c>
      <c r="C102" s="35">
        <v>432</v>
      </c>
      <c r="D102" s="35">
        <v>0.27600000000000002</v>
      </c>
      <c r="E102" s="35">
        <v>11.08</v>
      </c>
      <c r="F102" s="35">
        <v>7.81</v>
      </c>
      <c r="G102" s="35">
        <v>11.82</v>
      </c>
      <c r="H102" s="30" t="s">
        <v>170</v>
      </c>
      <c r="I102" s="35">
        <v>1.4</v>
      </c>
      <c r="J102" s="35">
        <v>55.3</v>
      </c>
      <c r="K102" s="67">
        <v>7980</v>
      </c>
    </row>
    <row r="103" spans="1:14" x14ac:dyDescent="0.35">
      <c r="A103" s="45">
        <v>36796</v>
      </c>
      <c r="B103" s="35">
        <v>110922</v>
      </c>
      <c r="C103" s="35">
        <v>619</v>
      </c>
      <c r="D103" s="35">
        <v>0.39600000000000002</v>
      </c>
      <c r="E103" s="35">
        <v>9.76</v>
      </c>
      <c r="F103" s="35">
        <v>7.83</v>
      </c>
      <c r="G103" s="35">
        <v>13.07</v>
      </c>
      <c r="H103" s="30" t="s">
        <v>170</v>
      </c>
      <c r="I103" s="35">
        <v>1.1000000000000001</v>
      </c>
      <c r="J103" s="35">
        <v>53.6</v>
      </c>
      <c r="K103" s="67">
        <v>4520</v>
      </c>
      <c r="L103" s="33">
        <f>AVERAGE(K99:K103)</f>
        <v>4806</v>
      </c>
      <c r="M103" s="70">
        <f>GEOMEAN(K99:K103)</f>
        <v>4272.9589072952585</v>
      </c>
      <c r="N103" s="28" t="s">
        <v>192</v>
      </c>
    </row>
    <row r="104" spans="1:14" x14ac:dyDescent="0.35">
      <c r="A104" s="45">
        <v>36802</v>
      </c>
      <c r="B104" s="35">
        <v>104106</v>
      </c>
      <c r="C104" s="35">
        <v>933.2</v>
      </c>
      <c r="D104" s="35">
        <v>0.59729999999999994</v>
      </c>
      <c r="E104" s="35">
        <v>7.95</v>
      </c>
      <c r="F104" s="35">
        <v>7.87</v>
      </c>
      <c r="G104" s="35">
        <v>17.63</v>
      </c>
      <c r="H104" s="30" t="s">
        <v>170</v>
      </c>
      <c r="I104" s="35">
        <v>0.25</v>
      </c>
      <c r="J104" s="35">
        <v>74.099999999999994</v>
      </c>
      <c r="K104" s="35">
        <v>100</v>
      </c>
    </row>
    <row r="105" spans="1:14" x14ac:dyDescent="0.35">
      <c r="A105" s="45">
        <v>36809</v>
      </c>
      <c r="B105" s="35">
        <v>103614</v>
      </c>
      <c r="C105" s="35">
        <v>729.4</v>
      </c>
      <c r="D105" s="35">
        <v>0.46679999999999999</v>
      </c>
      <c r="E105" s="35">
        <v>10.47</v>
      </c>
      <c r="F105" s="35">
        <v>8.09</v>
      </c>
      <c r="G105" s="35">
        <v>8.8699999999999992</v>
      </c>
      <c r="H105" s="30" t="s">
        <v>170</v>
      </c>
      <c r="I105" s="35">
        <v>0.12</v>
      </c>
      <c r="J105" s="35">
        <v>61.5</v>
      </c>
      <c r="K105" s="67">
        <v>310</v>
      </c>
    </row>
    <row r="106" spans="1:14" x14ac:dyDescent="0.35">
      <c r="A106" s="45">
        <v>36816</v>
      </c>
      <c r="B106" s="35">
        <v>104723</v>
      </c>
      <c r="C106" s="35">
        <v>623.70000000000005</v>
      </c>
      <c r="D106" s="35">
        <v>0.3992</v>
      </c>
      <c r="E106" s="35">
        <v>7.77</v>
      </c>
      <c r="F106" s="35">
        <v>7.74</v>
      </c>
      <c r="G106" s="35">
        <v>15.1</v>
      </c>
      <c r="H106" s="30" t="s">
        <v>170</v>
      </c>
      <c r="I106" s="35">
        <v>0.14000000000000001</v>
      </c>
      <c r="J106" s="35">
        <v>77.2</v>
      </c>
      <c r="K106" s="67">
        <v>970</v>
      </c>
    </row>
    <row r="107" spans="1:14" x14ac:dyDescent="0.35">
      <c r="A107" s="45">
        <v>36823</v>
      </c>
      <c r="B107" s="35">
        <v>111232</v>
      </c>
      <c r="C107" s="35">
        <v>967.1</v>
      </c>
      <c r="D107" s="35">
        <v>0.61890000000000001</v>
      </c>
      <c r="E107" s="35">
        <v>6.77</v>
      </c>
      <c r="F107" s="35">
        <v>7.75</v>
      </c>
      <c r="G107" s="35">
        <v>16.940000000000001</v>
      </c>
      <c r="H107" s="30" t="s">
        <v>170</v>
      </c>
      <c r="I107" s="35">
        <v>0.03</v>
      </c>
      <c r="J107" s="35">
        <v>57.3</v>
      </c>
      <c r="K107" s="67">
        <v>8230</v>
      </c>
    </row>
    <row r="108" spans="1:14" x14ac:dyDescent="0.35">
      <c r="A108" s="45">
        <v>36831</v>
      </c>
      <c r="B108" s="35">
        <v>104000</v>
      </c>
      <c r="C108" s="35">
        <v>1012</v>
      </c>
      <c r="D108" s="35">
        <v>0.64759999999999995</v>
      </c>
      <c r="E108" s="35">
        <v>8.93</v>
      </c>
      <c r="F108" s="35">
        <v>7.74</v>
      </c>
      <c r="G108" s="35">
        <v>12.4</v>
      </c>
      <c r="H108" s="30" t="s">
        <v>170</v>
      </c>
      <c r="I108" s="35">
        <v>0.11</v>
      </c>
      <c r="J108" s="35">
        <v>67.2</v>
      </c>
      <c r="K108" s="35">
        <v>100</v>
      </c>
      <c r="L108" s="33">
        <f>AVERAGE(K104:K108)</f>
        <v>1942</v>
      </c>
      <c r="M108" s="70">
        <f>GEOMEAN(K104:K108)</f>
        <v>477.20683197863366</v>
      </c>
      <c r="N108" s="28" t="s">
        <v>193</v>
      </c>
    </row>
    <row r="109" spans="1:14" x14ac:dyDescent="0.35">
      <c r="A109" s="45">
        <v>36837</v>
      </c>
      <c r="B109" s="35">
        <v>100049</v>
      </c>
      <c r="C109" s="35">
        <v>723.2</v>
      </c>
      <c r="D109" s="35">
        <v>0.46289999999999998</v>
      </c>
      <c r="E109" s="35">
        <v>10.24</v>
      </c>
      <c r="F109" s="35">
        <v>7.79</v>
      </c>
      <c r="G109" s="35">
        <v>11.35</v>
      </c>
      <c r="H109" s="30" t="s">
        <v>170</v>
      </c>
      <c r="I109" s="35">
        <v>0.27</v>
      </c>
      <c r="J109" s="35">
        <v>75.8</v>
      </c>
      <c r="K109" s="67">
        <v>2130</v>
      </c>
    </row>
    <row r="110" spans="1:14" x14ac:dyDescent="0.35">
      <c r="A110" s="45">
        <v>36838</v>
      </c>
      <c r="B110" s="35">
        <v>104155</v>
      </c>
      <c r="C110" s="35">
        <v>756.2</v>
      </c>
      <c r="D110" s="35">
        <v>0.48380000000000001</v>
      </c>
      <c r="E110" s="35">
        <v>9</v>
      </c>
      <c r="F110" s="35">
        <v>7.61</v>
      </c>
      <c r="G110" s="35">
        <v>11.32</v>
      </c>
      <c r="H110" s="30" t="s">
        <v>170</v>
      </c>
      <c r="I110" s="35">
        <v>0.13</v>
      </c>
      <c r="J110" s="35">
        <v>82.5</v>
      </c>
      <c r="K110" s="67">
        <v>980</v>
      </c>
    </row>
    <row r="111" spans="1:14" x14ac:dyDescent="0.35">
      <c r="A111" s="45">
        <v>36844</v>
      </c>
      <c r="B111" s="35">
        <v>103701</v>
      </c>
      <c r="C111" s="35">
        <v>599.70000000000005</v>
      </c>
      <c r="D111" s="35">
        <v>0.38379999999999997</v>
      </c>
      <c r="E111" s="35">
        <v>13.74</v>
      </c>
      <c r="F111" s="35">
        <v>7.84</v>
      </c>
      <c r="G111" s="35">
        <v>5.8</v>
      </c>
      <c r="H111" s="30" t="s">
        <v>170</v>
      </c>
      <c r="I111" s="35">
        <v>0.43</v>
      </c>
      <c r="J111" s="35">
        <v>73</v>
      </c>
      <c r="K111" s="67">
        <v>1830</v>
      </c>
    </row>
    <row r="112" spans="1:14" x14ac:dyDescent="0.35">
      <c r="A112" s="45">
        <v>36851</v>
      </c>
      <c r="B112" s="35">
        <v>104031</v>
      </c>
      <c r="C112" s="35">
        <v>942</v>
      </c>
      <c r="D112" s="35">
        <v>0.60289999999999999</v>
      </c>
      <c r="E112" s="35">
        <v>20</v>
      </c>
      <c r="F112" s="35">
        <v>7.79</v>
      </c>
      <c r="G112" s="35">
        <v>0.14000000000000001</v>
      </c>
      <c r="H112" s="30" t="s">
        <v>170</v>
      </c>
      <c r="I112" s="35">
        <v>0.15</v>
      </c>
      <c r="J112" s="35">
        <v>100</v>
      </c>
      <c r="K112" s="35">
        <v>100</v>
      </c>
    </row>
    <row r="113" spans="1:14" x14ac:dyDescent="0.35">
      <c r="A113" s="45">
        <v>36858</v>
      </c>
      <c r="B113" s="35">
        <v>105455</v>
      </c>
      <c r="C113" s="35">
        <v>848.8</v>
      </c>
      <c r="D113" s="35">
        <v>0.54330000000000001</v>
      </c>
      <c r="E113" s="35">
        <v>18.170000000000002</v>
      </c>
      <c r="F113" s="35">
        <v>7.82</v>
      </c>
      <c r="G113" s="35">
        <v>2.78</v>
      </c>
      <c r="H113" s="30" t="s">
        <v>170</v>
      </c>
      <c r="I113" s="35">
        <v>0.38</v>
      </c>
      <c r="J113" s="35">
        <v>72.900000000000006</v>
      </c>
      <c r="K113" s="67">
        <v>410</v>
      </c>
      <c r="L113" s="33">
        <f>AVERAGE(K109:K113)</f>
        <v>1090</v>
      </c>
      <c r="M113" s="70">
        <f>GEOMEAN(K109:K113)</f>
        <v>690.18914580281808</v>
      </c>
      <c r="N113" s="28" t="s">
        <v>194</v>
      </c>
    </row>
    <row r="114" spans="1:14" x14ac:dyDescent="0.35">
      <c r="A114" s="45">
        <v>36865</v>
      </c>
      <c r="B114" s="35">
        <v>101241</v>
      </c>
      <c r="C114" s="35">
        <v>1007</v>
      </c>
      <c r="D114" s="35">
        <v>0.64539999999999997</v>
      </c>
      <c r="E114" s="35">
        <v>15.39</v>
      </c>
      <c r="F114" s="35">
        <v>7.92</v>
      </c>
      <c r="G114" s="35">
        <v>-0.04</v>
      </c>
      <c r="H114" s="30" t="s">
        <v>170</v>
      </c>
      <c r="I114" s="35">
        <v>0.14000000000000001</v>
      </c>
      <c r="J114" s="35">
        <v>45.8</v>
      </c>
      <c r="K114" s="35">
        <v>200</v>
      </c>
    </row>
    <row r="115" spans="1:14" x14ac:dyDescent="0.35">
      <c r="A115" s="45">
        <v>36872</v>
      </c>
      <c r="B115" s="35">
        <v>100805</v>
      </c>
      <c r="C115" s="35">
        <v>548.29999999999995</v>
      </c>
      <c r="D115" s="35">
        <v>0.35090000000000005</v>
      </c>
      <c r="E115" s="35">
        <v>14.23</v>
      </c>
      <c r="F115" s="35">
        <v>7.85</v>
      </c>
      <c r="G115" s="35">
        <v>0.54</v>
      </c>
      <c r="H115" s="30" t="s">
        <v>170</v>
      </c>
      <c r="I115" s="35">
        <v>0.6</v>
      </c>
      <c r="J115" s="35">
        <v>63.4</v>
      </c>
      <c r="K115" s="67">
        <v>1340</v>
      </c>
    </row>
    <row r="116" spans="1:14" x14ac:dyDescent="0.35">
      <c r="A116" s="45">
        <v>36873</v>
      </c>
      <c r="B116" s="35">
        <v>105322</v>
      </c>
      <c r="C116" s="35">
        <v>731.4</v>
      </c>
      <c r="D116" s="35">
        <v>0.46809999999999996</v>
      </c>
      <c r="E116" s="35">
        <v>13.64</v>
      </c>
      <c r="F116" s="35">
        <v>7.6</v>
      </c>
      <c r="G116" s="35">
        <v>-0.13</v>
      </c>
      <c r="H116" s="30" t="s">
        <v>170</v>
      </c>
      <c r="I116" s="35">
        <v>0.02</v>
      </c>
      <c r="J116" s="35">
        <v>47.5</v>
      </c>
      <c r="K116" s="35">
        <v>410</v>
      </c>
    </row>
    <row r="117" spans="1:14" x14ac:dyDescent="0.35">
      <c r="A117" s="45">
        <v>36880</v>
      </c>
      <c r="C117" s="35">
        <v>0</v>
      </c>
      <c r="D117" s="35">
        <v>0</v>
      </c>
      <c r="H117" s="35" t="s">
        <v>195</v>
      </c>
    </row>
    <row r="118" spans="1:14" x14ac:dyDescent="0.35">
      <c r="A118" s="45">
        <v>36887</v>
      </c>
      <c r="C118" s="35">
        <v>0</v>
      </c>
      <c r="D118" s="35">
        <v>0</v>
      </c>
      <c r="H118" s="35" t="s">
        <v>195</v>
      </c>
      <c r="L118" s="33">
        <f>AVERAGE(K114:K118)</f>
        <v>650</v>
      </c>
      <c r="M118" s="70">
        <f>GEOMEAN(K114:K118)</f>
        <v>478.9676888608862</v>
      </c>
      <c r="N118" s="28" t="s">
        <v>196</v>
      </c>
    </row>
    <row r="119" spans="1:14" x14ac:dyDescent="0.35">
      <c r="A119" s="63">
        <v>36894</v>
      </c>
      <c r="B119" s="35">
        <v>105100</v>
      </c>
      <c r="C119" s="35">
        <v>0</v>
      </c>
      <c r="D119" s="35">
        <v>0</v>
      </c>
      <c r="H119" s="35" t="s">
        <v>195</v>
      </c>
    </row>
    <row r="120" spans="1:14" x14ac:dyDescent="0.35">
      <c r="A120" s="63">
        <v>36901</v>
      </c>
      <c r="B120" s="35">
        <v>102000</v>
      </c>
      <c r="C120" s="35">
        <v>0</v>
      </c>
      <c r="D120" s="35">
        <v>0</v>
      </c>
      <c r="H120" s="35" t="s">
        <v>195</v>
      </c>
    </row>
    <row r="121" spans="1:14" x14ac:dyDescent="0.35">
      <c r="A121" s="63">
        <v>36908</v>
      </c>
      <c r="B121" s="35">
        <v>111420</v>
      </c>
      <c r="C121" s="35">
        <v>1473</v>
      </c>
      <c r="D121" s="35">
        <v>0.9425</v>
      </c>
      <c r="E121" s="35">
        <v>13.97</v>
      </c>
      <c r="F121" s="30" t="s">
        <v>197</v>
      </c>
      <c r="G121" s="35">
        <v>0.71</v>
      </c>
      <c r="H121" s="30" t="s">
        <v>170</v>
      </c>
      <c r="I121" s="35">
        <v>0.38</v>
      </c>
      <c r="J121" s="35">
        <v>36</v>
      </c>
      <c r="K121" s="35">
        <v>310</v>
      </c>
    </row>
    <row r="122" spans="1:14" x14ac:dyDescent="0.35">
      <c r="A122" s="63">
        <v>36915</v>
      </c>
      <c r="B122" s="35">
        <v>104344</v>
      </c>
      <c r="C122" s="35">
        <v>1241</v>
      </c>
      <c r="D122" s="35">
        <v>0.79400000000000004</v>
      </c>
      <c r="E122" s="35">
        <v>14.94</v>
      </c>
      <c r="F122" s="30" t="s">
        <v>197</v>
      </c>
      <c r="G122" s="35">
        <v>-0.08</v>
      </c>
      <c r="H122" s="30" t="s">
        <v>170</v>
      </c>
      <c r="I122" s="35">
        <v>0.18</v>
      </c>
      <c r="J122" s="35">
        <v>35.1</v>
      </c>
      <c r="K122" s="35">
        <v>100</v>
      </c>
    </row>
    <row r="123" spans="1:14" x14ac:dyDescent="0.35">
      <c r="A123" s="63">
        <v>36922</v>
      </c>
      <c r="B123" s="35">
        <v>110351</v>
      </c>
      <c r="C123" s="35">
        <v>1312</v>
      </c>
      <c r="D123" s="35">
        <v>0.84</v>
      </c>
      <c r="E123" s="35">
        <v>14.99</v>
      </c>
      <c r="F123" s="35">
        <v>7.87</v>
      </c>
      <c r="G123" s="35">
        <v>1.63</v>
      </c>
      <c r="H123" s="30" t="s">
        <v>170</v>
      </c>
      <c r="I123" s="35">
        <v>0.7</v>
      </c>
      <c r="J123" s="35">
        <v>36</v>
      </c>
      <c r="K123" s="67">
        <v>1090</v>
      </c>
      <c r="L123" s="33">
        <f>AVERAGE(K119:K123)</f>
        <v>500</v>
      </c>
      <c r="M123" s="70">
        <f>GEOMEAN(K119:K123)</f>
        <v>323.29282330420864</v>
      </c>
      <c r="N123" s="28" t="s">
        <v>198</v>
      </c>
    </row>
    <row r="124" spans="1:14" x14ac:dyDescent="0.35">
      <c r="A124" s="63">
        <v>36928</v>
      </c>
      <c r="B124" s="35">
        <v>102054</v>
      </c>
      <c r="C124" s="35">
        <v>1303</v>
      </c>
      <c r="D124" s="35">
        <v>0.83400000000000007</v>
      </c>
      <c r="E124" s="35">
        <v>17.34</v>
      </c>
      <c r="F124" s="35">
        <v>8.01</v>
      </c>
      <c r="G124" s="35">
        <v>1.39</v>
      </c>
      <c r="H124" s="30" t="s">
        <v>170</v>
      </c>
      <c r="I124" s="35">
        <v>1.3</v>
      </c>
      <c r="J124" s="35">
        <v>0</v>
      </c>
      <c r="K124" s="35">
        <v>200</v>
      </c>
    </row>
    <row r="125" spans="1:14" x14ac:dyDescent="0.35">
      <c r="A125" s="63">
        <v>36936</v>
      </c>
      <c r="B125" s="35">
        <v>103455</v>
      </c>
      <c r="C125" s="35">
        <v>1088</v>
      </c>
      <c r="D125" s="35">
        <v>0.69599999999999995</v>
      </c>
      <c r="E125" s="35">
        <v>11.1</v>
      </c>
      <c r="F125" s="35">
        <v>8.0399999999999991</v>
      </c>
      <c r="G125" s="35">
        <v>5.79</v>
      </c>
      <c r="H125" s="30" t="s">
        <v>170</v>
      </c>
      <c r="I125" s="35">
        <v>1.2</v>
      </c>
      <c r="J125" s="35">
        <v>0</v>
      </c>
      <c r="K125" s="35">
        <v>200</v>
      </c>
    </row>
    <row r="126" spans="1:14" x14ac:dyDescent="0.35">
      <c r="A126" s="63">
        <v>36941</v>
      </c>
      <c r="B126" s="35">
        <v>104041</v>
      </c>
      <c r="C126" s="35">
        <v>1175</v>
      </c>
      <c r="D126" s="35">
        <v>0.752</v>
      </c>
      <c r="E126" s="35">
        <v>18.420000000000002</v>
      </c>
      <c r="F126" s="35">
        <v>7.85</v>
      </c>
      <c r="G126" s="35">
        <v>1.4</v>
      </c>
      <c r="H126" s="30" t="s">
        <v>170</v>
      </c>
      <c r="I126" s="35">
        <v>1.4</v>
      </c>
      <c r="J126" s="35">
        <v>36.6</v>
      </c>
      <c r="K126" s="35">
        <v>100</v>
      </c>
    </row>
    <row r="127" spans="1:14" x14ac:dyDescent="0.35">
      <c r="A127" s="63">
        <v>36943</v>
      </c>
      <c r="B127" s="62"/>
      <c r="C127" s="62">
        <v>0</v>
      </c>
      <c r="D127" s="62">
        <v>0</v>
      </c>
      <c r="F127" s="62" t="s">
        <v>199</v>
      </c>
      <c r="G127" s="62"/>
      <c r="K127" s="35">
        <v>100</v>
      </c>
    </row>
    <row r="128" spans="1:14" x14ac:dyDescent="0.35">
      <c r="A128" s="63">
        <v>36950</v>
      </c>
      <c r="B128" s="35">
        <v>110931</v>
      </c>
      <c r="C128" s="35">
        <v>0</v>
      </c>
      <c r="D128" s="35">
        <v>0</v>
      </c>
      <c r="F128" s="35" t="s">
        <v>486</v>
      </c>
      <c r="H128" s="30"/>
      <c r="K128" s="35">
        <v>100</v>
      </c>
      <c r="L128" s="33">
        <f>AVERAGE(K124:K128)</f>
        <v>140</v>
      </c>
      <c r="M128" s="70">
        <f>GEOMEAN(K124:K128)</f>
        <v>131.95079107728944</v>
      </c>
      <c r="N128" s="28" t="s">
        <v>200</v>
      </c>
    </row>
    <row r="129" spans="1:14" x14ac:dyDescent="0.35">
      <c r="A129" s="63">
        <v>36956</v>
      </c>
      <c r="B129" s="35">
        <v>110212</v>
      </c>
      <c r="C129" s="35">
        <v>1033</v>
      </c>
      <c r="D129" s="35">
        <v>0.66100000000000003</v>
      </c>
      <c r="E129" s="35">
        <v>16.309999999999999</v>
      </c>
      <c r="F129" s="35">
        <v>7.81</v>
      </c>
      <c r="G129" s="35">
        <v>1.08</v>
      </c>
      <c r="H129" s="30" t="s">
        <v>170</v>
      </c>
      <c r="I129" s="35">
        <v>1.4</v>
      </c>
      <c r="J129" s="35">
        <v>36.4</v>
      </c>
      <c r="K129" s="35">
        <v>100</v>
      </c>
    </row>
    <row r="130" spans="1:14" x14ac:dyDescent="0.35">
      <c r="A130" s="63">
        <v>36964</v>
      </c>
      <c r="B130" s="35">
        <v>110704</v>
      </c>
      <c r="C130" s="35">
        <v>1072</v>
      </c>
      <c r="D130" s="35">
        <v>0.68599999999999994</v>
      </c>
      <c r="E130" s="35">
        <v>12.39</v>
      </c>
      <c r="F130" s="35">
        <v>8.1300000000000008</v>
      </c>
      <c r="G130" s="35">
        <v>5.54</v>
      </c>
      <c r="H130" s="30" t="s">
        <v>170</v>
      </c>
      <c r="I130" s="35">
        <v>0.85</v>
      </c>
      <c r="J130" s="35">
        <v>68.900000000000006</v>
      </c>
      <c r="K130" s="67">
        <v>300</v>
      </c>
    </row>
    <row r="131" spans="1:14" x14ac:dyDescent="0.35">
      <c r="A131" s="63">
        <v>36969</v>
      </c>
      <c r="B131" s="35">
        <v>104133</v>
      </c>
      <c r="C131" s="35">
        <v>1001</v>
      </c>
      <c r="D131" s="35">
        <v>0.64049999999999996</v>
      </c>
      <c r="E131" s="35">
        <v>14.32</v>
      </c>
      <c r="F131" s="35">
        <v>7.9</v>
      </c>
      <c r="G131" s="35">
        <v>4.55</v>
      </c>
      <c r="H131" s="30" t="s">
        <v>170</v>
      </c>
      <c r="I131" s="35">
        <v>0.33</v>
      </c>
      <c r="J131" s="35">
        <v>39.4</v>
      </c>
      <c r="K131" s="35">
        <v>100</v>
      </c>
    </row>
    <row r="132" spans="1:14" x14ac:dyDescent="0.35">
      <c r="A132" s="63">
        <v>36971</v>
      </c>
      <c r="B132" s="35">
        <v>112229</v>
      </c>
      <c r="C132" s="35">
        <v>1074</v>
      </c>
      <c r="D132" s="35">
        <v>0.68740000000000001</v>
      </c>
      <c r="E132" s="35">
        <v>13.19</v>
      </c>
      <c r="F132" s="35">
        <v>7.92</v>
      </c>
      <c r="G132" s="35">
        <v>8.61</v>
      </c>
      <c r="H132" s="30" t="s">
        <v>170</v>
      </c>
      <c r="I132" s="35">
        <v>0.34</v>
      </c>
      <c r="J132" s="35">
        <v>12.4</v>
      </c>
      <c r="K132" s="35">
        <v>100</v>
      </c>
    </row>
    <row r="133" spans="1:14" x14ac:dyDescent="0.35">
      <c r="A133" s="63">
        <v>36977</v>
      </c>
      <c r="B133" s="35">
        <v>105613</v>
      </c>
      <c r="C133" s="35">
        <v>1151</v>
      </c>
      <c r="D133" s="35">
        <v>0.73629999999999995</v>
      </c>
      <c r="E133" s="35">
        <v>12.85</v>
      </c>
      <c r="F133" s="35">
        <v>7.76</v>
      </c>
      <c r="G133" s="35">
        <v>3.26</v>
      </c>
      <c r="H133" s="30" t="s">
        <v>170</v>
      </c>
      <c r="I133" s="35">
        <v>0.23</v>
      </c>
      <c r="J133" s="35">
        <v>60.5</v>
      </c>
      <c r="K133" s="35">
        <v>100</v>
      </c>
      <c r="L133" s="33">
        <f>AVERAGE(K129:K133)</f>
        <v>140</v>
      </c>
      <c r="M133" s="31">
        <f>GEOMEAN(K129:K133)</f>
        <v>124.57309396155173</v>
      </c>
      <c r="N133" s="28" t="s">
        <v>201</v>
      </c>
    </row>
    <row r="134" spans="1:14" x14ac:dyDescent="0.35">
      <c r="A134" s="63">
        <v>36984</v>
      </c>
      <c r="B134" s="35">
        <v>111329</v>
      </c>
      <c r="C134" s="35">
        <v>1050</v>
      </c>
      <c r="D134" s="35">
        <v>0.67220000000000002</v>
      </c>
      <c r="E134" s="35">
        <v>13.64</v>
      </c>
      <c r="F134" s="35">
        <v>7.78</v>
      </c>
      <c r="G134" s="35">
        <v>10</v>
      </c>
      <c r="H134" s="30" t="s">
        <v>170</v>
      </c>
      <c r="I134" s="35">
        <v>0.14000000000000001</v>
      </c>
      <c r="J134" s="35">
        <v>16.3</v>
      </c>
      <c r="K134" s="35">
        <v>200</v>
      </c>
    </row>
    <row r="135" spans="1:14" x14ac:dyDescent="0.35">
      <c r="A135" s="63">
        <v>36991</v>
      </c>
      <c r="B135" s="35">
        <v>110903</v>
      </c>
      <c r="C135" s="35">
        <v>1145</v>
      </c>
      <c r="D135" s="35">
        <v>0.73250000000000004</v>
      </c>
      <c r="E135" s="35">
        <v>6.76</v>
      </c>
      <c r="F135" s="35">
        <v>7.63</v>
      </c>
      <c r="G135" s="35">
        <v>17.920000000000002</v>
      </c>
      <c r="H135" s="30" t="s">
        <v>170</v>
      </c>
      <c r="I135" s="35">
        <v>0.14000000000000001</v>
      </c>
      <c r="J135" s="35">
        <v>61.1</v>
      </c>
      <c r="K135" s="35">
        <v>1300</v>
      </c>
    </row>
    <row r="136" spans="1:14" x14ac:dyDescent="0.35">
      <c r="A136" s="63">
        <v>36997</v>
      </c>
      <c r="B136" s="62">
        <v>103312</v>
      </c>
      <c r="C136" s="62">
        <v>854.4</v>
      </c>
      <c r="D136" s="62">
        <v>0.54679999999999995</v>
      </c>
      <c r="E136" s="62">
        <v>10.4</v>
      </c>
      <c r="F136" s="62">
        <v>7.87</v>
      </c>
      <c r="G136" s="62">
        <v>11.08</v>
      </c>
      <c r="H136" s="64" t="s">
        <v>170</v>
      </c>
      <c r="I136" s="62">
        <v>0.27</v>
      </c>
      <c r="J136" s="62">
        <v>16.5</v>
      </c>
      <c r="K136" s="67">
        <v>410</v>
      </c>
    </row>
    <row r="137" spans="1:14" x14ac:dyDescent="0.35">
      <c r="A137" s="63">
        <v>36999</v>
      </c>
      <c r="B137" s="35">
        <v>101602</v>
      </c>
      <c r="C137" s="35">
        <v>946.1</v>
      </c>
      <c r="D137" s="35">
        <v>0.60550000000000004</v>
      </c>
      <c r="E137" s="35">
        <v>10.49</v>
      </c>
      <c r="F137" s="35">
        <v>7.92</v>
      </c>
      <c r="G137" s="35">
        <v>7.01</v>
      </c>
      <c r="H137" s="64" t="s">
        <v>170</v>
      </c>
      <c r="I137" s="35">
        <v>0.23</v>
      </c>
      <c r="J137" s="35">
        <v>19.100000000000001</v>
      </c>
      <c r="K137" s="35">
        <v>100</v>
      </c>
    </row>
    <row r="138" spans="1:14" x14ac:dyDescent="0.35">
      <c r="A138" s="68">
        <v>37005</v>
      </c>
      <c r="B138" s="35">
        <v>95633</v>
      </c>
      <c r="C138" s="35">
        <v>1008</v>
      </c>
      <c r="D138" s="35">
        <v>0.64539999999999997</v>
      </c>
      <c r="E138" s="35">
        <v>9.89</v>
      </c>
      <c r="F138" s="35">
        <v>7.84</v>
      </c>
      <c r="G138" s="35">
        <v>12.97</v>
      </c>
      <c r="H138" s="64" t="s">
        <v>170</v>
      </c>
      <c r="I138" s="35">
        <v>0.06</v>
      </c>
      <c r="J138" s="35">
        <v>46.9</v>
      </c>
      <c r="K138" s="67">
        <v>410</v>
      </c>
      <c r="L138" s="33">
        <f>AVERAGE(K134:K138)</f>
        <v>484</v>
      </c>
      <c r="M138" s="70">
        <f>GEOMEAN(K134:K138)</f>
        <v>337.37136032984989</v>
      </c>
      <c r="N138" s="28" t="s">
        <v>202</v>
      </c>
    </row>
    <row r="139" spans="1:14" x14ac:dyDescent="0.35">
      <c r="A139" s="68">
        <v>37012</v>
      </c>
      <c r="B139" s="35">
        <v>102210</v>
      </c>
      <c r="C139" s="35">
        <v>1141</v>
      </c>
      <c r="D139" s="35">
        <v>0.73039999999999994</v>
      </c>
      <c r="E139" s="35">
        <v>8.9</v>
      </c>
      <c r="F139" s="35">
        <v>7.85</v>
      </c>
      <c r="G139" s="35">
        <v>17.309999999999999</v>
      </c>
      <c r="H139" s="64" t="s">
        <v>170</v>
      </c>
      <c r="I139" s="35">
        <v>0.21</v>
      </c>
      <c r="J139" s="35">
        <v>48.3</v>
      </c>
      <c r="K139" s="67">
        <v>740</v>
      </c>
    </row>
    <row r="140" spans="1:14" x14ac:dyDescent="0.35">
      <c r="A140" s="68">
        <v>37020</v>
      </c>
      <c r="B140" s="35">
        <v>110540</v>
      </c>
      <c r="C140" s="35">
        <v>502.9</v>
      </c>
      <c r="D140" s="35">
        <v>0.32190000000000002</v>
      </c>
      <c r="E140" s="35">
        <v>7.8</v>
      </c>
      <c r="F140" s="35">
        <v>7.7</v>
      </c>
      <c r="G140" s="35">
        <v>18.79</v>
      </c>
      <c r="H140" s="64" t="s">
        <v>170</v>
      </c>
      <c r="I140" s="35">
        <v>0.74</v>
      </c>
      <c r="J140" s="35">
        <v>20.100000000000001</v>
      </c>
      <c r="K140" s="67">
        <v>8620</v>
      </c>
    </row>
    <row r="141" spans="1:14" x14ac:dyDescent="0.35">
      <c r="A141" s="68">
        <v>37026</v>
      </c>
      <c r="B141" s="35">
        <v>112233</v>
      </c>
      <c r="C141" s="35">
        <v>959.3</v>
      </c>
      <c r="D141" s="35">
        <v>0.61399999999999999</v>
      </c>
      <c r="E141" s="35">
        <v>9.23</v>
      </c>
      <c r="F141" s="35">
        <v>7.85</v>
      </c>
      <c r="G141" s="35">
        <v>17.489999999999998</v>
      </c>
      <c r="H141" s="64" t="s">
        <v>170</v>
      </c>
      <c r="I141" s="35">
        <v>0.25</v>
      </c>
      <c r="J141" s="35">
        <v>47</v>
      </c>
      <c r="K141" s="35">
        <v>1610</v>
      </c>
    </row>
    <row r="142" spans="1:14" x14ac:dyDescent="0.35">
      <c r="A142" s="68">
        <v>37033</v>
      </c>
      <c r="B142" s="35">
        <v>114251</v>
      </c>
      <c r="C142" s="35">
        <v>810</v>
      </c>
      <c r="D142" s="35">
        <v>0.51800000000000002</v>
      </c>
      <c r="E142" s="35">
        <v>8.64</v>
      </c>
      <c r="F142" s="35">
        <v>8.32</v>
      </c>
      <c r="G142" s="35">
        <v>17.02</v>
      </c>
      <c r="H142" s="64" t="s">
        <v>170</v>
      </c>
      <c r="I142" s="35">
        <v>0.3</v>
      </c>
      <c r="J142" s="35">
        <v>0</v>
      </c>
      <c r="K142" s="35">
        <v>740</v>
      </c>
    </row>
    <row r="143" spans="1:14" x14ac:dyDescent="0.35">
      <c r="A143" s="68">
        <v>37041</v>
      </c>
      <c r="B143" s="35">
        <v>112924</v>
      </c>
      <c r="C143" s="35">
        <v>748</v>
      </c>
      <c r="D143" s="35">
        <v>0.47800000000000004</v>
      </c>
      <c r="E143" s="35">
        <v>8.61</v>
      </c>
      <c r="F143" s="35">
        <v>8.07</v>
      </c>
      <c r="G143" s="35">
        <v>17.690000000000001</v>
      </c>
      <c r="H143" s="64" t="s">
        <v>170</v>
      </c>
      <c r="I143" s="35">
        <v>1</v>
      </c>
      <c r="J143" s="35">
        <v>34.9</v>
      </c>
      <c r="K143" s="35">
        <v>410</v>
      </c>
      <c r="L143" s="33">
        <f>AVERAGE(K139:K143)</f>
        <v>2424</v>
      </c>
      <c r="M143" s="70">
        <f>GEOMEAN(K139:K143)</f>
        <v>1255.2091244928963</v>
      </c>
      <c r="N143" s="71" t="s">
        <v>203</v>
      </c>
    </row>
    <row r="144" spans="1:14" x14ac:dyDescent="0.35">
      <c r="A144" s="68">
        <v>37047</v>
      </c>
      <c r="B144" s="35">
        <v>111712</v>
      </c>
      <c r="C144" s="35">
        <v>661.5</v>
      </c>
      <c r="D144" s="35">
        <v>0.4234</v>
      </c>
      <c r="E144" s="35">
        <v>9</v>
      </c>
      <c r="F144" s="35">
        <v>7.74</v>
      </c>
      <c r="G144" s="35">
        <v>15.52</v>
      </c>
      <c r="H144" s="64" t="s">
        <v>170</v>
      </c>
      <c r="I144" s="35">
        <v>0.12</v>
      </c>
      <c r="J144" s="35">
        <v>63</v>
      </c>
      <c r="K144" s="35">
        <v>3270</v>
      </c>
    </row>
    <row r="145" spans="1:14" x14ac:dyDescent="0.35">
      <c r="A145" s="68">
        <v>37054</v>
      </c>
      <c r="B145" s="35">
        <v>111402</v>
      </c>
      <c r="C145" s="35">
        <v>839.1</v>
      </c>
      <c r="D145" s="35">
        <v>0.53699999999999992</v>
      </c>
      <c r="E145" s="35">
        <v>7.95</v>
      </c>
      <c r="F145" s="35">
        <v>7.74</v>
      </c>
      <c r="G145" s="35">
        <v>22.88</v>
      </c>
      <c r="H145" s="64" t="s">
        <v>170</v>
      </c>
      <c r="I145" s="35">
        <v>0.02</v>
      </c>
      <c r="J145" s="35">
        <v>50.5</v>
      </c>
      <c r="K145" s="35">
        <v>1080</v>
      </c>
    </row>
    <row r="146" spans="1:14" x14ac:dyDescent="0.35">
      <c r="A146" s="68">
        <v>37061</v>
      </c>
      <c r="B146" s="35">
        <v>114130</v>
      </c>
      <c r="C146" s="35">
        <v>714</v>
      </c>
      <c r="D146" s="35">
        <v>0.45699999999999996</v>
      </c>
      <c r="E146" s="35">
        <v>7.44</v>
      </c>
      <c r="F146" s="35">
        <v>7.85</v>
      </c>
      <c r="G146" s="35">
        <v>24.04</v>
      </c>
      <c r="H146" s="64" t="s">
        <v>170</v>
      </c>
      <c r="I146" s="35">
        <v>0.3</v>
      </c>
      <c r="J146" s="35">
        <v>0</v>
      </c>
      <c r="K146" s="35">
        <v>300</v>
      </c>
    </row>
    <row r="147" spans="1:14" x14ac:dyDescent="0.35">
      <c r="A147" s="68">
        <v>37062</v>
      </c>
      <c r="B147" s="35">
        <v>112850</v>
      </c>
      <c r="C147" s="35">
        <v>768.7</v>
      </c>
      <c r="D147" s="35">
        <v>0.49199999999999999</v>
      </c>
      <c r="E147" s="35">
        <v>6.65</v>
      </c>
      <c r="F147" s="35">
        <v>7.79</v>
      </c>
      <c r="G147" s="35">
        <v>22.57</v>
      </c>
      <c r="H147" s="64" t="s">
        <v>170</v>
      </c>
      <c r="I147" s="35">
        <v>0.33</v>
      </c>
      <c r="J147" s="35">
        <v>50.5</v>
      </c>
      <c r="K147" s="35">
        <v>860</v>
      </c>
    </row>
    <row r="148" spans="1:14" x14ac:dyDescent="0.35">
      <c r="A148" s="68">
        <v>37068</v>
      </c>
      <c r="B148" s="35">
        <v>120237</v>
      </c>
      <c r="C148" s="35">
        <v>807.3</v>
      </c>
      <c r="D148" s="35">
        <v>0.51670000000000005</v>
      </c>
      <c r="E148" s="35">
        <v>7.55</v>
      </c>
      <c r="F148" s="35">
        <v>7.94</v>
      </c>
      <c r="G148" s="35">
        <v>22.37</v>
      </c>
      <c r="H148" s="64" t="s">
        <v>170</v>
      </c>
      <c r="I148" s="35">
        <v>0.12</v>
      </c>
      <c r="J148" s="35">
        <v>49</v>
      </c>
      <c r="K148" s="35">
        <v>2110</v>
      </c>
      <c r="L148" s="33">
        <f>AVERAGE(K144:K148)</f>
        <v>1524</v>
      </c>
      <c r="M148" s="70">
        <f>GEOMEAN(K144:K148)</f>
        <v>1139.6584997368911</v>
      </c>
      <c r="N148" s="71" t="s">
        <v>204</v>
      </c>
    </row>
    <row r="149" spans="1:14" x14ac:dyDescent="0.35">
      <c r="A149" s="68">
        <v>37075</v>
      </c>
      <c r="B149" s="35">
        <v>123833</v>
      </c>
      <c r="C149" s="35">
        <v>616.29999999999995</v>
      </c>
      <c r="D149" s="35">
        <v>0.39460000000000001</v>
      </c>
      <c r="E149" s="35">
        <v>7.4</v>
      </c>
      <c r="F149" s="35">
        <v>7.88</v>
      </c>
      <c r="G149" s="35">
        <v>20.72</v>
      </c>
      <c r="H149" s="64" t="s">
        <v>170</v>
      </c>
      <c r="I149" s="35">
        <v>0.24</v>
      </c>
      <c r="J149" s="35">
        <v>12.3</v>
      </c>
      <c r="K149" s="35">
        <v>4040</v>
      </c>
    </row>
    <row r="150" spans="1:14" x14ac:dyDescent="0.35">
      <c r="A150" s="68">
        <v>37082</v>
      </c>
      <c r="B150" s="35">
        <v>104650</v>
      </c>
      <c r="C150" s="35">
        <v>524.29999999999995</v>
      </c>
      <c r="D150" s="35">
        <v>0.33560000000000001</v>
      </c>
      <c r="E150" s="35">
        <v>6.96</v>
      </c>
      <c r="F150" s="35">
        <v>7.85</v>
      </c>
      <c r="G150" s="35">
        <v>24.63</v>
      </c>
      <c r="H150" s="64" t="s">
        <v>170</v>
      </c>
      <c r="I150" s="35">
        <v>0.31</v>
      </c>
      <c r="J150" s="35">
        <v>77.7</v>
      </c>
      <c r="K150" s="67">
        <v>850</v>
      </c>
    </row>
    <row r="151" spans="1:14" x14ac:dyDescent="0.35">
      <c r="A151" s="68">
        <v>37089</v>
      </c>
      <c r="B151" s="35">
        <v>104022</v>
      </c>
      <c r="C151" s="35">
        <v>813.6</v>
      </c>
      <c r="D151" s="35">
        <v>0.52080000000000004</v>
      </c>
      <c r="E151" s="35">
        <v>6.65</v>
      </c>
      <c r="F151" s="35">
        <v>7.82</v>
      </c>
      <c r="G151" s="35">
        <v>23.88</v>
      </c>
      <c r="H151" s="64" t="s">
        <v>170</v>
      </c>
      <c r="I151" s="35">
        <v>0.46</v>
      </c>
      <c r="J151" s="35">
        <v>80.400000000000006</v>
      </c>
      <c r="K151" s="35">
        <v>740</v>
      </c>
    </row>
    <row r="152" spans="1:14" x14ac:dyDescent="0.35">
      <c r="A152" s="68">
        <v>37096</v>
      </c>
      <c r="B152" s="35">
        <v>104437</v>
      </c>
      <c r="C152" s="35">
        <v>932.7</v>
      </c>
      <c r="D152" s="35">
        <v>0.59689999999999999</v>
      </c>
      <c r="E152" s="35">
        <v>5.89</v>
      </c>
      <c r="F152" s="35">
        <v>7.56</v>
      </c>
      <c r="G152" s="35">
        <v>24.78</v>
      </c>
      <c r="H152" s="64" t="s">
        <v>170</v>
      </c>
      <c r="I152" s="35">
        <v>0.79</v>
      </c>
      <c r="J152" s="35">
        <v>68.7</v>
      </c>
      <c r="K152" s="35">
        <v>1730</v>
      </c>
    </row>
    <row r="153" spans="1:14" x14ac:dyDescent="0.35">
      <c r="A153" s="68">
        <v>37103</v>
      </c>
      <c r="B153" s="35">
        <v>102913</v>
      </c>
      <c r="C153" s="35">
        <v>740.6</v>
      </c>
      <c r="D153" s="35">
        <v>0.47460000000000002</v>
      </c>
      <c r="E153" s="35">
        <v>7.71</v>
      </c>
      <c r="F153" s="35">
        <v>7.82</v>
      </c>
      <c r="G153" s="35">
        <v>24.62</v>
      </c>
      <c r="H153" s="64" t="s">
        <v>170</v>
      </c>
      <c r="I153" s="35">
        <v>0.15</v>
      </c>
      <c r="J153" s="35">
        <v>70.099999999999994</v>
      </c>
      <c r="K153" s="67">
        <v>630</v>
      </c>
      <c r="L153" s="33">
        <f>AVERAGE(K149:K153)</f>
        <v>1598</v>
      </c>
      <c r="M153" s="70">
        <f>GEOMEAN(K149:K153)</f>
        <v>1225.9809802371678</v>
      </c>
      <c r="N153" s="71" t="s">
        <v>205</v>
      </c>
    </row>
    <row r="154" spans="1:14" x14ac:dyDescent="0.35">
      <c r="A154" s="68">
        <v>37104</v>
      </c>
      <c r="B154" s="35">
        <v>113106</v>
      </c>
      <c r="C154" s="35">
        <v>896.3</v>
      </c>
      <c r="D154" s="35">
        <v>0.5736</v>
      </c>
      <c r="E154" s="35">
        <v>8.19</v>
      </c>
      <c r="F154" s="35">
        <v>7.74</v>
      </c>
      <c r="G154" s="35">
        <v>24.45</v>
      </c>
      <c r="H154" s="64" t="s">
        <v>170</v>
      </c>
      <c r="I154" s="35">
        <v>0.03</v>
      </c>
      <c r="J154" s="35">
        <v>46.7</v>
      </c>
      <c r="K154" s="35">
        <v>1090</v>
      </c>
    </row>
    <row r="155" spans="1:14" x14ac:dyDescent="0.35">
      <c r="A155" s="68">
        <v>37110</v>
      </c>
      <c r="B155" s="35">
        <v>110534</v>
      </c>
      <c r="C155" s="35">
        <v>1121</v>
      </c>
      <c r="D155" s="35">
        <v>0.71740000000000004</v>
      </c>
      <c r="E155" s="35">
        <v>7.17</v>
      </c>
      <c r="F155" s="35">
        <v>7.62</v>
      </c>
      <c r="G155" s="35">
        <v>24.44</v>
      </c>
      <c r="H155" s="64" t="s">
        <v>170</v>
      </c>
      <c r="I155" s="35">
        <v>0.28000000000000003</v>
      </c>
      <c r="J155" s="35">
        <v>43.8</v>
      </c>
      <c r="K155" s="35">
        <v>1460</v>
      </c>
    </row>
    <row r="156" spans="1:14" x14ac:dyDescent="0.35">
      <c r="A156" s="68">
        <v>37117</v>
      </c>
      <c r="B156" s="35">
        <v>105337</v>
      </c>
      <c r="C156" s="35">
        <v>961.1</v>
      </c>
      <c r="D156" s="35">
        <v>0.61509999999999998</v>
      </c>
      <c r="E156" s="35">
        <v>8.1</v>
      </c>
      <c r="F156" s="35">
        <v>7.7</v>
      </c>
      <c r="G156" s="35">
        <v>20.95</v>
      </c>
      <c r="H156" s="64" t="s">
        <v>170</v>
      </c>
      <c r="I156" s="35">
        <v>0.02</v>
      </c>
      <c r="J156" s="35">
        <v>68.8</v>
      </c>
      <c r="K156" s="67">
        <v>960</v>
      </c>
    </row>
    <row r="157" spans="1:14" x14ac:dyDescent="0.35">
      <c r="A157" s="68">
        <v>37124</v>
      </c>
      <c r="B157" s="35">
        <v>103937</v>
      </c>
      <c r="C157" s="35">
        <v>810.4</v>
      </c>
      <c r="D157" s="35">
        <v>0.51869999999999994</v>
      </c>
      <c r="E157" s="35">
        <v>8.86</v>
      </c>
      <c r="F157" s="35">
        <v>7.98</v>
      </c>
      <c r="G157" s="35">
        <v>20.14</v>
      </c>
      <c r="H157" s="64" t="s">
        <v>170</v>
      </c>
      <c r="I157" s="35">
        <v>0.35</v>
      </c>
      <c r="J157" s="35">
        <v>78.2</v>
      </c>
      <c r="K157" s="35">
        <v>740</v>
      </c>
    </row>
    <row r="158" spans="1:14" x14ac:dyDescent="0.35">
      <c r="A158" s="68">
        <v>37131</v>
      </c>
      <c r="B158" s="35">
        <v>115316</v>
      </c>
      <c r="C158" s="35">
        <v>664.9</v>
      </c>
      <c r="D158" s="35">
        <v>0.42549999999999999</v>
      </c>
      <c r="E158" s="35">
        <v>8.73</v>
      </c>
      <c r="F158" s="35">
        <v>7.96</v>
      </c>
      <c r="G158" s="35">
        <v>23.34</v>
      </c>
      <c r="H158" s="64" t="s">
        <v>170</v>
      </c>
      <c r="I158" s="35">
        <v>0.12</v>
      </c>
      <c r="J158" s="35">
        <v>79.400000000000006</v>
      </c>
      <c r="K158" s="62">
        <v>310</v>
      </c>
      <c r="L158" s="33">
        <f>AVERAGE(K154:K158)</f>
        <v>912</v>
      </c>
      <c r="M158" s="70">
        <f>GEOMEAN(K154:K158)</f>
        <v>810.82811662757899</v>
      </c>
      <c r="N158" s="72" t="s">
        <v>206</v>
      </c>
    </row>
    <row r="159" spans="1:14" x14ac:dyDescent="0.35">
      <c r="A159" s="68">
        <v>37139</v>
      </c>
      <c r="B159" s="35">
        <v>115612</v>
      </c>
      <c r="C159" s="35">
        <v>567</v>
      </c>
      <c r="D159" s="35">
        <v>0.36299999999999999</v>
      </c>
      <c r="E159" s="35">
        <v>7.77</v>
      </c>
      <c r="F159" s="35">
        <v>7.97</v>
      </c>
      <c r="G159" s="35">
        <v>21.42</v>
      </c>
      <c r="H159" s="64" t="s">
        <v>170</v>
      </c>
      <c r="I159" s="35">
        <v>0.8</v>
      </c>
      <c r="J159" s="35">
        <v>0</v>
      </c>
      <c r="K159" s="62">
        <v>200</v>
      </c>
    </row>
    <row r="160" spans="1:14" x14ac:dyDescent="0.35">
      <c r="A160" s="63">
        <v>37145</v>
      </c>
      <c r="B160" s="62">
        <v>111548</v>
      </c>
      <c r="C160" s="62">
        <v>435.7</v>
      </c>
      <c r="D160" s="62">
        <v>0.27879999999999999</v>
      </c>
      <c r="E160" s="62">
        <v>8.0299999999999994</v>
      </c>
      <c r="F160" s="62">
        <v>7.74</v>
      </c>
      <c r="G160" s="62">
        <v>20.5</v>
      </c>
      <c r="H160" s="64" t="s">
        <v>170</v>
      </c>
      <c r="I160" s="62">
        <v>0.53</v>
      </c>
      <c r="J160" s="62">
        <v>24.1</v>
      </c>
      <c r="K160" s="62">
        <v>4960</v>
      </c>
    </row>
    <row r="161" spans="1:14" x14ac:dyDescent="0.35">
      <c r="A161" s="63">
        <v>37152</v>
      </c>
      <c r="B161" s="35">
        <v>114108</v>
      </c>
      <c r="C161" s="35">
        <v>801</v>
      </c>
      <c r="D161" s="35">
        <v>0.51200000000000001</v>
      </c>
      <c r="E161" s="35">
        <v>7.5</v>
      </c>
      <c r="F161" s="35">
        <v>7.69</v>
      </c>
      <c r="G161" s="35">
        <v>18.41</v>
      </c>
      <c r="H161" s="64" t="s">
        <v>170</v>
      </c>
      <c r="I161" s="35">
        <v>0.6</v>
      </c>
      <c r="J161" s="35">
        <v>23.9</v>
      </c>
      <c r="K161" s="35">
        <v>14550</v>
      </c>
    </row>
    <row r="162" spans="1:14" x14ac:dyDescent="0.35">
      <c r="A162" s="63">
        <v>37159</v>
      </c>
      <c r="B162" s="35">
        <v>104441</v>
      </c>
      <c r="C162" s="35">
        <v>489.8</v>
      </c>
      <c r="D162" s="35">
        <v>0.3135</v>
      </c>
      <c r="E162" s="35">
        <v>8.4499999999999993</v>
      </c>
      <c r="F162" s="35">
        <v>7.85</v>
      </c>
      <c r="G162" s="35">
        <v>14.78</v>
      </c>
      <c r="H162" s="64" t="s">
        <v>170</v>
      </c>
      <c r="I162" s="35">
        <v>0.28000000000000003</v>
      </c>
      <c r="J162" s="35">
        <v>49.9</v>
      </c>
      <c r="K162" s="35">
        <v>2310</v>
      </c>
    </row>
    <row r="163" spans="1:14" x14ac:dyDescent="0.35">
      <c r="A163" s="63">
        <v>37160</v>
      </c>
      <c r="B163" s="35">
        <v>105144</v>
      </c>
      <c r="C163" s="35">
        <v>574.6</v>
      </c>
      <c r="D163" s="35">
        <v>0.36769999999999997</v>
      </c>
      <c r="E163" s="35">
        <v>10.67</v>
      </c>
      <c r="F163" s="35">
        <v>7.98</v>
      </c>
      <c r="G163" s="35">
        <v>13.12</v>
      </c>
      <c r="H163" s="64" t="s">
        <v>170</v>
      </c>
      <c r="I163" s="35">
        <v>0.95</v>
      </c>
      <c r="J163" s="35">
        <v>67.900000000000006</v>
      </c>
      <c r="K163" s="35">
        <v>1200</v>
      </c>
      <c r="L163" s="33">
        <f>AVERAGE(K159:K163)</f>
        <v>4644</v>
      </c>
      <c r="M163" s="70">
        <f>GEOMEAN(K159:K163)</f>
        <v>2091.3830230608651</v>
      </c>
      <c r="N163" s="72" t="s">
        <v>207</v>
      </c>
    </row>
    <row r="164" spans="1:14" x14ac:dyDescent="0.35">
      <c r="A164" s="63">
        <v>37166</v>
      </c>
      <c r="B164" s="35">
        <v>110733</v>
      </c>
      <c r="C164" s="35">
        <v>14</v>
      </c>
      <c r="D164" s="35">
        <v>0.50429999999999997</v>
      </c>
      <c r="E164" s="35">
        <v>7.36</v>
      </c>
      <c r="F164" s="35">
        <v>7.7</v>
      </c>
      <c r="G164" s="35">
        <v>16.04</v>
      </c>
      <c r="H164" s="64" t="s">
        <v>170</v>
      </c>
      <c r="I164" s="35">
        <v>0.39</v>
      </c>
      <c r="J164" s="35">
        <v>36.200000000000003</v>
      </c>
      <c r="K164" s="35">
        <v>1220</v>
      </c>
    </row>
    <row r="165" spans="1:14" x14ac:dyDescent="0.35">
      <c r="A165" s="63">
        <v>37173</v>
      </c>
      <c r="B165" s="35">
        <v>105444</v>
      </c>
      <c r="C165" s="35">
        <v>697</v>
      </c>
      <c r="D165" s="35">
        <v>0.44609999999999994</v>
      </c>
      <c r="E165" s="35">
        <v>8.5299999999999994</v>
      </c>
      <c r="F165" s="35">
        <v>7.84</v>
      </c>
      <c r="G165" s="35">
        <v>12.75</v>
      </c>
      <c r="H165" s="64" t="s">
        <v>170</v>
      </c>
      <c r="I165" s="35">
        <v>1.23</v>
      </c>
      <c r="J165" s="35">
        <v>51.3</v>
      </c>
      <c r="K165" s="35">
        <v>410</v>
      </c>
    </row>
    <row r="166" spans="1:14" x14ac:dyDescent="0.35">
      <c r="A166" s="63">
        <v>37180</v>
      </c>
      <c r="B166" s="35">
        <v>104810</v>
      </c>
      <c r="C166" s="35">
        <v>628.79999999999995</v>
      </c>
      <c r="D166" s="35">
        <v>0.40239999999999998</v>
      </c>
      <c r="E166" s="35">
        <v>12.85</v>
      </c>
      <c r="F166" s="35">
        <v>8.0399999999999991</v>
      </c>
      <c r="G166" s="35">
        <v>11.37</v>
      </c>
      <c r="H166" s="64" t="s">
        <v>170</v>
      </c>
      <c r="I166" s="35">
        <v>0.12</v>
      </c>
      <c r="J166" s="35">
        <v>51.5</v>
      </c>
      <c r="K166" s="35">
        <v>1730</v>
      </c>
    </row>
    <row r="167" spans="1:14" x14ac:dyDescent="0.35">
      <c r="A167" s="63">
        <v>37187</v>
      </c>
      <c r="B167" s="35">
        <v>102433</v>
      </c>
      <c r="C167" s="35">
        <v>972.7</v>
      </c>
      <c r="D167" s="35">
        <v>0.62260000000000004</v>
      </c>
      <c r="E167" s="35">
        <v>7.75</v>
      </c>
      <c r="F167" s="35">
        <v>7.93</v>
      </c>
      <c r="G167" s="35">
        <v>16.63</v>
      </c>
      <c r="H167" s="64" t="s">
        <v>170</v>
      </c>
      <c r="I167" s="35">
        <v>0.01</v>
      </c>
      <c r="J167" s="35">
        <v>42</v>
      </c>
      <c r="K167" s="35">
        <v>5450</v>
      </c>
    </row>
    <row r="168" spans="1:14" x14ac:dyDescent="0.35">
      <c r="A168" s="63">
        <v>37194</v>
      </c>
      <c r="B168" s="35">
        <v>111427</v>
      </c>
      <c r="C168" s="35">
        <v>1031</v>
      </c>
      <c r="D168" s="35">
        <v>0.65989999999999993</v>
      </c>
      <c r="E168" s="35">
        <v>10.32</v>
      </c>
      <c r="F168" s="35">
        <v>8.1</v>
      </c>
      <c r="G168" s="35">
        <v>10.89</v>
      </c>
      <c r="H168" s="64" t="s">
        <v>170</v>
      </c>
      <c r="I168" s="35">
        <v>0.03</v>
      </c>
      <c r="J168" s="35">
        <v>65.099999999999994</v>
      </c>
      <c r="K168" s="35">
        <v>310</v>
      </c>
      <c r="L168" s="33">
        <f>AVERAGE(K164:K168)</f>
        <v>1824</v>
      </c>
      <c r="M168" s="70">
        <f>GEOMEAN(K164:K168)</f>
        <v>1078.9208784851928</v>
      </c>
      <c r="N168" s="72" t="s">
        <v>208</v>
      </c>
    </row>
    <row r="169" spans="1:14" x14ac:dyDescent="0.35">
      <c r="A169" s="63">
        <v>37201</v>
      </c>
      <c r="B169" s="35">
        <v>111202</v>
      </c>
      <c r="C169" s="35">
        <v>923.8</v>
      </c>
      <c r="D169" s="35">
        <v>0.59119999999999995</v>
      </c>
      <c r="E169" s="35">
        <v>11.67</v>
      </c>
      <c r="F169" s="35">
        <v>8.01</v>
      </c>
      <c r="G169" s="35">
        <v>8.5</v>
      </c>
      <c r="H169" s="64" t="s">
        <v>170</v>
      </c>
      <c r="I169" s="35">
        <v>0.11</v>
      </c>
      <c r="J169" s="35">
        <v>64.8</v>
      </c>
      <c r="K169" s="35">
        <v>100</v>
      </c>
    </row>
    <row r="170" spans="1:14" x14ac:dyDescent="0.35">
      <c r="A170" s="63">
        <v>37208</v>
      </c>
      <c r="B170" s="35">
        <v>103806</v>
      </c>
      <c r="C170" s="35">
        <v>1111</v>
      </c>
      <c r="D170" s="35">
        <v>0.71120000000000005</v>
      </c>
      <c r="E170" s="35">
        <v>11.54</v>
      </c>
      <c r="F170" s="35">
        <v>7.88</v>
      </c>
      <c r="G170" s="35">
        <v>6.93</v>
      </c>
      <c r="H170" s="64" t="s">
        <v>170</v>
      </c>
      <c r="I170" s="35">
        <v>0.95</v>
      </c>
      <c r="J170" s="35">
        <v>65.2</v>
      </c>
      <c r="K170" s="35">
        <v>100</v>
      </c>
    </row>
    <row r="171" spans="1:14" x14ac:dyDescent="0.35">
      <c r="A171" s="63">
        <v>37215</v>
      </c>
      <c r="B171" s="35">
        <v>113451</v>
      </c>
      <c r="C171" s="35">
        <v>1183</v>
      </c>
      <c r="D171" s="35">
        <v>0.75689999999999991</v>
      </c>
      <c r="E171" s="35">
        <v>10.91</v>
      </c>
      <c r="F171" s="35">
        <v>8.14</v>
      </c>
      <c r="G171" s="35">
        <v>6.12</v>
      </c>
      <c r="H171" s="64" t="s">
        <v>170</v>
      </c>
      <c r="I171" s="35">
        <v>0.25</v>
      </c>
      <c r="J171" s="35">
        <v>55.7</v>
      </c>
      <c r="K171" s="35">
        <v>100</v>
      </c>
    </row>
    <row r="172" spans="1:14" x14ac:dyDescent="0.35">
      <c r="A172" s="63">
        <v>37221</v>
      </c>
      <c r="B172" s="35">
        <v>104802</v>
      </c>
      <c r="C172" s="35">
        <v>997.8</v>
      </c>
      <c r="D172" s="35">
        <v>0.63860000000000006</v>
      </c>
      <c r="E172" s="35">
        <v>11.74</v>
      </c>
      <c r="F172" s="35">
        <v>8.09</v>
      </c>
      <c r="G172" s="35">
        <v>8.16</v>
      </c>
      <c r="H172" s="64" t="s">
        <v>170</v>
      </c>
      <c r="I172" s="35">
        <v>0.37</v>
      </c>
      <c r="J172" s="35">
        <v>85.9</v>
      </c>
      <c r="K172" s="35">
        <v>510</v>
      </c>
    </row>
    <row r="173" spans="1:14" x14ac:dyDescent="0.35">
      <c r="A173" s="63">
        <v>37223</v>
      </c>
      <c r="B173" s="35">
        <v>113649</v>
      </c>
      <c r="C173" s="35">
        <v>679.3</v>
      </c>
      <c r="D173" s="35">
        <v>0.43470000000000003</v>
      </c>
      <c r="E173" s="35">
        <v>9.9700000000000006</v>
      </c>
      <c r="F173" s="35">
        <v>7.96</v>
      </c>
      <c r="G173" s="35">
        <v>8.17</v>
      </c>
      <c r="H173" s="64" t="s">
        <v>170</v>
      </c>
      <c r="I173" s="35">
        <v>0.24</v>
      </c>
      <c r="J173" s="35">
        <v>64.8</v>
      </c>
      <c r="K173" s="35">
        <v>1430</v>
      </c>
      <c r="L173" s="33">
        <f>AVERAGE(K169:K173)</f>
        <v>448</v>
      </c>
      <c r="M173" s="70">
        <f>GEOMEAN(K169:K173)</f>
        <v>235.82032996872289</v>
      </c>
      <c r="N173" s="72" t="s">
        <v>209</v>
      </c>
    </row>
    <row r="174" spans="1:14" x14ac:dyDescent="0.35">
      <c r="A174" s="63">
        <v>37228</v>
      </c>
      <c r="B174" s="35">
        <v>112622</v>
      </c>
      <c r="C174" s="35">
        <v>719</v>
      </c>
      <c r="D174" s="35">
        <v>0.46010000000000001</v>
      </c>
      <c r="E174" s="35">
        <v>10.34</v>
      </c>
      <c r="F174" s="35">
        <v>8.14</v>
      </c>
      <c r="G174" s="35">
        <v>7.66</v>
      </c>
      <c r="H174" s="64" t="s">
        <v>170</v>
      </c>
      <c r="I174" s="35">
        <v>0.01</v>
      </c>
      <c r="J174" s="35">
        <v>53.1</v>
      </c>
      <c r="K174" s="35">
        <v>410</v>
      </c>
    </row>
    <row r="175" spans="1:14" x14ac:dyDescent="0.35">
      <c r="A175" s="63">
        <v>37231</v>
      </c>
      <c r="B175" s="35">
        <v>102218</v>
      </c>
      <c r="C175" s="35">
        <v>828.1</v>
      </c>
      <c r="D175" s="35">
        <v>0.53</v>
      </c>
      <c r="E175" s="35">
        <v>8.93</v>
      </c>
      <c r="F175" s="35">
        <v>8.0399999999999991</v>
      </c>
      <c r="G175" s="35">
        <v>10.14</v>
      </c>
      <c r="H175" s="64" t="s">
        <v>170</v>
      </c>
      <c r="I175" s="35">
        <v>0.11</v>
      </c>
      <c r="J175" s="35">
        <v>59.1</v>
      </c>
      <c r="K175" s="35">
        <v>3050</v>
      </c>
    </row>
    <row r="176" spans="1:14" x14ac:dyDescent="0.35">
      <c r="A176" s="63">
        <v>37236</v>
      </c>
      <c r="B176" s="30">
        <v>110307</v>
      </c>
      <c r="C176" s="30">
        <v>1051</v>
      </c>
      <c r="D176" s="30">
        <v>0.67269999999999996</v>
      </c>
      <c r="E176" s="30">
        <v>13.68</v>
      </c>
      <c r="F176" s="30">
        <v>7.96</v>
      </c>
      <c r="G176" s="30">
        <v>3.66</v>
      </c>
      <c r="H176" s="64" t="s">
        <v>170</v>
      </c>
      <c r="I176" s="30">
        <v>0.65</v>
      </c>
      <c r="J176" s="30">
        <v>29.8</v>
      </c>
      <c r="K176" s="30">
        <v>100</v>
      </c>
    </row>
    <row r="177" spans="1:14" x14ac:dyDescent="0.35">
      <c r="A177" s="63">
        <v>37242</v>
      </c>
      <c r="B177" s="35">
        <v>113226</v>
      </c>
      <c r="C177" s="35">
        <v>522.6</v>
      </c>
      <c r="D177" s="35">
        <v>0.33450000000000002</v>
      </c>
      <c r="E177" s="35">
        <v>11.42</v>
      </c>
      <c r="F177" s="30" t="s">
        <v>197</v>
      </c>
      <c r="G177" s="35">
        <v>8.5</v>
      </c>
      <c r="H177" s="64" t="s">
        <v>170</v>
      </c>
      <c r="I177" s="35">
        <v>1.34</v>
      </c>
      <c r="J177" s="35">
        <v>31.1</v>
      </c>
      <c r="K177" s="35">
        <v>4540</v>
      </c>
    </row>
    <row r="178" spans="1:14" x14ac:dyDescent="0.35">
      <c r="A178" s="63">
        <v>37244</v>
      </c>
      <c r="B178" s="35">
        <v>104804</v>
      </c>
      <c r="C178" s="35">
        <v>670.6</v>
      </c>
      <c r="D178" s="35">
        <v>0.42920000000000003</v>
      </c>
      <c r="E178" s="35">
        <v>10.38</v>
      </c>
      <c r="F178" s="35">
        <v>7.38</v>
      </c>
      <c r="G178" s="35">
        <v>7.12</v>
      </c>
      <c r="H178" s="64" t="s">
        <v>170</v>
      </c>
      <c r="I178" s="35">
        <v>1.25</v>
      </c>
      <c r="J178" s="35">
        <v>30.6</v>
      </c>
      <c r="K178" s="35">
        <v>610</v>
      </c>
      <c r="L178" s="33">
        <f>AVERAGE(K174:K178)</f>
        <v>1742</v>
      </c>
      <c r="M178" s="70">
        <f>GEOMEAN(K174:K178)</f>
        <v>808.8982144961501</v>
      </c>
      <c r="N178" s="72" t="s">
        <v>210</v>
      </c>
    </row>
    <row r="179" spans="1:14" x14ac:dyDescent="0.35">
      <c r="A179" s="63">
        <v>37264</v>
      </c>
      <c r="B179" s="35">
        <v>122524</v>
      </c>
      <c r="C179" s="35">
        <v>1184</v>
      </c>
      <c r="D179" s="35">
        <v>0.75749999999999995</v>
      </c>
      <c r="E179" s="35">
        <v>16.52</v>
      </c>
      <c r="F179" s="30" t="s">
        <v>197</v>
      </c>
      <c r="G179" s="35">
        <v>0.22</v>
      </c>
      <c r="H179" s="64" t="s">
        <v>170</v>
      </c>
      <c r="I179" s="35">
        <v>0.82</v>
      </c>
      <c r="J179" s="35">
        <v>21.7</v>
      </c>
      <c r="K179" s="35">
        <v>100</v>
      </c>
    </row>
    <row r="180" spans="1:14" x14ac:dyDescent="0.35">
      <c r="A180" s="63">
        <v>37270</v>
      </c>
      <c r="B180" s="35">
        <v>113307</v>
      </c>
      <c r="C180" s="35">
        <v>1189</v>
      </c>
      <c r="D180" s="35">
        <v>0.76079999999999992</v>
      </c>
      <c r="E180" s="35">
        <v>11.62</v>
      </c>
      <c r="F180" s="30" t="s">
        <v>197</v>
      </c>
      <c r="G180" s="35">
        <v>3.26</v>
      </c>
      <c r="H180" s="64" t="s">
        <v>170</v>
      </c>
      <c r="I180" s="35">
        <v>1.5</v>
      </c>
      <c r="J180" s="35">
        <v>23.5</v>
      </c>
      <c r="K180" s="35">
        <v>100</v>
      </c>
    </row>
    <row r="181" spans="1:14" x14ac:dyDescent="0.35">
      <c r="A181" s="63">
        <v>37272</v>
      </c>
      <c r="B181" s="35">
        <v>95647</v>
      </c>
      <c r="C181" s="30" t="e">
        <v>#VALUE!</v>
      </c>
      <c r="D181" s="30" t="e">
        <v>#VALUE!</v>
      </c>
      <c r="E181" s="30" t="s">
        <v>197</v>
      </c>
      <c r="F181" s="30" t="s">
        <v>197</v>
      </c>
      <c r="G181" s="30" t="s">
        <v>197</v>
      </c>
      <c r="H181" s="64" t="s">
        <v>170</v>
      </c>
      <c r="I181" s="30" t="s">
        <v>197</v>
      </c>
      <c r="J181" s="30" t="s">
        <v>197</v>
      </c>
      <c r="K181" s="35">
        <v>100</v>
      </c>
    </row>
    <row r="182" spans="1:14" x14ac:dyDescent="0.35">
      <c r="A182" s="63">
        <v>37278</v>
      </c>
      <c r="B182" s="35">
        <v>142401</v>
      </c>
      <c r="C182" s="35">
        <v>1071</v>
      </c>
      <c r="D182" s="35">
        <v>0.68500000000000005</v>
      </c>
      <c r="E182" s="35">
        <v>14.7</v>
      </c>
      <c r="F182" s="35">
        <v>8.17</v>
      </c>
      <c r="G182" s="35">
        <v>3.14</v>
      </c>
      <c r="H182" s="64" t="s">
        <v>170</v>
      </c>
      <c r="I182" s="35">
        <v>0.2</v>
      </c>
      <c r="J182" s="35">
        <v>21.7</v>
      </c>
      <c r="K182" s="35">
        <v>100</v>
      </c>
    </row>
    <row r="183" spans="1:14" x14ac:dyDescent="0.35">
      <c r="A183" s="63">
        <v>37285</v>
      </c>
      <c r="B183" s="35">
        <v>111007</v>
      </c>
      <c r="C183" s="35">
        <v>1526</v>
      </c>
      <c r="D183" s="35">
        <v>0.97600000000000009</v>
      </c>
      <c r="E183" s="35">
        <v>10.08</v>
      </c>
      <c r="F183" s="35">
        <v>7.83</v>
      </c>
      <c r="G183" s="35">
        <v>8.8000000000000007</v>
      </c>
      <c r="H183" s="64" t="s">
        <v>170</v>
      </c>
      <c r="I183" s="35">
        <v>0.4</v>
      </c>
      <c r="J183" s="30" t="s">
        <v>197</v>
      </c>
      <c r="K183" s="35">
        <v>100</v>
      </c>
      <c r="L183" s="33">
        <f>AVERAGE(K179:K183)</f>
        <v>100</v>
      </c>
      <c r="M183" s="31">
        <f>GEOMEAN(K179:K183)</f>
        <v>100</v>
      </c>
      <c r="N183" s="72" t="s">
        <v>211</v>
      </c>
    </row>
    <row r="184" spans="1:14" x14ac:dyDescent="0.35">
      <c r="A184" s="63">
        <v>37292</v>
      </c>
      <c r="B184" s="35">
        <v>100500</v>
      </c>
      <c r="C184" s="30" t="e">
        <v>#VALUE!</v>
      </c>
      <c r="D184" s="30" t="e">
        <v>#VALUE!</v>
      </c>
      <c r="E184" s="30" t="s">
        <v>197</v>
      </c>
      <c r="F184" s="30" t="s">
        <v>197</v>
      </c>
      <c r="G184" s="30" t="s">
        <v>197</v>
      </c>
      <c r="H184" s="64" t="s">
        <v>170</v>
      </c>
      <c r="I184" s="30" t="s">
        <v>197</v>
      </c>
      <c r="J184" s="30" t="s">
        <v>197</v>
      </c>
      <c r="K184" s="35">
        <v>100</v>
      </c>
    </row>
    <row r="185" spans="1:14" x14ac:dyDescent="0.35">
      <c r="A185" s="63">
        <v>37298</v>
      </c>
      <c r="C185" s="30" t="e">
        <v>#VALUE!</v>
      </c>
      <c r="D185" s="30" t="e">
        <v>#VALUE!</v>
      </c>
      <c r="E185" s="30" t="s">
        <v>197</v>
      </c>
      <c r="F185" s="30" t="s">
        <v>197</v>
      </c>
      <c r="G185" s="30" t="s">
        <v>197</v>
      </c>
      <c r="H185" s="64" t="s">
        <v>170</v>
      </c>
      <c r="I185" s="30" t="s">
        <v>197</v>
      </c>
      <c r="J185" s="30" t="s">
        <v>197</v>
      </c>
      <c r="K185" s="35">
        <v>100</v>
      </c>
    </row>
    <row r="186" spans="1:14" x14ac:dyDescent="0.35">
      <c r="A186" s="63">
        <v>37300</v>
      </c>
      <c r="B186" s="35">
        <v>100100</v>
      </c>
      <c r="C186" s="30" t="e">
        <v>#VALUE!</v>
      </c>
      <c r="D186" s="30" t="e">
        <v>#VALUE!</v>
      </c>
      <c r="E186" s="30" t="s">
        <v>197</v>
      </c>
      <c r="F186" s="30" t="s">
        <v>197</v>
      </c>
      <c r="G186" s="30" t="s">
        <v>197</v>
      </c>
      <c r="H186" s="64" t="s">
        <v>170</v>
      </c>
      <c r="I186" s="30" t="s">
        <v>197</v>
      </c>
      <c r="J186" s="30" t="s">
        <v>197</v>
      </c>
      <c r="K186" s="35">
        <v>100</v>
      </c>
    </row>
    <row r="187" spans="1:14" x14ac:dyDescent="0.35">
      <c r="A187" s="63">
        <v>37305</v>
      </c>
      <c r="B187" s="35">
        <v>111500</v>
      </c>
      <c r="C187" s="30" t="e">
        <v>#VALUE!</v>
      </c>
      <c r="D187" s="30" t="e">
        <v>#VALUE!</v>
      </c>
      <c r="E187" s="30" t="s">
        <v>197</v>
      </c>
      <c r="F187" s="30" t="s">
        <v>197</v>
      </c>
      <c r="G187" s="30" t="s">
        <v>197</v>
      </c>
      <c r="H187" s="64" t="s">
        <v>170</v>
      </c>
      <c r="I187" s="30" t="s">
        <v>197</v>
      </c>
      <c r="J187" s="30" t="s">
        <v>197</v>
      </c>
      <c r="K187" s="35">
        <v>100</v>
      </c>
    </row>
    <row r="188" spans="1:14" x14ac:dyDescent="0.35">
      <c r="A188" s="63">
        <v>37313</v>
      </c>
      <c r="B188" s="35">
        <v>100431</v>
      </c>
      <c r="C188" s="35">
        <v>964.2</v>
      </c>
      <c r="D188" s="35">
        <v>0.6169</v>
      </c>
      <c r="E188" s="35">
        <v>11.77</v>
      </c>
      <c r="F188" s="35">
        <v>8</v>
      </c>
      <c r="G188" s="35">
        <v>5.28</v>
      </c>
      <c r="H188" s="64" t="s">
        <v>170</v>
      </c>
      <c r="I188" s="35">
        <v>0.05</v>
      </c>
      <c r="J188" s="35">
        <v>96.1</v>
      </c>
      <c r="K188" s="35">
        <v>100</v>
      </c>
      <c r="L188" s="33">
        <f>AVERAGE(K184:K188)</f>
        <v>100</v>
      </c>
      <c r="M188" s="31">
        <f>GEOMEAN(K184:K188)</f>
        <v>100</v>
      </c>
      <c r="N188" s="72" t="s">
        <v>212</v>
      </c>
    </row>
    <row r="189" spans="1:14" x14ac:dyDescent="0.35">
      <c r="A189" s="63">
        <v>37320</v>
      </c>
      <c r="B189" s="35">
        <v>103339</v>
      </c>
      <c r="C189" s="35">
        <v>1117</v>
      </c>
      <c r="D189" s="35">
        <v>0.7145999999999999</v>
      </c>
      <c r="E189" s="30" t="s">
        <v>471</v>
      </c>
      <c r="F189" s="35">
        <v>7.22</v>
      </c>
      <c r="G189" s="35">
        <v>1.28</v>
      </c>
      <c r="H189" s="64" t="s">
        <v>170</v>
      </c>
      <c r="I189" s="35">
        <v>0.6</v>
      </c>
      <c r="J189" s="35">
        <v>83.3</v>
      </c>
      <c r="K189" s="35">
        <v>200</v>
      </c>
    </row>
    <row r="190" spans="1:14" x14ac:dyDescent="0.35">
      <c r="A190" s="63">
        <v>37326</v>
      </c>
      <c r="B190" s="35">
        <v>113142</v>
      </c>
      <c r="C190" s="30" t="e">
        <v>#VALUE!</v>
      </c>
      <c r="D190" s="30" t="e">
        <v>#VALUE!</v>
      </c>
      <c r="E190" s="30" t="s">
        <v>197</v>
      </c>
      <c r="F190" s="30" t="s">
        <v>197</v>
      </c>
      <c r="G190" s="30" t="s">
        <v>197</v>
      </c>
      <c r="H190" s="64" t="s">
        <v>170</v>
      </c>
      <c r="I190" s="30" t="s">
        <v>197</v>
      </c>
      <c r="J190" s="35">
        <v>46.1</v>
      </c>
      <c r="K190" s="35">
        <v>200</v>
      </c>
    </row>
    <row r="191" spans="1:14" x14ac:dyDescent="0.35">
      <c r="A191" s="63">
        <v>37328</v>
      </c>
      <c r="B191" s="35">
        <v>104142</v>
      </c>
      <c r="C191" s="35">
        <v>1269</v>
      </c>
      <c r="D191" s="35">
        <v>0.81199999999999994</v>
      </c>
      <c r="E191" s="35">
        <v>12.43</v>
      </c>
      <c r="F191" s="35">
        <v>8.0399999999999991</v>
      </c>
      <c r="G191" s="35">
        <v>7.44</v>
      </c>
      <c r="H191" s="64" t="s">
        <v>170</v>
      </c>
      <c r="I191" s="35">
        <v>0.47</v>
      </c>
      <c r="J191" s="35">
        <v>86</v>
      </c>
      <c r="K191" s="35">
        <v>100</v>
      </c>
    </row>
    <row r="192" spans="1:14" x14ac:dyDescent="0.35">
      <c r="A192" s="63">
        <v>37334</v>
      </c>
      <c r="B192" s="35">
        <v>105039</v>
      </c>
      <c r="C192" s="35">
        <v>1173</v>
      </c>
      <c r="D192" s="35">
        <v>0.751</v>
      </c>
      <c r="E192" s="35">
        <v>12.64</v>
      </c>
      <c r="F192" s="35">
        <v>6.41</v>
      </c>
      <c r="G192" s="35">
        <v>8.48</v>
      </c>
      <c r="H192" s="64" t="s">
        <v>170</v>
      </c>
      <c r="I192" s="35">
        <v>0.4</v>
      </c>
      <c r="J192" s="35">
        <v>26.7</v>
      </c>
      <c r="K192" s="35">
        <v>200</v>
      </c>
    </row>
    <row r="193" spans="1:14" x14ac:dyDescent="0.35">
      <c r="A193" s="63">
        <v>37340</v>
      </c>
      <c r="B193" s="35">
        <v>101353</v>
      </c>
      <c r="C193" s="35">
        <v>853.1</v>
      </c>
      <c r="D193" s="35">
        <v>0.53420000000000001</v>
      </c>
      <c r="E193" s="35">
        <v>19.61</v>
      </c>
      <c r="F193" s="35">
        <v>7.86</v>
      </c>
      <c r="G193" s="35">
        <v>3.58</v>
      </c>
      <c r="H193" s="64" t="s">
        <v>170</v>
      </c>
      <c r="I193" s="35">
        <v>0.65</v>
      </c>
      <c r="J193" s="35">
        <v>71.2</v>
      </c>
      <c r="K193" s="35">
        <v>2500</v>
      </c>
      <c r="L193" s="33">
        <f>AVERAGE(K189:K193)</f>
        <v>640</v>
      </c>
      <c r="M193" s="70">
        <f>GEOMEAN(K189:K193)</f>
        <v>288.53998118144273</v>
      </c>
      <c r="N193" s="72" t="s">
        <v>213</v>
      </c>
    </row>
    <row r="194" spans="1:14" x14ac:dyDescent="0.35">
      <c r="A194" s="63">
        <v>37348</v>
      </c>
      <c r="B194" s="35">
        <v>102558</v>
      </c>
      <c r="C194" s="35">
        <v>1395</v>
      </c>
      <c r="D194" s="35">
        <v>0.89300000000000002</v>
      </c>
      <c r="E194" s="35">
        <v>17.559999999999999</v>
      </c>
      <c r="F194" s="35">
        <v>8.15</v>
      </c>
      <c r="G194" s="35">
        <v>10.53</v>
      </c>
      <c r="H194" s="64" t="s">
        <v>170</v>
      </c>
      <c r="I194" s="35">
        <v>0.3</v>
      </c>
      <c r="J194" s="35">
        <v>48.9</v>
      </c>
      <c r="K194" s="35">
        <v>31</v>
      </c>
    </row>
    <row r="195" spans="1:14" x14ac:dyDescent="0.35">
      <c r="A195" s="63">
        <v>37354</v>
      </c>
      <c r="B195" s="35">
        <v>110540</v>
      </c>
      <c r="C195" s="35">
        <v>1789</v>
      </c>
      <c r="D195" s="35">
        <v>1.145</v>
      </c>
      <c r="E195" s="35">
        <v>10.93</v>
      </c>
      <c r="F195" s="35">
        <v>7.63</v>
      </c>
      <c r="G195" s="35">
        <v>10.93</v>
      </c>
      <c r="H195" s="64" t="s">
        <v>170</v>
      </c>
      <c r="I195" s="35">
        <v>0.3</v>
      </c>
      <c r="J195" s="35">
        <v>82</v>
      </c>
      <c r="K195" s="35">
        <v>327</v>
      </c>
    </row>
    <row r="196" spans="1:14" x14ac:dyDescent="0.35">
      <c r="A196" s="63">
        <v>37356</v>
      </c>
      <c r="B196" s="35">
        <v>110758</v>
      </c>
      <c r="C196" s="35">
        <v>1046</v>
      </c>
      <c r="D196" s="35">
        <v>0.6704</v>
      </c>
      <c r="E196" s="35">
        <v>13.56</v>
      </c>
      <c r="F196" s="35">
        <v>8.2899999999999991</v>
      </c>
      <c r="G196" s="35">
        <v>11.32</v>
      </c>
      <c r="H196" s="64" t="s">
        <v>170</v>
      </c>
      <c r="I196" s="35">
        <v>0.23</v>
      </c>
      <c r="J196" s="35">
        <v>73.7</v>
      </c>
      <c r="K196" s="35">
        <v>331</v>
      </c>
    </row>
    <row r="197" spans="1:14" x14ac:dyDescent="0.35">
      <c r="A197" s="63">
        <v>37362</v>
      </c>
      <c r="B197" s="35">
        <v>101800</v>
      </c>
      <c r="C197" s="30" t="e">
        <v>#VALUE!</v>
      </c>
      <c r="D197" s="30" t="e">
        <v>#VALUE!</v>
      </c>
      <c r="E197" s="30" t="s">
        <v>197</v>
      </c>
      <c r="F197" s="30" t="s">
        <v>197</v>
      </c>
      <c r="G197" s="30" t="s">
        <v>197</v>
      </c>
      <c r="H197" s="64" t="s">
        <v>170</v>
      </c>
      <c r="I197" s="30" t="s">
        <v>197</v>
      </c>
      <c r="J197" s="30" t="s">
        <v>197</v>
      </c>
      <c r="K197" s="35">
        <v>63</v>
      </c>
    </row>
    <row r="198" spans="1:14" x14ac:dyDescent="0.35">
      <c r="A198" s="63">
        <v>37376</v>
      </c>
      <c r="B198" s="35">
        <v>102829</v>
      </c>
      <c r="C198" s="35">
        <v>901</v>
      </c>
      <c r="D198" s="35">
        <v>0.57699999999999996</v>
      </c>
      <c r="E198" s="35">
        <v>9.6</v>
      </c>
      <c r="F198" s="35">
        <v>7.67</v>
      </c>
      <c r="G198" s="35">
        <v>13.16</v>
      </c>
      <c r="H198" s="64" t="s">
        <v>170</v>
      </c>
      <c r="I198" s="35">
        <v>1</v>
      </c>
      <c r="J198" s="35">
        <v>48.4</v>
      </c>
      <c r="K198" s="35">
        <v>959</v>
      </c>
      <c r="L198" s="33">
        <f>AVERAGE(K194:K198)</f>
        <v>342.2</v>
      </c>
      <c r="M198" s="70">
        <f>GEOMEAN(K194:K198)</f>
        <v>182.54894163388977</v>
      </c>
      <c r="N198" s="72" t="s">
        <v>214</v>
      </c>
    </row>
    <row r="199" spans="1:14" x14ac:dyDescent="0.35">
      <c r="A199" s="63">
        <v>37382</v>
      </c>
      <c r="B199" s="35">
        <v>112435</v>
      </c>
      <c r="C199" s="35">
        <v>848.6</v>
      </c>
      <c r="D199" s="35">
        <v>0.54309999999999992</v>
      </c>
      <c r="E199" s="35">
        <v>7.93</v>
      </c>
      <c r="F199" s="35">
        <v>7.45</v>
      </c>
      <c r="G199" s="35">
        <v>16.420000000000002</v>
      </c>
      <c r="H199" s="64" t="s">
        <v>170</v>
      </c>
      <c r="I199" s="35">
        <v>0.71</v>
      </c>
      <c r="J199" s="35">
        <v>93.9</v>
      </c>
      <c r="K199" s="35">
        <v>4611</v>
      </c>
    </row>
    <row r="200" spans="1:14" x14ac:dyDescent="0.35">
      <c r="A200" s="63">
        <v>37389</v>
      </c>
      <c r="B200" s="35">
        <v>111818</v>
      </c>
      <c r="C200" s="35">
        <v>231</v>
      </c>
      <c r="D200" s="35">
        <v>0.14800000000000002</v>
      </c>
      <c r="E200" s="35">
        <v>9.57</v>
      </c>
      <c r="F200" s="35">
        <v>8.93</v>
      </c>
      <c r="G200" s="35">
        <v>13.94</v>
      </c>
      <c r="H200" s="64" t="s">
        <v>170</v>
      </c>
      <c r="I200" s="35">
        <v>0.1</v>
      </c>
      <c r="J200" s="35">
        <v>62.2</v>
      </c>
      <c r="K200" s="35">
        <v>24192</v>
      </c>
    </row>
    <row r="201" spans="1:14" x14ac:dyDescent="0.35">
      <c r="A201" s="63">
        <v>37396</v>
      </c>
      <c r="B201" s="35">
        <v>104831</v>
      </c>
      <c r="C201" s="35">
        <v>1329</v>
      </c>
      <c r="D201" s="35">
        <v>0.85</v>
      </c>
      <c r="E201" s="35">
        <v>9.1300000000000008</v>
      </c>
      <c r="F201" s="35">
        <v>7.63</v>
      </c>
      <c r="G201" s="35">
        <v>11.92</v>
      </c>
      <c r="H201" s="64" t="s">
        <v>170</v>
      </c>
      <c r="I201" s="35">
        <v>1.4</v>
      </c>
      <c r="J201" s="35">
        <v>54.9</v>
      </c>
      <c r="K201" s="35">
        <v>145</v>
      </c>
    </row>
    <row r="202" spans="1:14" x14ac:dyDescent="0.35">
      <c r="A202" s="63">
        <v>37398</v>
      </c>
      <c r="B202" s="35">
        <v>102840</v>
      </c>
      <c r="C202" s="35">
        <v>1394</v>
      </c>
      <c r="D202" s="35">
        <v>0.8921</v>
      </c>
      <c r="E202" s="35">
        <v>9.8800000000000008</v>
      </c>
      <c r="F202" s="35">
        <v>7.65</v>
      </c>
      <c r="G202" s="35">
        <v>11.39</v>
      </c>
      <c r="H202" s="64" t="s">
        <v>170</v>
      </c>
      <c r="I202" s="35">
        <v>1.21</v>
      </c>
      <c r="J202" s="35">
        <v>90.4</v>
      </c>
      <c r="K202" s="35">
        <v>269</v>
      </c>
    </row>
    <row r="203" spans="1:14" x14ac:dyDescent="0.35">
      <c r="A203" s="63">
        <v>37405</v>
      </c>
      <c r="B203" s="35">
        <v>93116</v>
      </c>
      <c r="C203" s="35">
        <v>1358</v>
      </c>
      <c r="D203" s="35">
        <v>0.86940000000000006</v>
      </c>
      <c r="E203" s="35">
        <v>6.54</v>
      </c>
      <c r="F203" s="35">
        <v>7.69</v>
      </c>
      <c r="G203" s="35">
        <v>19.22</v>
      </c>
      <c r="H203" s="64" t="s">
        <v>170</v>
      </c>
      <c r="I203" s="35">
        <v>0.35</v>
      </c>
      <c r="J203" s="35">
        <v>100</v>
      </c>
      <c r="K203" s="35">
        <v>1396</v>
      </c>
      <c r="L203" s="33">
        <f>AVERAGE(K199:K203)</f>
        <v>6122.6</v>
      </c>
      <c r="M203" s="70">
        <f>GEOMEAN(K199:K203)</f>
        <v>1434.4800718990527</v>
      </c>
      <c r="N203" s="72" t="s">
        <v>215</v>
      </c>
    </row>
    <row r="204" spans="1:14" x14ac:dyDescent="0.35">
      <c r="A204" s="63">
        <v>37411</v>
      </c>
      <c r="B204" s="35">
        <v>95649</v>
      </c>
      <c r="C204" s="35">
        <v>1569</v>
      </c>
      <c r="D204" s="35">
        <v>1.004</v>
      </c>
      <c r="E204" s="35">
        <v>5.38</v>
      </c>
      <c r="F204" s="35">
        <v>7.65</v>
      </c>
      <c r="G204" s="35">
        <v>21.66</v>
      </c>
      <c r="H204" s="64" t="s">
        <v>170</v>
      </c>
      <c r="I204" s="35">
        <v>0.03</v>
      </c>
      <c r="J204" s="30" t="s">
        <v>197</v>
      </c>
      <c r="K204" s="35">
        <v>712</v>
      </c>
    </row>
    <row r="205" spans="1:14" x14ac:dyDescent="0.35">
      <c r="A205" s="63">
        <v>37418</v>
      </c>
      <c r="B205" s="35">
        <v>95843</v>
      </c>
      <c r="C205" s="35">
        <v>1303</v>
      </c>
      <c r="D205" s="35">
        <v>0.83379999999999999</v>
      </c>
      <c r="E205" s="35">
        <v>4.26</v>
      </c>
      <c r="F205" s="35">
        <v>7.57</v>
      </c>
      <c r="G205" s="35">
        <v>21.63</v>
      </c>
      <c r="H205" s="64" t="s">
        <v>170</v>
      </c>
      <c r="I205" s="35">
        <v>0.04</v>
      </c>
      <c r="J205" s="35">
        <v>91</v>
      </c>
      <c r="K205" s="35">
        <v>601</v>
      </c>
    </row>
    <row r="206" spans="1:14" x14ac:dyDescent="0.35">
      <c r="A206" s="63">
        <v>37420</v>
      </c>
      <c r="B206" s="35">
        <v>102710</v>
      </c>
      <c r="C206" s="35">
        <v>20</v>
      </c>
      <c r="D206" s="35">
        <v>1.2999999999999999E-2</v>
      </c>
      <c r="E206" s="35">
        <v>6.46</v>
      </c>
      <c r="F206" s="35">
        <v>7.74</v>
      </c>
      <c r="G206" s="35">
        <v>21.42</v>
      </c>
      <c r="H206" s="64" t="s">
        <v>170</v>
      </c>
      <c r="I206" s="35">
        <v>0.13</v>
      </c>
      <c r="J206" s="35">
        <v>97.9</v>
      </c>
      <c r="K206" s="35">
        <v>173287</v>
      </c>
    </row>
    <row r="207" spans="1:14" x14ac:dyDescent="0.35">
      <c r="A207" s="63">
        <v>37425</v>
      </c>
      <c r="B207" s="35">
        <v>101039</v>
      </c>
      <c r="C207" s="35">
        <v>746.9</v>
      </c>
      <c r="D207" s="35">
        <v>0.47800000000000004</v>
      </c>
      <c r="E207" s="35">
        <v>6.78</v>
      </c>
      <c r="F207" s="35">
        <v>7.7</v>
      </c>
      <c r="G207" s="35">
        <v>20.03</v>
      </c>
      <c r="H207" s="64" t="s">
        <v>170</v>
      </c>
      <c r="I207" s="35">
        <v>0.33</v>
      </c>
      <c r="J207" s="35">
        <v>89.3</v>
      </c>
      <c r="K207" s="35">
        <v>379</v>
      </c>
    </row>
    <row r="208" spans="1:14" x14ac:dyDescent="0.35">
      <c r="A208" s="63">
        <v>37432</v>
      </c>
      <c r="B208" s="35">
        <v>100451</v>
      </c>
      <c r="C208" s="35">
        <v>1231</v>
      </c>
      <c r="D208" s="35">
        <v>0.78749999999999998</v>
      </c>
      <c r="E208" s="35">
        <v>5.94</v>
      </c>
      <c r="F208" s="35">
        <v>7.56</v>
      </c>
      <c r="G208" s="35">
        <v>22.45</v>
      </c>
      <c r="H208" s="64" t="s">
        <v>170</v>
      </c>
      <c r="I208" s="35">
        <v>0.15</v>
      </c>
      <c r="J208" s="35">
        <v>0</v>
      </c>
      <c r="K208" s="35">
        <v>4611</v>
      </c>
      <c r="L208" s="33">
        <f>AVERAGE(K204:K208)</f>
        <v>35918</v>
      </c>
      <c r="M208" s="70">
        <f>GEOMEAN(K204:K208)</f>
        <v>2645.5194339035379</v>
      </c>
      <c r="N208" s="72" t="s">
        <v>216</v>
      </c>
    </row>
    <row r="209" spans="1:14" x14ac:dyDescent="0.35">
      <c r="A209" s="63">
        <v>37440</v>
      </c>
      <c r="B209" s="35">
        <v>95225</v>
      </c>
      <c r="C209" s="35">
        <v>1212</v>
      </c>
      <c r="D209" s="35">
        <v>0.77539999999999998</v>
      </c>
      <c r="E209" s="35">
        <v>5.79</v>
      </c>
      <c r="F209" s="35">
        <v>7.4</v>
      </c>
      <c r="G209" s="35">
        <v>23.2</v>
      </c>
      <c r="H209" s="64" t="s">
        <v>170</v>
      </c>
      <c r="I209" s="35">
        <v>0.14000000000000001</v>
      </c>
      <c r="J209" s="35">
        <v>90.4</v>
      </c>
      <c r="K209" s="35">
        <v>1067</v>
      </c>
    </row>
    <row r="210" spans="1:14" x14ac:dyDescent="0.35">
      <c r="A210" s="63">
        <v>37446</v>
      </c>
      <c r="B210" s="35">
        <v>95550</v>
      </c>
      <c r="C210" s="35">
        <v>1265</v>
      </c>
      <c r="D210" s="35">
        <v>0.80990000000000006</v>
      </c>
      <c r="E210" s="35">
        <v>6.76</v>
      </c>
      <c r="F210" s="35">
        <v>7.67</v>
      </c>
      <c r="G210" s="35">
        <v>22.28</v>
      </c>
      <c r="H210" s="64" t="s">
        <v>170</v>
      </c>
      <c r="I210" s="35">
        <v>0.2</v>
      </c>
      <c r="J210" s="35">
        <v>0</v>
      </c>
      <c r="K210" s="35">
        <v>17328.7</v>
      </c>
    </row>
    <row r="211" spans="1:14" x14ac:dyDescent="0.35">
      <c r="A211" s="63">
        <v>37453</v>
      </c>
      <c r="B211" s="35">
        <v>104213</v>
      </c>
      <c r="C211" s="35">
        <v>1168</v>
      </c>
      <c r="D211" s="35">
        <v>0.74770000000000003</v>
      </c>
      <c r="E211" s="35">
        <v>5.9</v>
      </c>
      <c r="F211" s="35">
        <v>7.67</v>
      </c>
      <c r="G211" s="35">
        <v>20.8</v>
      </c>
      <c r="H211" s="64" t="s">
        <v>170</v>
      </c>
      <c r="I211" s="35">
        <v>0.23</v>
      </c>
      <c r="J211" s="35">
        <v>69</v>
      </c>
      <c r="K211" s="35">
        <v>546</v>
      </c>
    </row>
    <row r="212" spans="1:14" x14ac:dyDescent="0.35">
      <c r="A212" s="63">
        <v>37460</v>
      </c>
      <c r="B212" s="35">
        <v>103158</v>
      </c>
      <c r="C212" s="35">
        <v>1174</v>
      </c>
      <c r="D212" s="35">
        <v>0.75149999999999995</v>
      </c>
      <c r="E212" s="35">
        <v>4.4800000000000004</v>
      </c>
      <c r="F212" s="35">
        <v>7.59</v>
      </c>
      <c r="G212" s="35">
        <v>23.43</v>
      </c>
      <c r="H212" s="64" t="s">
        <v>170</v>
      </c>
      <c r="I212" s="35">
        <v>0</v>
      </c>
      <c r="J212" s="35">
        <v>0</v>
      </c>
      <c r="K212" s="35">
        <v>776</v>
      </c>
    </row>
    <row r="213" spans="1:14" x14ac:dyDescent="0.35">
      <c r="A213" s="63">
        <v>37468</v>
      </c>
      <c r="B213" s="35">
        <v>94403</v>
      </c>
      <c r="C213" s="35">
        <v>1144</v>
      </c>
      <c r="D213" s="35">
        <v>0.73239999999999994</v>
      </c>
      <c r="E213" s="35">
        <v>5.0199999999999996</v>
      </c>
      <c r="F213" s="35">
        <v>7.67</v>
      </c>
      <c r="G213" s="35">
        <v>22.7</v>
      </c>
      <c r="H213" s="64" t="s">
        <v>170</v>
      </c>
      <c r="I213" s="35">
        <v>0.1</v>
      </c>
      <c r="J213" s="35">
        <v>0</v>
      </c>
      <c r="K213" s="35">
        <v>1145</v>
      </c>
      <c r="L213" s="33">
        <f>AVERAGE(K209:K213)</f>
        <v>4172.54</v>
      </c>
      <c r="M213" s="70">
        <f>GEOMEAN(K209:K213)</f>
        <v>1550.8080640892908</v>
      </c>
      <c r="N213" s="72" t="s">
        <v>217</v>
      </c>
    </row>
    <row r="214" spans="1:14" x14ac:dyDescent="0.35">
      <c r="A214" s="63">
        <v>37475</v>
      </c>
      <c r="B214" s="35">
        <v>104355</v>
      </c>
      <c r="C214" s="35">
        <v>1460</v>
      </c>
      <c r="D214" s="35">
        <v>0.93420000000000003</v>
      </c>
      <c r="E214" s="35">
        <v>4.34</v>
      </c>
      <c r="F214" s="35">
        <v>7.72</v>
      </c>
      <c r="G214" s="35">
        <v>20.149999999999999</v>
      </c>
      <c r="H214" s="64" t="s">
        <v>170</v>
      </c>
      <c r="I214" s="35">
        <v>0.37</v>
      </c>
      <c r="J214" s="35">
        <v>72.099999999999994</v>
      </c>
      <c r="K214" s="35">
        <v>265</v>
      </c>
    </row>
    <row r="215" spans="1:14" x14ac:dyDescent="0.35">
      <c r="A215" s="63">
        <v>37483</v>
      </c>
      <c r="B215" s="35">
        <v>110234</v>
      </c>
      <c r="C215" s="35">
        <v>0</v>
      </c>
      <c r="D215" s="35">
        <v>0</v>
      </c>
      <c r="F215" s="35" t="s">
        <v>218</v>
      </c>
      <c r="H215" s="64"/>
      <c r="K215" s="35">
        <v>201</v>
      </c>
    </row>
    <row r="216" spans="1:14" x14ac:dyDescent="0.35">
      <c r="A216" s="63">
        <v>37488</v>
      </c>
      <c r="B216" s="35">
        <v>101531</v>
      </c>
      <c r="C216" s="35">
        <v>882.4</v>
      </c>
      <c r="D216" s="35">
        <v>0.56469999999999998</v>
      </c>
      <c r="E216" s="35">
        <v>8.2899999999999991</v>
      </c>
      <c r="F216" s="35">
        <v>7.77</v>
      </c>
      <c r="G216" s="35">
        <v>22.14</v>
      </c>
      <c r="H216" s="64" t="s">
        <v>170</v>
      </c>
      <c r="I216" s="35">
        <v>0.12</v>
      </c>
      <c r="J216" s="35">
        <v>0</v>
      </c>
      <c r="K216" s="35">
        <v>3076</v>
      </c>
    </row>
    <row r="217" spans="1:14" x14ac:dyDescent="0.35">
      <c r="A217" s="63">
        <v>37495</v>
      </c>
      <c r="B217" s="35">
        <v>95424</v>
      </c>
      <c r="C217" s="35">
        <v>933.4</v>
      </c>
      <c r="D217" s="35">
        <v>0.59740000000000004</v>
      </c>
      <c r="E217" s="35">
        <v>6.23</v>
      </c>
      <c r="F217" s="35">
        <v>7.61</v>
      </c>
      <c r="G217" s="35">
        <v>21.93</v>
      </c>
      <c r="H217" s="64" t="s">
        <v>170</v>
      </c>
      <c r="I217" s="35">
        <v>0.06</v>
      </c>
      <c r="J217" s="35">
        <v>0</v>
      </c>
      <c r="K217" s="35">
        <v>240</v>
      </c>
    </row>
    <row r="218" spans="1:14" x14ac:dyDescent="0.35">
      <c r="A218" s="63">
        <v>37497</v>
      </c>
      <c r="B218" s="35">
        <v>95649</v>
      </c>
      <c r="C218" s="35">
        <v>1274</v>
      </c>
      <c r="D218" s="35">
        <v>0.8155</v>
      </c>
      <c r="E218" s="35">
        <v>4.42</v>
      </c>
      <c r="F218" s="35">
        <v>7.64</v>
      </c>
      <c r="G218" s="35">
        <v>21.12</v>
      </c>
      <c r="H218" s="64" t="s">
        <v>170</v>
      </c>
      <c r="I218" s="35">
        <v>0.17</v>
      </c>
      <c r="J218" s="35">
        <v>0</v>
      </c>
      <c r="K218" s="35">
        <v>275</v>
      </c>
      <c r="L218" s="33">
        <f>AVERAGE(K214:K218)</f>
        <v>811.4</v>
      </c>
      <c r="M218" s="70">
        <f>GEOMEAN(K214:K218)</f>
        <v>404.38444302701953</v>
      </c>
      <c r="N218" s="72" t="s">
        <v>219</v>
      </c>
    </row>
    <row r="219" spans="1:14" x14ac:dyDescent="0.35">
      <c r="A219" s="63">
        <v>37502</v>
      </c>
      <c r="C219" s="30" t="e">
        <v>#VALUE!</v>
      </c>
      <c r="D219" s="30" t="e">
        <v>#VALUE!</v>
      </c>
      <c r="E219" s="30" t="s">
        <v>197</v>
      </c>
      <c r="F219" s="30" t="s">
        <v>197</v>
      </c>
      <c r="G219" s="30" t="s">
        <v>197</v>
      </c>
      <c r="H219" s="64" t="s">
        <v>170</v>
      </c>
      <c r="I219" s="30" t="s">
        <v>197</v>
      </c>
      <c r="J219" s="30" t="s">
        <v>197</v>
      </c>
      <c r="K219" s="35">
        <v>301</v>
      </c>
    </row>
    <row r="220" spans="1:14" x14ac:dyDescent="0.35">
      <c r="A220" s="63">
        <v>37509</v>
      </c>
      <c r="B220" s="35">
        <v>103346</v>
      </c>
      <c r="C220" s="35">
        <v>1045</v>
      </c>
      <c r="D220" s="35">
        <v>0.66869999999999996</v>
      </c>
      <c r="E220" s="35">
        <v>3.28</v>
      </c>
      <c r="F220" s="35">
        <v>7.7</v>
      </c>
      <c r="G220" s="35">
        <v>22.71</v>
      </c>
      <c r="I220" s="35">
        <v>0.12</v>
      </c>
      <c r="J220" s="35">
        <v>0</v>
      </c>
      <c r="K220" s="35">
        <v>216</v>
      </c>
    </row>
    <row r="221" spans="1:14" x14ac:dyDescent="0.35">
      <c r="A221" s="63">
        <v>37516</v>
      </c>
      <c r="B221" s="35">
        <v>95524</v>
      </c>
      <c r="C221" s="35">
        <v>1061</v>
      </c>
      <c r="D221" s="35">
        <v>0.67890000000000006</v>
      </c>
      <c r="E221" s="35">
        <v>4.28</v>
      </c>
      <c r="F221" s="35">
        <v>7.6</v>
      </c>
      <c r="G221" s="35">
        <v>18.079999999999998</v>
      </c>
      <c r="H221" s="64" t="s">
        <v>170</v>
      </c>
      <c r="I221" s="35">
        <v>1</v>
      </c>
      <c r="J221" s="35">
        <v>0</v>
      </c>
      <c r="K221" s="35">
        <v>733</v>
      </c>
    </row>
    <row r="222" spans="1:14" x14ac:dyDescent="0.35">
      <c r="A222" s="63">
        <v>37523</v>
      </c>
      <c r="B222" s="35">
        <v>111405</v>
      </c>
      <c r="C222" s="35">
        <v>493.1</v>
      </c>
      <c r="D222" s="35">
        <v>0.31559999999999999</v>
      </c>
      <c r="E222" s="35">
        <v>7.36</v>
      </c>
      <c r="F222" s="35">
        <v>7.53</v>
      </c>
      <c r="G222" s="35">
        <v>15.32</v>
      </c>
      <c r="H222" s="64" t="s">
        <v>170</v>
      </c>
      <c r="I222" s="35">
        <v>0.24</v>
      </c>
      <c r="J222" s="35">
        <v>0</v>
      </c>
      <c r="K222" s="35">
        <v>354</v>
      </c>
    </row>
    <row r="223" spans="1:14" x14ac:dyDescent="0.35">
      <c r="A223" s="63">
        <v>37524</v>
      </c>
      <c r="B223" s="35">
        <v>103355</v>
      </c>
      <c r="C223" s="35">
        <v>559.70000000000005</v>
      </c>
      <c r="D223" s="35">
        <v>0.35819999999999996</v>
      </c>
      <c r="E223" s="35">
        <v>6.97</v>
      </c>
      <c r="F223" s="35">
        <v>7.68</v>
      </c>
      <c r="G223" s="35">
        <v>14.95</v>
      </c>
      <c r="H223" s="64" t="s">
        <v>170</v>
      </c>
      <c r="I223" s="35">
        <v>0.27</v>
      </c>
      <c r="J223" s="35">
        <v>74</v>
      </c>
      <c r="K223" s="35">
        <v>413</v>
      </c>
      <c r="L223" s="33">
        <f>AVERAGE(K219:K223)</f>
        <v>403.4</v>
      </c>
      <c r="M223" s="70">
        <f>GEOMEAN(K219:K223)</f>
        <v>370.35269305559234</v>
      </c>
      <c r="N223" s="72" t="s">
        <v>220</v>
      </c>
    </row>
    <row r="224" spans="1:14" x14ac:dyDescent="0.35">
      <c r="A224" s="63">
        <v>37531</v>
      </c>
      <c r="B224" s="35">
        <v>100305</v>
      </c>
      <c r="C224" s="35">
        <v>706.8</v>
      </c>
      <c r="D224" s="35">
        <v>0.45229999999999998</v>
      </c>
      <c r="E224" s="35">
        <v>6.55</v>
      </c>
      <c r="F224" s="35">
        <v>7.82</v>
      </c>
      <c r="G224" s="35">
        <v>21.41</v>
      </c>
      <c r="H224" s="64" t="s">
        <v>170</v>
      </c>
      <c r="I224" s="35">
        <v>0.03</v>
      </c>
      <c r="J224" s="35">
        <v>77.8</v>
      </c>
      <c r="K224" s="35">
        <v>301</v>
      </c>
      <c r="N224" s="35" t="s">
        <v>221</v>
      </c>
    </row>
    <row r="225" spans="1:14" x14ac:dyDescent="0.35">
      <c r="A225" s="63">
        <v>37537</v>
      </c>
      <c r="B225" s="35">
        <v>95819</v>
      </c>
      <c r="C225" s="35">
        <v>563.5</v>
      </c>
      <c r="D225" s="35">
        <v>0.36069999999999997</v>
      </c>
      <c r="E225" s="35">
        <v>8.9700000000000006</v>
      </c>
      <c r="F225" s="35">
        <v>7.7</v>
      </c>
      <c r="G225" s="35">
        <v>13.23</v>
      </c>
      <c r="H225" s="64" t="s">
        <v>170</v>
      </c>
      <c r="I225" s="35">
        <v>0.14000000000000001</v>
      </c>
      <c r="J225" s="35">
        <v>0</v>
      </c>
      <c r="K225" s="35">
        <v>199</v>
      </c>
    </row>
    <row r="226" spans="1:14" x14ac:dyDescent="0.35">
      <c r="A226" s="63">
        <v>37539</v>
      </c>
      <c r="B226" s="35">
        <v>94833</v>
      </c>
      <c r="C226" s="35">
        <v>755.4</v>
      </c>
      <c r="D226" s="35">
        <v>0.4834</v>
      </c>
      <c r="E226" s="35">
        <v>7.25</v>
      </c>
      <c r="F226" s="35">
        <v>7.55</v>
      </c>
      <c r="G226" s="35">
        <v>14.07</v>
      </c>
      <c r="H226" s="64" t="s">
        <v>170</v>
      </c>
      <c r="I226" s="35">
        <v>0.79</v>
      </c>
      <c r="J226" s="35">
        <v>59.9</v>
      </c>
      <c r="K226" s="35">
        <v>369</v>
      </c>
    </row>
    <row r="227" spans="1:14" x14ac:dyDescent="0.35">
      <c r="A227" s="63">
        <v>37552</v>
      </c>
      <c r="B227" s="35">
        <v>101953</v>
      </c>
      <c r="C227" s="35">
        <v>767.8</v>
      </c>
      <c r="D227" s="35">
        <v>0.49140000000000006</v>
      </c>
      <c r="E227" s="35">
        <v>8.75</v>
      </c>
      <c r="F227" s="35">
        <v>7.56</v>
      </c>
      <c r="G227" s="35">
        <v>8.7899999999999991</v>
      </c>
      <c r="H227" s="64" t="s">
        <v>170</v>
      </c>
      <c r="I227" s="35">
        <v>0.17</v>
      </c>
      <c r="J227" s="35">
        <v>0</v>
      </c>
      <c r="K227" s="35">
        <v>121</v>
      </c>
    </row>
    <row r="228" spans="1:14" x14ac:dyDescent="0.35">
      <c r="A228" s="63">
        <v>37559</v>
      </c>
      <c r="B228" s="35">
        <v>94829</v>
      </c>
      <c r="C228" s="35">
        <v>497.1</v>
      </c>
      <c r="D228" s="35">
        <v>0.31809999999999999</v>
      </c>
      <c r="E228" s="35">
        <v>10.45</v>
      </c>
      <c r="F228" s="35">
        <v>7.79</v>
      </c>
      <c r="G228" s="35">
        <v>7.92</v>
      </c>
      <c r="H228" s="64" t="s">
        <v>170</v>
      </c>
      <c r="I228" s="35">
        <v>0.14000000000000001</v>
      </c>
      <c r="J228" s="35">
        <v>0</v>
      </c>
      <c r="K228" s="35">
        <v>295</v>
      </c>
      <c r="L228" s="33">
        <f>AVERAGE(K224:K228)</f>
        <v>257</v>
      </c>
      <c r="M228" s="70">
        <f>GEOMEAN(K224:K228)</f>
        <v>239.5579924222659</v>
      </c>
      <c r="N228" s="72" t="s">
        <v>222</v>
      </c>
    </row>
    <row r="229" spans="1:14" x14ac:dyDescent="0.35">
      <c r="A229" s="63">
        <v>37565</v>
      </c>
      <c r="B229" s="35">
        <v>100234</v>
      </c>
      <c r="C229" s="35">
        <v>675.2</v>
      </c>
      <c r="D229" s="35">
        <v>0.43209999999999998</v>
      </c>
      <c r="E229" s="35">
        <v>9.5500000000000007</v>
      </c>
      <c r="F229" s="35">
        <v>7.5</v>
      </c>
      <c r="G229" s="35">
        <v>6.98</v>
      </c>
      <c r="H229" s="64" t="s">
        <v>170</v>
      </c>
      <c r="I229" s="35">
        <v>0.15</v>
      </c>
      <c r="J229" s="35">
        <v>0</v>
      </c>
      <c r="K229" s="35">
        <v>20</v>
      </c>
    </row>
    <row r="230" spans="1:14" x14ac:dyDescent="0.35">
      <c r="A230" s="63">
        <v>37572</v>
      </c>
      <c r="B230" s="35">
        <v>103940</v>
      </c>
      <c r="C230" s="35">
        <v>372.7</v>
      </c>
      <c r="D230" s="35">
        <v>0.23849999999999999</v>
      </c>
      <c r="E230" s="35">
        <v>9.89</v>
      </c>
      <c r="F230" s="35">
        <v>7.67</v>
      </c>
      <c r="G230" s="35">
        <v>9.6300000000000008</v>
      </c>
      <c r="H230" s="64" t="s">
        <v>170</v>
      </c>
      <c r="I230" s="35">
        <v>1.1599999999999999</v>
      </c>
      <c r="J230" s="35">
        <v>79.3</v>
      </c>
      <c r="K230" s="35">
        <v>1137</v>
      </c>
    </row>
    <row r="231" spans="1:14" x14ac:dyDescent="0.35">
      <c r="A231" s="63">
        <v>37578</v>
      </c>
      <c r="B231" s="35">
        <v>100815</v>
      </c>
      <c r="C231" s="35">
        <v>699.6</v>
      </c>
      <c r="D231" s="35">
        <v>0.44779999999999998</v>
      </c>
      <c r="E231" s="35">
        <v>13.17</v>
      </c>
      <c r="F231" s="35">
        <v>7.65</v>
      </c>
      <c r="G231" s="35">
        <v>3.38</v>
      </c>
      <c r="H231" s="64" t="s">
        <v>170</v>
      </c>
      <c r="I231" s="35">
        <v>0.21</v>
      </c>
      <c r="J231" s="35">
        <v>0</v>
      </c>
      <c r="K231" s="35">
        <v>160</v>
      </c>
    </row>
    <row r="232" spans="1:14" x14ac:dyDescent="0.35">
      <c r="A232" s="63">
        <v>37580</v>
      </c>
      <c r="B232" s="35">
        <v>100838</v>
      </c>
      <c r="C232" s="35">
        <v>756.4</v>
      </c>
      <c r="D232" s="35">
        <v>0.48410000000000003</v>
      </c>
      <c r="E232" s="35">
        <v>10.56</v>
      </c>
      <c r="F232" s="35">
        <v>7.64</v>
      </c>
      <c r="G232" s="35">
        <v>6.2</v>
      </c>
      <c r="H232" s="64" t="s">
        <v>170</v>
      </c>
      <c r="I232" s="35">
        <v>0.06</v>
      </c>
      <c r="J232" s="35">
        <v>68.7</v>
      </c>
      <c r="K232" s="35">
        <v>74</v>
      </c>
    </row>
    <row r="233" spans="1:14" x14ac:dyDescent="0.35">
      <c r="A233" s="63">
        <v>37585</v>
      </c>
      <c r="B233" s="35">
        <v>102642</v>
      </c>
      <c r="C233" s="35">
        <v>840</v>
      </c>
      <c r="D233" s="35">
        <v>0.53760000000000008</v>
      </c>
      <c r="E233" s="35">
        <v>10.59</v>
      </c>
      <c r="F233" s="35">
        <v>7.62</v>
      </c>
      <c r="G233" s="35">
        <v>4.71</v>
      </c>
      <c r="H233" s="64" t="s">
        <v>170</v>
      </c>
      <c r="I233" s="35">
        <v>0.03</v>
      </c>
      <c r="J233" s="35">
        <v>0</v>
      </c>
      <c r="K233" s="35">
        <v>74</v>
      </c>
      <c r="L233" s="33">
        <f>AVERAGE(K229:K233)</f>
        <v>293</v>
      </c>
      <c r="M233" s="31">
        <f>GEOMEAN(K229:K233)</f>
        <v>114.78226131558019</v>
      </c>
      <c r="N233" s="72" t="s">
        <v>223</v>
      </c>
    </row>
    <row r="234" spans="1:14" x14ac:dyDescent="0.35">
      <c r="A234" s="63">
        <v>37593</v>
      </c>
      <c r="B234" s="35">
        <v>95611</v>
      </c>
      <c r="C234" s="35">
        <v>634.1</v>
      </c>
      <c r="D234" s="35">
        <v>0.40590000000000004</v>
      </c>
      <c r="E234" s="35">
        <v>14.8</v>
      </c>
      <c r="F234" s="35">
        <v>7.55</v>
      </c>
      <c r="G234" s="35">
        <v>1.02</v>
      </c>
      <c r="H234" s="64" t="s">
        <v>170</v>
      </c>
      <c r="I234" s="35">
        <v>1.96</v>
      </c>
      <c r="J234" s="35">
        <v>74.7</v>
      </c>
      <c r="K234" s="35">
        <v>86</v>
      </c>
    </row>
    <row r="235" spans="1:14" x14ac:dyDescent="0.35">
      <c r="A235" s="63">
        <v>37595</v>
      </c>
      <c r="B235" s="35">
        <v>101350</v>
      </c>
      <c r="C235" s="35">
        <v>864</v>
      </c>
      <c r="D235" s="35">
        <v>0.55300000000000005</v>
      </c>
      <c r="E235" s="35">
        <v>13.65</v>
      </c>
      <c r="F235" s="35">
        <v>7.68</v>
      </c>
      <c r="G235" s="35">
        <v>0.21</v>
      </c>
      <c r="H235" s="64" t="s">
        <v>170</v>
      </c>
      <c r="I235" s="35">
        <v>0.75</v>
      </c>
      <c r="J235" s="35">
        <v>0</v>
      </c>
      <c r="K235" s="35">
        <v>109</v>
      </c>
    </row>
    <row r="236" spans="1:14" x14ac:dyDescent="0.35">
      <c r="A236" s="63">
        <v>37600</v>
      </c>
      <c r="B236" s="35">
        <v>104747</v>
      </c>
      <c r="C236" s="35">
        <v>876.3</v>
      </c>
      <c r="D236" s="35">
        <v>0.56079999999999997</v>
      </c>
      <c r="E236" s="35">
        <v>14.38</v>
      </c>
      <c r="F236" s="35">
        <v>7.66</v>
      </c>
      <c r="G236" s="35">
        <v>0.38</v>
      </c>
      <c r="H236" s="64" t="s">
        <v>170</v>
      </c>
      <c r="I236" s="35">
        <v>0.1</v>
      </c>
      <c r="J236" s="35">
        <v>0</v>
      </c>
      <c r="K236" s="35">
        <v>30</v>
      </c>
    </row>
    <row r="237" spans="1:14" x14ac:dyDescent="0.35">
      <c r="A237" s="63">
        <v>37602</v>
      </c>
      <c r="B237" s="35">
        <v>101948</v>
      </c>
      <c r="C237" s="35">
        <v>155</v>
      </c>
      <c r="D237" s="35">
        <v>9.9000000000000005E-2</v>
      </c>
      <c r="E237" s="35">
        <v>11.95</v>
      </c>
      <c r="F237" s="35">
        <v>7.5</v>
      </c>
      <c r="G237" s="35">
        <v>0.93</v>
      </c>
      <c r="H237" s="64" t="s">
        <v>170</v>
      </c>
      <c r="I237" s="35">
        <v>0.43</v>
      </c>
      <c r="J237" s="35">
        <v>0</v>
      </c>
      <c r="K237" s="35">
        <v>231</v>
      </c>
    </row>
    <row r="238" spans="1:14" x14ac:dyDescent="0.35">
      <c r="A238" s="63">
        <v>37609</v>
      </c>
      <c r="B238" s="35">
        <v>102215</v>
      </c>
      <c r="C238" s="35">
        <v>1040</v>
      </c>
      <c r="D238" s="35">
        <v>0.6653</v>
      </c>
      <c r="E238" s="35">
        <v>12.61</v>
      </c>
      <c r="F238" s="35">
        <v>7.83</v>
      </c>
      <c r="G238" s="35">
        <v>5.62</v>
      </c>
      <c r="H238" s="64" t="s">
        <v>170</v>
      </c>
      <c r="I238" s="35">
        <v>0.09</v>
      </c>
      <c r="J238" s="35">
        <v>0</v>
      </c>
      <c r="K238" s="35">
        <v>288</v>
      </c>
      <c r="L238" s="33">
        <f>AVERAGE(K234:K238)</f>
        <v>148.80000000000001</v>
      </c>
      <c r="M238" s="31">
        <f>GEOMEAN(K234:K238)</f>
        <v>113.34702723199344</v>
      </c>
      <c r="N238" s="72" t="s">
        <v>224</v>
      </c>
    </row>
    <row r="239" spans="1:14" x14ac:dyDescent="0.35">
      <c r="A239" s="63">
        <v>37628</v>
      </c>
      <c r="B239" s="35">
        <v>101441</v>
      </c>
      <c r="C239" s="35">
        <v>1540</v>
      </c>
      <c r="D239" s="35">
        <v>0.98559999999999992</v>
      </c>
      <c r="E239" s="35">
        <v>13.25</v>
      </c>
      <c r="F239" s="35">
        <v>7.87</v>
      </c>
      <c r="G239" s="35">
        <v>1.19</v>
      </c>
      <c r="H239" s="64" t="s">
        <v>170</v>
      </c>
      <c r="I239" s="35">
        <v>0.17</v>
      </c>
      <c r="J239" s="35">
        <v>0</v>
      </c>
      <c r="K239" s="35">
        <v>108</v>
      </c>
    </row>
    <row r="240" spans="1:14" x14ac:dyDescent="0.35">
      <c r="A240" s="63">
        <v>37635</v>
      </c>
      <c r="B240" s="35">
        <v>102243</v>
      </c>
      <c r="C240" s="35">
        <v>1212</v>
      </c>
      <c r="D240" s="35">
        <v>0.77679999999999993</v>
      </c>
      <c r="E240" s="35">
        <v>13.82</v>
      </c>
      <c r="F240" s="35">
        <v>7.83</v>
      </c>
      <c r="G240" s="35">
        <v>-0.08</v>
      </c>
      <c r="H240" s="64" t="s">
        <v>170</v>
      </c>
      <c r="I240" s="35">
        <v>0.2</v>
      </c>
      <c r="J240" s="35">
        <v>0</v>
      </c>
      <c r="K240" s="35">
        <v>10</v>
      </c>
    </row>
    <row r="241" spans="1:31" x14ac:dyDescent="0.35">
      <c r="A241" s="63">
        <v>37643</v>
      </c>
      <c r="B241" s="35">
        <v>102401</v>
      </c>
      <c r="C241" s="35">
        <v>1340</v>
      </c>
      <c r="D241" s="35">
        <v>0.85750000000000004</v>
      </c>
      <c r="E241" s="35">
        <v>14.39</v>
      </c>
      <c r="F241" s="35">
        <v>7.09</v>
      </c>
      <c r="G241" s="35">
        <v>-0.15</v>
      </c>
      <c r="H241" s="64" t="s">
        <v>170</v>
      </c>
      <c r="I241" s="35">
        <v>0.41</v>
      </c>
      <c r="J241" s="35">
        <v>0</v>
      </c>
      <c r="K241" s="35">
        <v>10</v>
      </c>
    </row>
    <row r="242" spans="1:31" x14ac:dyDescent="0.35">
      <c r="A242" s="63">
        <v>37649</v>
      </c>
      <c r="C242" s="35">
        <v>0</v>
      </c>
      <c r="D242" s="35">
        <v>0</v>
      </c>
      <c r="F242" s="35" t="s">
        <v>225</v>
      </c>
    </row>
    <row r="243" spans="1:31" x14ac:dyDescent="0.35">
      <c r="A243" s="63">
        <v>37650</v>
      </c>
      <c r="C243" s="35">
        <v>0</v>
      </c>
      <c r="D243" s="35">
        <v>0</v>
      </c>
      <c r="F243" s="35" t="s">
        <v>225</v>
      </c>
      <c r="L243" s="33">
        <f>AVERAGE(K239:K243)</f>
        <v>42.666666666666664</v>
      </c>
      <c r="M243" s="31">
        <f>GEOMEAN(K239:K243)</f>
        <v>22.104188991842321</v>
      </c>
      <c r="N243" s="72" t="s">
        <v>226</v>
      </c>
    </row>
    <row r="244" spans="1:31" x14ac:dyDescent="0.35">
      <c r="A244" s="63">
        <v>37656</v>
      </c>
      <c r="B244" s="35">
        <v>103401</v>
      </c>
      <c r="C244" s="35">
        <v>1850</v>
      </c>
      <c r="D244" s="35">
        <v>1.1840000000000002</v>
      </c>
      <c r="E244" s="35">
        <v>13.4</v>
      </c>
      <c r="F244" s="35">
        <v>7.63</v>
      </c>
      <c r="G244" s="35">
        <v>0.08</v>
      </c>
      <c r="H244" s="64" t="s">
        <v>170</v>
      </c>
      <c r="I244" s="35">
        <v>0.99</v>
      </c>
      <c r="J244" s="35">
        <v>0</v>
      </c>
      <c r="K244" s="35">
        <v>455</v>
      </c>
    </row>
    <row r="245" spans="1:31" x14ac:dyDescent="0.35">
      <c r="A245" s="63">
        <v>37663</v>
      </c>
      <c r="B245" s="35">
        <v>102119</v>
      </c>
      <c r="C245" s="35">
        <v>2514</v>
      </c>
      <c r="D245" s="35">
        <v>1.609</v>
      </c>
      <c r="E245" s="35">
        <v>14.26</v>
      </c>
      <c r="F245" s="35">
        <v>7.27</v>
      </c>
      <c r="G245" s="35">
        <v>-0.1</v>
      </c>
      <c r="H245" s="64" t="s">
        <v>170</v>
      </c>
      <c r="I245" s="35">
        <v>0.9</v>
      </c>
      <c r="J245" s="35">
        <v>79.7</v>
      </c>
      <c r="K245" s="35">
        <v>437</v>
      </c>
    </row>
    <row r="246" spans="1:31" x14ac:dyDescent="0.35">
      <c r="A246" s="63">
        <v>37670</v>
      </c>
      <c r="B246" s="35">
        <v>93916</v>
      </c>
      <c r="C246" s="35">
        <v>3270</v>
      </c>
      <c r="D246" s="35">
        <v>2.093</v>
      </c>
      <c r="E246" s="35">
        <v>13.6</v>
      </c>
      <c r="F246" s="35">
        <v>6.17</v>
      </c>
      <c r="G246" s="35">
        <v>-0.25</v>
      </c>
      <c r="H246" s="64" t="s">
        <v>170</v>
      </c>
      <c r="I246" s="35">
        <v>0.75</v>
      </c>
      <c r="J246" s="35">
        <v>70.3</v>
      </c>
      <c r="K246" s="35">
        <v>52</v>
      </c>
    </row>
    <row r="247" spans="1:31" x14ac:dyDescent="0.35">
      <c r="A247" s="63">
        <v>37677</v>
      </c>
      <c r="B247" s="35">
        <v>101619</v>
      </c>
      <c r="C247" s="35">
        <v>1752</v>
      </c>
      <c r="D247" s="35">
        <v>1.121</v>
      </c>
      <c r="E247" s="35">
        <v>13.67</v>
      </c>
      <c r="F247" s="35">
        <v>7.64</v>
      </c>
      <c r="G247" s="35">
        <v>-0.33</v>
      </c>
      <c r="H247" s="64" t="s">
        <v>170</v>
      </c>
      <c r="I247" s="35">
        <v>1.5</v>
      </c>
      <c r="J247" s="35">
        <v>0</v>
      </c>
      <c r="K247" s="35">
        <v>487</v>
      </c>
    </row>
    <row r="248" spans="1:31" x14ac:dyDescent="0.35">
      <c r="A248" s="63">
        <v>37678</v>
      </c>
      <c r="B248" s="35">
        <v>100821</v>
      </c>
      <c r="C248" s="35">
        <v>2931</v>
      </c>
      <c r="D248" s="35">
        <v>1.8759999999999999</v>
      </c>
      <c r="E248" s="35">
        <v>13.57</v>
      </c>
      <c r="F248" s="35">
        <v>7.5</v>
      </c>
      <c r="G248" s="35">
        <v>-0.2</v>
      </c>
      <c r="H248" s="64" t="s">
        <v>170</v>
      </c>
      <c r="I248" s="35">
        <v>0.93</v>
      </c>
      <c r="J248" s="35">
        <v>0</v>
      </c>
      <c r="K248" s="35">
        <v>426</v>
      </c>
      <c r="L248" s="33">
        <f>AVERAGE(K244:K248)</f>
        <v>371.4</v>
      </c>
      <c r="M248" s="31">
        <f>GEOMEAN(K244:K248)</f>
        <v>292.60850653524437</v>
      </c>
      <c r="N248" s="72" t="s">
        <v>227</v>
      </c>
    </row>
    <row r="249" spans="1:31" x14ac:dyDescent="0.35">
      <c r="A249" s="63">
        <v>37683</v>
      </c>
      <c r="B249" s="35">
        <v>103325</v>
      </c>
      <c r="C249" s="35">
        <v>2566</v>
      </c>
      <c r="D249" s="35">
        <v>1.6439999999999999</v>
      </c>
      <c r="E249" s="35">
        <v>14.38</v>
      </c>
      <c r="F249" s="35">
        <v>7.29</v>
      </c>
      <c r="G249" s="35">
        <v>-0.13</v>
      </c>
      <c r="H249" s="64" t="s">
        <v>170</v>
      </c>
      <c r="I249" s="35">
        <v>1.08</v>
      </c>
      <c r="J249" s="35">
        <v>0</v>
      </c>
      <c r="K249" s="35">
        <v>31</v>
      </c>
    </row>
    <row r="250" spans="1:31" x14ac:dyDescent="0.35">
      <c r="A250" s="63">
        <v>37685</v>
      </c>
      <c r="B250" s="35">
        <v>103946</v>
      </c>
      <c r="C250" s="35">
        <v>2172</v>
      </c>
      <c r="D250" s="35">
        <v>1.39</v>
      </c>
      <c r="E250" s="35">
        <v>13.71</v>
      </c>
      <c r="F250" s="35">
        <v>7.48</v>
      </c>
      <c r="G250" s="35">
        <v>1.22</v>
      </c>
      <c r="H250" s="64" t="s">
        <v>170</v>
      </c>
      <c r="I250" s="35">
        <v>0.86</v>
      </c>
      <c r="J250" s="35">
        <v>0</v>
      </c>
      <c r="K250" s="35">
        <v>169</v>
      </c>
      <c r="O250" s="30">
        <v>23.2</v>
      </c>
      <c r="P250" s="30">
        <v>99.5</v>
      </c>
      <c r="Q250" s="30" t="s">
        <v>107</v>
      </c>
      <c r="R250" s="30">
        <v>16.7</v>
      </c>
      <c r="S250" s="30" t="s">
        <v>107</v>
      </c>
      <c r="T250" s="30">
        <v>5.3</v>
      </c>
      <c r="U250" s="30" t="s">
        <v>107</v>
      </c>
      <c r="V250" s="30">
        <v>5.0999999999999996</v>
      </c>
      <c r="W250" s="30">
        <v>46.5</v>
      </c>
      <c r="X250" s="30">
        <v>570</v>
      </c>
      <c r="Y250" s="30" t="s">
        <v>107</v>
      </c>
      <c r="Z250" s="30">
        <v>0.5</v>
      </c>
      <c r="AA250" s="30" t="s">
        <v>107</v>
      </c>
      <c r="AB250" s="30">
        <v>67</v>
      </c>
      <c r="AC250" s="30" t="s">
        <v>107</v>
      </c>
      <c r="AD250" s="30">
        <v>336</v>
      </c>
      <c r="AE250" s="30" t="s">
        <v>107</v>
      </c>
    </row>
    <row r="251" spans="1:31" x14ac:dyDescent="0.35">
      <c r="A251" s="63">
        <v>37697</v>
      </c>
      <c r="B251" s="35">
        <v>113650</v>
      </c>
      <c r="C251" s="35">
        <v>1186</v>
      </c>
      <c r="D251" s="35">
        <v>0.75910000000000011</v>
      </c>
      <c r="E251" s="35">
        <v>13.76</v>
      </c>
      <c r="F251" s="35">
        <v>8.24</v>
      </c>
      <c r="G251" s="35">
        <v>11.55</v>
      </c>
      <c r="H251" s="64" t="s">
        <v>170</v>
      </c>
      <c r="I251" s="35">
        <v>0.08</v>
      </c>
      <c r="J251" s="35">
        <v>62.4</v>
      </c>
      <c r="K251" s="35">
        <v>20</v>
      </c>
    </row>
    <row r="252" spans="1:31" x14ac:dyDescent="0.35">
      <c r="A252" s="63">
        <v>37698</v>
      </c>
      <c r="B252" s="35">
        <v>100958</v>
      </c>
      <c r="C252" s="35">
        <v>715.9</v>
      </c>
      <c r="D252" s="35">
        <v>0.4582</v>
      </c>
      <c r="E252" s="35">
        <v>11.68</v>
      </c>
      <c r="F252" s="35">
        <v>7.53</v>
      </c>
      <c r="G252" s="35">
        <v>12.73</v>
      </c>
      <c r="H252" s="64" t="s">
        <v>170</v>
      </c>
      <c r="I252" s="35">
        <v>0.15</v>
      </c>
      <c r="J252" s="35">
        <v>0</v>
      </c>
      <c r="K252" s="35">
        <v>10</v>
      </c>
    </row>
    <row r="253" spans="1:31" x14ac:dyDescent="0.35">
      <c r="A253" s="63">
        <v>37711</v>
      </c>
      <c r="B253" s="35">
        <v>103220</v>
      </c>
      <c r="C253" s="35">
        <v>952.6</v>
      </c>
      <c r="D253" s="35">
        <v>0.60960000000000003</v>
      </c>
      <c r="E253" s="35">
        <v>11.73</v>
      </c>
      <c r="F253" s="35">
        <v>7.04</v>
      </c>
      <c r="G253" s="35">
        <v>6.78</v>
      </c>
      <c r="H253" s="64" t="s">
        <v>170</v>
      </c>
      <c r="I253" s="35">
        <v>1.28</v>
      </c>
      <c r="J253" s="35">
        <v>0</v>
      </c>
      <c r="K253" s="35">
        <v>354</v>
      </c>
      <c r="L253" s="33">
        <f>AVERAGE(K249:K253)</f>
        <v>116.8</v>
      </c>
      <c r="M253" s="31">
        <f>GEOMEAN(K249:K253)</f>
        <v>51.743563097412256</v>
      </c>
      <c r="N253" s="72" t="s">
        <v>228</v>
      </c>
    </row>
    <row r="254" spans="1:31" x14ac:dyDescent="0.35">
      <c r="A254" s="63">
        <v>37714</v>
      </c>
      <c r="B254" s="35">
        <v>92538</v>
      </c>
      <c r="C254" s="35">
        <v>1184</v>
      </c>
      <c r="D254" s="35">
        <v>0.75749999999999995</v>
      </c>
      <c r="E254" s="35">
        <v>9.86</v>
      </c>
      <c r="F254" s="35">
        <v>7.86</v>
      </c>
      <c r="G254" s="35">
        <v>13.98</v>
      </c>
      <c r="H254" s="64" t="s">
        <v>170</v>
      </c>
      <c r="I254" s="35">
        <v>0.13</v>
      </c>
      <c r="J254" s="35">
        <v>75.2</v>
      </c>
      <c r="K254" s="35">
        <v>109</v>
      </c>
    </row>
    <row r="255" spans="1:31" x14ac:dyDescent="0.35">
      <c r="A255" s="63">
        <v>37719</v>
      </c>
      <c r="B255" s="35">
        <v>103345</v>
      </c>
      <c r="C255" s="35">
        <v>1176</v>
      </c>
      <c r="D255" s="35">
        <v>0.7528999999999999</v>
      </c>
      <c r="E255" s="35">
        <v>11.56</v>
      </c>
      <c r="F255" s="35">
        <v>7.33</v>
      </c>
      <c r="G255" s="35">
        <v>7.55</v>
      </c>
      <c r="H255" s="64" t="s">
        <v>170</v>
      </c>
      <c r="I255" s="35">
        <v>0.88</v>
      </c>
      <c r="J255" s="35">
        <v>0</v>
      </c>
      <c r="K255" s="35">
        <v>98</v>
      </c>
    </row>
    <row r="256" spans="1:31" x14ac:dyDescent="0.35">
      <c r="A256" s="63">
        <v>37725</v>
      </c>
      <c r="B256" s="35">
        <v>101009</v>
      </c>
      <c r="C256" s="35">
        <v>1159</v>
      </c>
      <c r="D256" s="35">
        <v>0.74199999999999999</v>
      </c>
      <c r="E256" s="35">
        <v>9.7200000000000006</v>
      </c>
      <c r="F256" s="35">
        <v>7.27</v>
      </c>
      <c r="G256" s="35">
        <v>11.81</v>
      </c>
      <c r="H256" s="64" t="s">
        <v>170</v>
      </c>
      <c r="I256" s="35">
        <v>0.14000000000000001</v>
      </c>
      <c r="J256" s="35">
        <v>0</v>
      </c>
      <c r="K256" s="35">
        <v>233</v>
      </c>
    </row>
    <row r="257" spans="1:31" x14ac:dyDescent="0.35">
      <c r="A257" s="63">
        <v>37735</v>
      </c>
      <c r="B257" s="35">
        <v>93030</v>
      </c>
      <c r="C257" s="35">
        <v>996.8</v>
      </c>
      <c r="D257" s="35">
        <v>0.6379999999999999</v>
      </c>
      <c r="E257" s="35">
        <v>9.31</v>
      </c>
      <c r="F257" s="35">
        <v>7.17</v>
      </c>
      <c r="G257" s="35">
        <v>11.14</v>
      </c>
      <c r="H257" s="64" t="s">
        <v>170</v>
      </c>
      <c r="I257" s="35">
        <v>0.26</v>
      </c>
      <c r="J257" s="35">
        <v>99.9</v>
      </c>
      <c r="K257" s="35">
        <v>426</v>
      </c>
    </row>
    <row r="258" spans="1:31" x14ac:dyDescent="0.35">
      <c r="A258" s="63">
        <v>37740</v>
      </c>
      <c r="B258" s="35">
        <v>94421</v>
      </c>
      <c r="C258" s="35">
        <v>786.8</v>
      </c>
      <c r="D258" s="35">
        <v>0.50360000000000005</v>
      </c>
      <c r="E258" s="35">
        <v>8.31</v>
      </c>
      <c r="F258" s="35">
        <v>7.56</v>
      </c>
      <c r="G258" s="35">
        <v>16.350000000000001</v>
      </c>
      <c r="H258" s="64" t="s">
        <v>170</v>
      </c>
      <c r="I258" s="35">
        <v>0.38</v>
      </c>
      <c r="J258" s="35">
        <v>99.8</v>
      </c>
      <c r="K258" s="35">
        <v>292</v>
      </c>
      <c r="L258" s="33">
        <f>AVERAGE(K254:K258)</f>
        <v>231.6</v>
      </c>
      <c r="M258" s="31">
        <f>GEOMEAN(K254:K258)</f>
        <v>198.68276214037576</v>
      </c>
      <c r="N258" s="72" t="s">
        <v>229</v>
      </c>
    </row>
    <row r="259" spans="1:31" x14ac:dyDescent="0.35">
      <c r="A259" s="63">
        <v>37747</v>
      </c>
      <c r="B259" s="35">
        <v>103227</v>
      </c>
      <c r="C259" s="35">
        <v>529.4</v>
      </c>
      <c r="D259" s="35">
        <v>0.33879999999999999</v>
      </c>
      <c r="E259" s="35">
        <v>8.92</v>
      </c>
      <c r="F259" s="35">
        <v>7.34</v>
      </c>
      <c r="G259" s="35">
        <v>16.96</v>
      </c>
      <c r="H259" s="64" t="s">
        <v>170</v>
      </c>
      <c r="I259" s="35">
        <v>0.04</v>
      </c>
      <c r="J259" s="35">
        <v>0</v>
      </c>
      <c r="K259" s="35">
        <v>3873</v>
      </c>
    </row>
    <row r="260" spans="1:31" x14ac:dyDescent="0.35">
      <c r="A260" s="63">
        <v>37753</v>
      </c>
      <c r="B260" s="35">
        <v>95405</v>
      </c>
      <c r="C260" s="35">
        <v>718.9</v>
      </c>
      <c r="D260" s="35">
        <v>0.46010000000000001</v>
      </c>
      <c r="E260" s="35">
        <v>10.73</v>
      </c>
      <c r="F260" s="35">
        <v>7.08</v>
      </c>
      <c r="G260" s="35">
        <v>13.61</v>
      </c>
      <c r="H260" s="64" t="s">
        <v>170</v>
      </c>
      <c r="I260" s="35">
        <v>0.27</v>
      </c>
      <c r="J260" s="35">
        <v>94.7</v>
      </c>
      <c r="K260" s="35">
        <v>3255</v>
      </c>
    </row>
    <row r="261" spans="1:31" x14ac:dyDescent="0.35">
      <c r="A261" s="63">
        <v>37760</v>
      </c>
      <c r="B261" s="35">
        <v>100034</v>
      </c>
      <c r="C261" s="35">
        <v>944.6</v>
      </c>
      <c r="D261" s="35">
        <v>0.60449999999999993</v>
      </c>
      <c r="E261" s="35">
        <v>6.81</v>
      </c>
      <c r="F261" s="35">
        <v>7.81</v>
      </c>
      <c r="G261" s="35">
        <v>18.5</v>
      </c>
      <c r="H261" s="64" t="s">
        <v>170</v>
      </c>
      <c r="I261" s="35">
        <v>0.35</v>
      </c>
      <c r="J261" s="35">
        <v>92.7</v>
      </c>
      <c r="K261" s="35">
        <v>298</v>
      </c>
    </row>
    <row r="262" spans="1:31" x14ac:dyDescent="0.35">
      <c r="A262" s="63">
        <v>37761</v>
      </c>
      <c r="B262" s="35">
        <v>94807</v>
      </c>
      <c r="C262" s="35">
        <v>981</v>
      </c>
      <c r="D262" s="35">
        <v>0.62799999999999989</v>
      </c>
      <c r="E262" s="35">
        <v>7.09</v>
      </c>
      <c r="F262" s="35">
        <v>7.35</v>
      </c>
      <c r="G262" s="35">
        <v>18.91</v>
      </c>
      <c r="H262" s="64" t="s">
        <v>170</v>
      </c>
      <c r="I262" s="35">
        <v>2.4</v>
      </c>
      <c r="J262" s="35">
        <v>35.799999999999997</v>
      </c>
      <c r="K262" s="35">
        <v>395</v>
      </c>
    </row>
    <row r="263" spans="1:31" x14ac:dyDescent="0.35">
      <c r="A263" s="63">
        <v>37769</v>
      </c>
      <c r="B263" s="35">
        <v>95146</v>
      </c>
      <c r="C263" s="35">
        <v>1156</v>
      </c>
      <c r="D263" s="35">
        <v>0.74</v>
      </c>
      <c r="E263" s="35">
        <v>9.33</v>
      </c>
      <c r="F263" s="35">
        <v>7.21</v>
      </c>
      <c r="G263" s="35">
        <v>15.42</v>
      </c>
      <c r="H263" s="64" t="s">
        <v>170</v>
      </c>
      <c r="I263" s="35">
        <v>0.18</v>
      </c>
      <c r="J263" s="35">
        <v>0</v>
      </c>
      <c r="K263" s="35">
        <v>488</v>
      </c>
      <c r="L263" s="35">
        <f>AVERAGE(K259:K263)</f>
        <v>1661.8</v>
      </c>
      <c r="M263" s="41">
        <f>GEOMEAN(K259:K263)</f>
        <v>937.48933172212514</v>
      </c>
      <c r="N263" s="71" t="s">
        <v>230</v>
      </c>
    </row>
    <row r="264" spans="1:31" x14ac:dyDescent="0.35">
      <c r="A264" s="63">
        <v>37777</v>
      </c>
      <c r="B264" s="35">
        <v>93104</v>
      </c>
      <c r="C264" s="35">
        <v>934</v>
      </c>
      <c r="D264" s="35">
        <v>0.59799999999999998</v>
      </c>
      <c r="E264" s="35">
        <v>7.92</v>
      </c>
      <c r="F264" s="35">
        <v>7.79</v>
      </c>
      <c r="G264" s="35">
        <v>13.53</v>
      </c>
      <c r="H264" s="64" t="s">
        <v>170</v>
      </c>
      <c r="I264" s="35">
        <v>0.4</v>
      </c>
      <c r="J264" s="35">
        <v>0</v>
      </c>
      <c r="K264" s="35">
        <v>216</v>
      </c>
    </row>
    <row r="265" spans="1:31" x14ac:dyDescent="0.35">
      <c r="A265" s="63">
        <v>37782</v>
      </c>
      <c r="B265" s="35">
        <v>101004</v>
      </c>
      <c r="C265" s="35">
        <v>986</v>
      </c>
      <c r="D265" s="35">
        <v>0.63100000000000001</v>
      </c>
      <c r="E265" s="35">
        <v>6.48</v>
      </c>
      <c r="F265" s="35">
        <v>7.7</v>
      </c>
      <c r="G265" s="35">
        <v>17.22</v>
      </c>
      <c r="H265" s="64" t="s">
        <v>170</v>
      </c>
      <c r="I265" s="35">
        <v>0.1</v>
      </c>
      <c r="J265" s="35">
        <v>0</v>
      </c>
      <c r="K265" s="35">
        <v>909</v>
      </c>
    </row>
    <row r="266" spans="1:31" x14ac:dyDescent="0.35">
      <c r="A266" s="63">
        <v>37788</v>
      </c>
      <c r="B266" s="35">
        <v>103845</v>
      </c>
      <c r="C266" s="35">
        <v>613</v>
      </c>
      <c r="D266" s="35">
        <v>0.39200000000000002</v>
      </c>
      <c r="E266" s="35">
        <v>6.29</v>
      </c>
      <c r="F266" s="35">
        <v>7.74</v>
      </c>
      <c r="G266" s="35">
        <v>21.32</v>
      </c>
      <c r="H266" s="64" t="s">
        <v>170</v>
      </c>
      <c r="I266" s="35">
        <v>0.3</v>
      </c>
      <c r="J266" s="35">
        <v>0</v>
      </c>
      <c r="K266" s="35">
        <v>318</v>
      </c>
    </row>
    <row r="267" spans="1:31" x14ac:dyDescent="0.35">
      <c r="A267" s="63">
        <v>37795</v>
      </c>
      <c r="B267" s="35">
        <v>105314</v>
      </c>
      <c r="C267" s="35">
        <v>921</v>
      </c>
      <c r="D267" s="35">
        <v>0.58899999999999997</v>
      </c>
      <c r="E267" s="35">
        <v>6.24</v>
      </c>
      <c r="F267" s="35">
        <v>7.29</v>
      </c>
      <c r="G267" s="35">
        <v>19.170000000000002</v>
      </c>
      <c r="H267" s="64" t="s">
        <v>170</v>
      </c>
      <c r="I267" s="35">
        <v>1.2</v>
      </c>
      <c r="J267" s="35">
        <v>0</v>
      </c>
      <c r="K267" s="35">
        <v>663</v>
      </c>
    </row>
    <row r="268" spans="1:31" s="30" customFormat="1" x14ac:dyDescent="0.35">
      <c r="A268" s="63">
        <v>37796</v>
      </c>
      <c r="B268" s="30">
        <v>93745</v>
      </c>
      <c r="C268" s="30">
        <v>959</v>
      </c>
      <c r="D268" s="30">
        <v>0.61399999999999999</v>
      </c>
      <c r="E268" s="30">
        <v>5.89</v>
      </c>
      <c r="F268" s="30">
        <v>7.62</v>
      </c>
      <c r="G268" s="30">
        <v>19.489999999999998</v>
      </c>
      <c r="H268" s="64" t="s">
        <v>170</v>
      </c>
      <c r="I268" s="30">
        <v>0.1</v>
      </c>
      <c r="J268" s="30">
        <v>0</v>
      </c>
      <c r="K268" s="30">
        <v>613</v>
      </c>
      <c r="L268" s="30">
        <f>AVERAGE(K264:K268)</f>
        <v>543.79999999999995</v>
      </c>
      <c r="M268" s="41">
        <f>GEOMEAN(K264:K268)</f>
        <v>479.60505453075655</v>
      </c>
      <c r="N268" s="72" t="s">
        <v>231</v>
      </c>
      <c r="O268" s="30" t="s">
        <v>107</v>
      </c>
      <c r="P268" s="30">
        <v>90.2</v>
      </c>
      <c r="Q268" s="30" t="s">
        <v>107</v>
      </c>
      <c r="R268" s="30" t="s">
        <v>107</v>
      </c>
      <c r="S268" s="30" t="s">
        <v>107</v>
      </c>
      <c r="T268" s="30" t="s">
        <v>107</v>
      </c>
      <c r="U268" s="30" t="s">
        <v>107</v>
      </c>
      <c r="V268" s="30" t="s">
        <v>107</v>
      </c>
      <c r="W268" s="30">
        <v>7.5</v>
      </c>
      <c r="X268" s="30">
        <v>132</v>
      </c>
      <c r="Y268" s="30" t="s">
        <v>107</v>
      </c>
      <c r="Z268" s="30">
        <v>0.24</v>
      </c>
      <c r="AA268" s="30" t="s">
        <v>107</v>
      </c>
      <c r="AB268" s="30">
        <v>69</v>
      </c>
      <c r="AC268" s="30" t="s">
        <v>107</v>
      </c>
      <c r="AE268" s="73" t="s">
        <v>505</v>
      </c>
    </row>
    <row r="269" spans="1:31" x14ac:dyDescent="0.35">
      <c r="A269" s="63">
        <v>37803</v>
      </c>
      <c r="B269" s="35">
        <v>100146</v>
      </c>
      <c r="C269" s="35">
        <v>1043</v>
      </c>
      <c r="D269" s="35">
        <v>0.66699999999999993</v>
      </c>
      <c r="E269" s="35">
        <v>4.93</v>
      </c>
      <c r="F269" s="35">
        <v>7.18</v>
      </c>
      <c r="G269" s="35">
        <v>20.84</v>
      </c>
      <c r="H269" s="64" t="s">
        <v>170</v>
      </c>
      <c r="I269" s="35">
        <v>0.5</v>
      </c>
      <c r="J269" s="35">
        <v>0</v>
      </c>
      <c r="K269" s="35">
        <v>771</v>
      </c>
    </row>
    <row r="270" spans="1:31" x14ac:dyDescent="0.35">
      <c r="A270" s="63">
        <v>37809</v>
      </c>
      <c r="B270" s="35">
        <v>101002</v>
      </c>
      <c r="C270" s="35">
        <v>514.1</v>
      </c>
      <c r="D270" s="35">
        <v>0.32899999999999996</v>
      </c>
      <c r="E270" s="35">
        <v>7</v>
      </c>
      <c r="F270" s="35">
        <v>7.46</v>
      </c>
      <c r="G270" s="35">
        <v>24.51</v>
      </c>
      <c r="H270" s="64" t="s">
        <v>170</v>
      </c>
      <c r="I270" s="35">
        <v>0.15</v>
      </c>
      <c r="J270" s="35">
        <v>0</v>
      </c>
      <c r="K270" s="35">
        <v>238</v>
      </c>
    </row>
    <row r="271" spans="1:31" x14ac:dyDescent="0.35">
      <c r="A271" s="63">
        <v>37817</v>
      </c>
      <c r="B271" s="35">
        <v>100354</v>
      </c>
      <c r="C271" s="35">
        <v>774</v>
      </c>
      <c r="D271" s="35">
        <v>0.495</v>
      </c>
      <c r="E271" s="35">
        <v>7.13</v>
      </c>
      <c r="F271" s="35">
        <v>7.8</v>
      </c>
      <c r="G271" s="35">
        <v>22.31</v>
      </c>
      <c r="H271" s="64" t="s">
        <v>170</v>
      </c>
      <c r="I271" s="35">
        <v>0.3</v>
      </c>
      <c r="J271" s="35">
        <v>0</v>
      </c>
      <c r="K271" s="35">
        <v>384</v>
      </c>
    </row>
    <row r="272" spans="1:31" x14ac:dyDescent="0.35">
      <c r="A272" s="63">
        <v>37826</v>
      </c>
      <c r="B272" s="35">
        <v>93928</v>
      </c>
      <c r="C272" s="35">
        <v>621.29999999999995</v>
      </c>
      <c r="D272" s="35">
        <v>0.39759999999999995</v>
      </c>
      <c r="E272" s="35">
        <v>10.02</v>
      </c>
      <c r="F272" s="35">
        <v>7.32</v>
      </c>
      <c r="G272" s="30" t="s">
        <v>232</v>
      </c>
      <c r="H272" s="64" t="s">
        <v>170</v>
      </c>
      <c r="I272" s="35">
        <v>0.5</v>
      </c>
      <c r="J272" s="35">
        <v>74.099999999999994</v>
      </c>
      <c r="K272" s="35">
        <v>496</v>
      </c>
    </row>
    <row r="273" spans="1:31" x14ac:dyDescent="0.35">
      <c r="A273" s="63">
        <v>37832</v>
      </c>
      <c r="B273" s="35">
        <v>103700</v>
      </c>
      <c r="C273" s="35">
        <v>809.3</v>
      </c>
      <c r="D273" s="35">
        <v>0.51800000000000002</v>
      </c>
      <c r="E273" s="35">
        <v>6.86</v>
      </c>
      <c r="F273" s="35">
        <v>7.4</v>
      </c>
      <c r="G273" s="35">
        <v>20.79</v>
      </c>
      <c r="H273" s="64" t="s">
        <v>170</v>
      </c>
      <c r="I273" s="35">
        <v>0.95</v>
      </c>
      <c r="J273" s="35">
        <v>81.2</v>
      </c>
      <c r="K273" s="35">
        <v>426</v>
      </c>
      <c r="L273" s="35">
        <f>AVERAGE(K269:K273)</f>
        <v>463</v>
      </c>
      <c r="M273" s="41">
        <f>GEOMEAN(K269:K273)</f>
        <v>431.09279759067658</v>
      </c>
      <c r="N273" s="71" t="s">
        <v>233</v>
      </c>
    </row>
    <row r="274" spans="1:31" x14ac:dyDescent="0.35">
      <c r="A274" s="63">
        <v>37840</v>
      </c>
      <c r="B274" s="35">
        <v>94143</v>
      </c>
      <c r="C274" s="35">
        <v>591.79999999999995</v>
      </c>
      <c r="D274" s="35">
        <v>0.37879999999999997</v>
      </c>
      <c r="E274" s="35">
        <v>6.41</v>
      </c>
      <c r="F274" s="35">
        <v>7.41</v>
      </c>
      <c r="G274" s="35">
        <v>22.39</v>
      </c>
      <c r="H274" s="64" t="s">
        <v>170</v>
      </c>
      <c r="I274" s="35">
        <v>0.15</v>
      </c>
      <c r="J274" s="35">
        <v>0</v>
      </c>
      <c r="K274" s="35">
        <v>504</v>
      </c>
    </row>
    <row r="275" spans="1:31" x14ac:dyDescent="0.35">
      <c r="A275" s="63">
        <v>37846</v>
      </c>
      <c r="B275" s="35">
        <v>102009</v>
      </c>
      <c r="C275" s="35">
        <v>605</v>
      </c>
      <c r="D275" s="35">
        <v>0.38800000000000001</v>
      </c>
      <c r="E275" s="35">
        <v>6.62</v>
      </c>
      <c r="F275" s="35">
        <v>7.36</v>
      </c>
      <c r="G275" s="35">
        <v>22.53</v>
      </c>
      <c r="H275" s="64" t="s">
        <v>170</v>
      </c>
      <c r="I275" s="35">
        <v>0.7</v>
      </c>
      <c r="J275" s="35">
        <v>0</v>
      </c>
      <c r="K275" s="35">
        <v>583</v>
      </c>
    </row>
    <row r="276" spans="1:31" x14ac:dyDescent="0.35">
      <c r="A276" s="63">
        <v>37847</v>
      </c>
      <c r="B276" s="35">
        <v>95654</v>
      </c>
      <c r="C276" s="35">
        <v>697.5</v>
      </c>
      <c r="D276" s="35">
        <v>0.44640000000000002</v>
      </c>
      <c r="E276" s="35">
        <v>5.93</v>
      </c>
      <c r="F276" s="35">
        <v>7.35</v>
      </c>
      <c r="G276" s="35">
        <v>23.01</v>
      </c>
      <c r="H276" s="64" t="s">
        <v>170</v>
      </c>
      <c r="I276" s="35">
        <v>0.51</v>
      </c>
      <c r="J276" s="35">
        <v>55.4</v>
      </c>
      <c r="K276" s="35">
        <v>1017</v>
      </c>
    </row>
    <row r="277" spans="1:31" x14ac:dyDescent="0.35">
      <c r="A277" s="63">
        <v>37852</v>
      </c>
      <c r="B277" s="35">
        <v>101253</v>
      </c>
      <c r="C277" s="35">
        <v>635</v>
      </c>
      <c r="D277" s="35">
        <v>0.40700000000000003</v>
      </c>
      <c r="E277" s="35">
        <v>6.35</v>
      </c>
      <c r="F277" s="35">
        <v>7.31</v>
      </c>
      <c r="G277" s="35">
        <v>20.5</v>
      </c>
      <c r="H277" s="64" t="s">
        <v>170</v>
      </c>
      <c r="I277" s="35">
        <v>0.2</v>
      </c>
      <c r="J277" s="35">
        <v>0</v>
      </c>
      <c r="K277" s="35">
        <v>288</v>
      </c>
    </row>
    <row r="278" spans="1:31" x14ac:dyDescent="0.35">
      <c r="A278" s="63">
        <v>37859</v>
      </c>
      <c r="B278" s="35">
        <v>103235</v>
      </c>
      <c r="C278" s="35">
        <v>903.2</v>
      </c>
      <c r="D278" s="35">
        <v>0.57799999999999996</v>
      </c>
      <c r="E278" s="35">
        <v>5.49</v>
      </c>
      <c r="F278" s="35">
        <v>7.28</v>
      </c>
      <c r="G278" s="35">
        <v>22.59</v>
      </c>
      <c r="H278" s="64" t="s">
        <v>170</v>
      </c>
      <c r="I278" s="35">
        <v>0.33</v>
      </c>
      <c r="J278" s="35">
        <v>67.8</v>
      </c>
      <c r="K278" s="35">
        <v>780</v>
      </c>
      <c r="L278" s="35">
        <f>AVERAGE(K274:K278)</f>
        <v>634.4</v>
      </c>
      <c r="M278" s="41">
        <f>GEOMEAN(K274:K278)</f>
        <v>582.61468492840152</v>
      </c>
      <c r="N278" s="71" t="s">
        <v>234</v>
      </c>
    </row>
    <row r="279" spans="1:31" x14ac:dyDescent="0.35">
      <c r="A279" s="63">
        <v>37866</v>
      </c>
      <c r="B279" s="35">
        <v>102201</v>
      </c>
      <c r="C279" s="35">
        <v>176.6</v>
      </c>
      <c r="D279" s="35">
        <v>0.11299999999999999</v>
      </c>
      <c r="E279" s="35">
        <v>10.16</v>
      </c>
      <c r="F279" s="35">
        <v>7.9</v>
      </c>
      <c r="G279" s="35">
        <v>21.48</v>
      </c>
      <c r="H279" s="64" t="s">
        <v>170</v>
      </c>
      <c r="I279" s="35">
        <v>0.06</v>
      </c>
      <c r="J279" s="35">
        <v>84.5</v>
      </c>
      <c r="K279" s="35">
        <v>24192</v>
      </c>
    </row>
    <row r="280" spans="1:31" x14ac:dyDescent="0.35">
      <c r="A280" s="63">
        <v>37872</v>
      </c>
      <c r="B280" s="35">
        <v>104055</v>
      </c>
      <c r="C280" s="30" t="e">
        <v>#VALUE!</v>
      </c>
      <c r="D280" s="30" t="e">
        <v>#VALUE!</v>
      </c>
      <c r="E280" s="30" t="s">
        <v>232</v>
      </c>
      <c r="F280" s="35">
        <v>7.48</v>
      </c>
      <c r="G280" s="35">
        <v>20.41</v>
      </c>
      <c r="H280" s="64" t="s">
        <v>170</v>
      </c>
      <c r="I280" s="30" t="s">
        <v>232</v>
      </c>
      <c r="J280" s="35">
        <v>0</v>
      </c>
      <c r="K280" s="35">
        <v>292</v>
      </c>
    </row>
    <row r="281" spans="1:31" x14ac:dyDescent="0.35">
      <c r="A281" s="63">
        <v>37886</v>
      </c>
      <c r="B281" s="35">
        <v>103844</v>
      </c>
      <c r="C281" s="35">
        <v>381.6</v>
      </c>
      <c r="D281" s="35">
        <v>0.2442</v>
      </c>
      <c r="E281" s="35">
        <v>7.01</v>
      </c>
      <c r="F281" s="35">
        <v>7.34</v>
      </c>
      <c r="G281" s="35">
        <v>19.190000000000001</v>
      </c>
      <c r="H281" s="64" t="s">
        <v>170</v>
      </c>
      <c r="I281" s="35">
        <v>0.17</v>
      </c>
      <c r="J281" s="35">
        <v>0</v>
      </c>
      <c r="K281" s="35">
        <v>17329</v>
      </c>
    </row>
    <row r="282" spans="1:31" s="30" customFormat="1" x14ac:dyDescent="0.35">
      <c r="A282" s="63">
        <v>37889</v>
      </c>
      <c r="B282" s="30">
        <v>101553</v>
      </c>
      <c r="C282" s="30">
        <v>655.5</v>
      </c>
      <c r="D282" s="30">
        <v>0.41959999999999997</v>
      </c>
      <c r="E282" s="30">
        <v>5.32</v>
      </c>
      <c r="F282" s="30">
        <v>7.72</v>
      </c>
      <c r="G282" s="30">
        <v>16.239999999999998</v>
      </c>
      <c r="H282" s="64" t="s">
        <v>170</v>
      </c>
      <c r="I282" s="30">
        <v>0.62</v>
      </c>
      <c r="J282" s="30">
        <v>55.1</v>
      </c>
      <c r="K282" s="30">
        <v>650</v>
      </c>
      <c r="L282" s="74"/>
      <c r="M282" s="105"/>
      <c r="O282" s="30" t="s">
        <v>107</v>
      </c>
      <c r="P282" s="30">
        <v>56.2</v>
      </c>
      <c r="Q282" s="30" t="s">
        <v>107</v>
      </c>
      <c r="R282" s="30" t="s">
        <v>107</v>
      </c>
      <c r="S282" s="30" t="s">
        <v>107</v>
      </c>
      <c r="T282" s="30" t="s">
        <v>107</v>
      </c>
      <c r="U282" s="30" t="s">
        <v>107</v>
      </c>
      <c r="V282" s="30" t="s">
        <v>107</v>
      </c>
      <c r="W282" s="30">
        <v>8.6999999999999993</v>
      </c>
      <c r="X282" s="30" t="s">
        <v>235</v>
      </c>
      <c r="Y282" s="30" t="s">
        <v>235</v>
      </c>
      <c r="Z282" s="30" t="s">
        <v>235</v>
      </c>
      <c r="AA282" s="30" t="s">
        <v>235</v>
      </c>
      <c r="AB282" s="30" t="s">
        <v>235</v>
      </c>
      <c r="AC282" s="30" t="s">
        <v>107</v>
      </c>
      <c r="AD282" s="30">
        <v>224</v>
      </c>
      <c r="AE282" s="30" t="s">
        <v>107</v>
      </c>
    </row>
    <row r="283" spans="1:31" x14ac:dyDescent="0.35">
      <c r="A283" s="63">
        <v>37893</v>
      </c>
      <c r="B283" s="35">
        <v>103348</v>
      </c>
      <c r="C283" s="35">
        <v>478</v>
      </c>
      <c r="D283" s="35">
        <v>0.30590000000000001</v>
      </c>
      <c r="E283" s="35">
        <v>12.16</v>
      </c>
      <c r="F283" s="35">
        <v>7.45</v>
      </c>
      <c r="G283" s="35">
        <v>13.25</v>
      </c>
      <c r="H283" s="64" t="s">
        <v>170</v>
      </c>
      <c r="I283" s="35">
        <v>0.69</v>
      </c>
      <c r="J283" s="35">
        <v>0</v>
      </c>
      <c r="K283" s="35">
        <v>313</v>
      </c>
      <c r="L283" s="35">
        <f>AVERAGE(K279:K283)</f>
        <v>8555.2000000000007</v>
      </c>
      <c r="M283" s="41">
        <f>GEOMEAN(K279:K283)</f>
        <v>1902.20432259318</v>
      </c>
      <c r="N283" s="71" t="s">
        <v>236</v>
      </c>
    </row>
    <row r="284" spans="1:31" x14ac:dyDescent="0.35">
      <c r="A284" s="63">
        <v>37902</v>
      </c>
      <c r="B284" s="35">
        <v>102057</v>
      </c>
      <c r="C284" s="35">
        <v>819</v>
      </c>
      <c r="D284" s="35">
        <v>0.52400000000000002</v>
      </c>
      <c r="E284" s="35">
        <v>7.32</v>
      </c>
      <c r="F284" s="35">
        <v>7.67</v>
      </c>
      <c r="G284" s="35">
        <v>13.96</v>
      </c>
      <c r="H284" s="64" t="s">
        <v>170</v>
      </c>
      <c r="I284" s="35">
        <v>0.7</v>
      </c>
      <c r="J284" s="35">
        <v>0</v>
      </c>
      <c r="K284" s="35">
        <v>663</v>
      </c>
    </row>
    <row r="285" spans="1:31" x14ac:dyDescent="0.35">
      <c r="A285" s="63">
        <v>37908</v>
      </c>
      <c r="B285" s="35">
        <v>102856</v>
      </c>
      <c r="C285" s="35">
        <v>293</v>
      </c>
      <c r="D285" s="35">
        <v>0.187</v>
      </c>
      <c r="E285" s="35">
        <v>9.08</v>
      </c>
      <c r="F285" s="35">
        <v>7.18</v>
      </c>
      <c r="G285" s="35">
        <v>14.9</v>
      </c>
      <c r="H285" s="64" t="s">
        <v>170</v>
      </c>
      <c r="I285" s="35">
        <v>0.28000000000000003</v>
      </c>
      <c r="J285" s="35">
        <v>0</v>
      </c>
      <c r="K285" s="35">
        <v>15531</v>
      </c>
    </row>
    <row r="286" spans="1:31" x14ac:dyDescent="0.35">
      <c r="A286" s="63">
        <v>37914</v>
      </c>
      <c r="B286" s="35">
        <v>102135</v>
      </c>
      <c r="C286" s="35">
        <v>684.8</v>
      </c>
      <c r="D286" s="35">
        <v>0.43830000000000002</v>
      </c>
      <c r="E286" s="35">
        <v>7.71</v>
      </c>
      <c r="F286" s="35">
        <v>7.13</v>
      </c>
      <c r="G286" s="35">
        <v>12.62</v>
      </c>
      <c r="H286" s="64" t="s">
        <v>170</v>
      </c>
      <c r="I286" s="35">
        <v>0.27</v>
      </c>
      <c r="J286" s="35">
        <v>0</v>
      </c>
      <c r="K286" s="35">
        <v>488</v>
      </c>
    </row>
    <row r="287" spans="1:31" x14ac:dyDescent="0.35">
      <c r="A287" s="63">
        <v>37917</v>
      </c>
      <c r="B287" s="35">
        <v>105233</v>
      </c>
      <c r="C287" s="35">
        <v>805.1</v>
      </c>
      <c r="D287" s="35">
        <v>0.51529999999999998</v>
      </c>
      <c r="E287" s="35">
        <v>8.27</v>
      </c>
      <c r="F287" s="35">
        <v>7.23</v>
      </c>
      <c r="G287" s="35">
        <v>10.83</v>
      </c>
      <c r="H287" s="64" t="s">
        <v>170</v>
      </c>
      <c r="I287" s="35">
        <v>0.1</v>
      </c>
      <c r="J287" s="35">
        <v>0</v>
      </c>
      <c r="K287" s="35">
        <v>199</v>
      </c>
    </row>
    <row r="288" spans="1:31" x14ac:dyDescent="0.35">
      <c r="A288" s="63">
        <v>37922</v>
      </c>
      <c r="B288" s="35">
        <v>104643</v>
      </c>
      <c r="C288" s="35">
        <v>767.4</v>
      </c>
      <c r="D288" s="35">
        <v>0.49109999999999998</v>
      </c>
      <c r="E288" s="35">
        <v>8.89</v>
      </c>
      <c r="F288" s="35">
        <v>7.02</v>
      </c>
      <c r="G288" s="35">
        <v>9.6300000000000008</v>
      </c>
      <c r="H288" s="64" t="s">
        <v>170</v>
      </c>
      <c r="I288" s="35">
        <v>0.17</v>
      </c>
      <c r="J288" s="35">
        <v>0</v>
      </c>
      <c r="K288" s="35">
        <v>249</v>
      </c>
      <c r="L288" s="35">
        <f>AVERAGE(K284:K288)</f>
        <v>3426</v>
      </c>
      <c r="M288" s="41">
        <f>GEOMEAN(K284:K288)</f>
        <v>757.2460885505543</v>
      </c>
      <c r="N288" s="71" t="s">
        <v>237</v>
      </c>
    </row>
    <row r="289" spans="1:31" x14ac:dyDescent="0.35">
      <c r="A289" s="63">
        <v>37928</v>
      </c>
      <c r="B289" s="35">
        <v>101508</v>
      </c>
      <c r="C289" s="35">
        <v>788</v>
      </c>
      <c r="D289" s="35">
        <v>0.504</v>
      </c>
      <c r="E289" s="35">
        <v>8.19</v>
      </c>
      <c r="F289" s="35">
        <v>7.69</v>
      </c>
      <c r="G289" s="35">
        <v>14.59</v>
      </c>
      <c r="H289" s="64" t="s">
        <v>170</v>
      </c>
      <c r="I289" s="35">
        <v>0.5</v>
      </c>
      <c r="J289" s="35">
        <v>0</v>
      </c>
      <c r="K289" s="35">
        <v>259</v>
      </c>
    </row>
    <row r="290" spans="1:31" x14ac:dyDescent="0.35">
      <c r="A290" s="63">
        <v>37930</v>
      </c>
      <c r="B290" s="35">
        <v>104244</v>
      </c>
      <c r="C290" s="35">
        <v>872.3</v>
      </c>
      <c r="D290" s="35">
        <v>0.55820000000000003</v>
      </c>
      <c r="E290" s="35">
        <v>6.36</v>
      </c>
      <c r="F290" s="35">
        <v>7.62</v>
      </c>
      <c r="G290" s="35">
        <v>14.4</v>
      </c>
      <c r="H290" s="64" t="s">
        <v>170</v>
      </c>
      <c r="I290" s="35">
        <v>0.57999999999999996</v>
      </c>
      <c r="J290" s="35">
        <v>100</v>
      </c>
      <c r="K290" s="35">
        <v>120</v>
      </c>
    </row>
    <row r="291" spans="1:31" x14ac:dyDescent="0.35">
      <c r="A291" s="63">
        <v>37936</v>
      </c>
      <c r="B291" s="35">
        <v>100554</v>
      </c>
      <c r="C291" s="35">
        <v>940</v>
      </c>
      <c r="D291" s="35">
        <v>0.60199999999999998</v>
      </c>
      <c r="E291" s="35">
        <v>7.36</v>
      </c>
      <c r="F291" s="35">
        <v>7.62</v>
      </c>
      <c r="G291" s="35">
        <v>10.34</v>
      </c>
      <c r="H291" s="64" t="s">
        <v>170</v>
      </c>
      <c r="I291" s="35">
        <v>0.5</v>
      </c>
      <c r="J291" s="35">
        <v>0</v>
      </c>
      <c r="K291" s="35">
        <v>63</v>
      </c>
    </row>
    <row r="292" spans="1:31" x14ac:dyDescent="0.35">
      <c r="A292" s="63">
        <v>37938</v>
      </c>
      <c r="B292" s="35">
        <v>95417</v>
      </c>
      <c r="C292" s="35">
        <v>806</v>
      </c>
      <c r="D292" s="35">
        <v>0.51600000000000001</v>
      </c>
      <c r="E292" s="35">
        <v>12.97</v>
      </c>
      <c r="F292" s="35">
        <v>7.24</v>
      </c>
      <c r="G292" s="35">
        <v>5.98</v>
      </c>
      <c r="H292" s="64" t="s">
        <v>170</v>
      </c>
      <c r="I292" s="35">
        <v>1</v>
      </c>
      <c r="J292" s="35">
        <v>0</v>
      </c>
      <c r="K292" s="35">
        <v>269</v>
      </c>
    </row>
    <row r="293" spans="1:31" x14ac:dyDescent="0.35">
      <c r="A293" s="63">
        <v>37942</v>
      </c>
      <c r="B293" s="35">
        <v>103715</v>
      </c>
      <c r="C293" s="35">
        <v>909.8</v>
      </c>
      <c r="D293" s="35">
        <v>0.58229999999999993</v>
      </c>
      <c r="E293" s="35">
        <v>10.84</v>
      </c>
      <c r="F293" s="35">
        <v>7.03</v>
      </c>
      <c r="G293" s="35">
        <v>8.14</v>
      </c>
      <c r="H293" s="64" t="s">
        <v>170</v>
      </c>
      <c r="I293" s="35">
        <v>0.67</v>
      </c>
      <c r="J293" s="35">
        <v>92.4</v>
      </c>
      <c r="K293" s="35">
        <v>74</v>
      </c>
      <c r="L293" s="35">
        <f>AVERAGE(K289:K293)</f>
        <v>157</v>
      </c>
      <c r="M293" s="41">
        <f>GEOMEAN(K289:K293)</f>
        <v>131.26867810732102</v>
      </c>
      <c r="N293" s="71" t="s">
        <v>238</v>
      </c>
    </row>
    <row r="294" spans="1:31" s="30" customFormat="1" x14ac:dyDescent="0.35">
      <c r="A294" s="63">
        <v>37957</v>
      </c>
      <c r="B294" s="30">
        <v>95327</v>
      </c>
      <c r="C294" s="30">
        <v>707</v>
      </c>
      <c r="D294" s="30">
        <v>0.45199999999999996</v>
      </c>
      <c r="E294" s="30">
        <v>12.83</v>
      </c>
      <c r="F294" s="30">
        <v>6.95</v>
      </c>
      <c r="G294" s="30">
        <v>2.11</v>
      </c>
      <c r="H294" s="64" t="s">
        <v>170</v>
      </c>
      <c r="I294" s="30">
        <v>0.1</v>
      </c>
      <c r="J294" s="30">
        <v>0</v>
      </c>
      <c r="K294" s="30">
        <v>119</v>
      </c>
      <c r="L294" s="74"/>
      <c r="M294" s="105"/>
    </row>
    <row r="295" spans="1:31" s="30" customFormat="1" x14ac:dyDescent="0.35">
      <c r="A295" s="63">
        <v>37959</v>
      </c>
      <c r="B295" s="30">
        <v>94333</v>
      </c>
      <c r="C295" s="30">
        <v>812.6</v>
      </c>
      <c r="D295" s="30">
        <v>0.52010000000000001</v>
      </c>
      <c r="E295" s="30">
        <v>10.54</v>
      </c>
      <c r="F295" s="30">
        <v>7.96</v>
      </c>
      <c r="G295" s="30">
        <v>3.52</v>
      </c>
      <c r="H295" s="64" t="s">
        <v>170</v>
      </c>
      <c r="I295" s="30">
        <v>0.11</v>
      </c>
      <c r="J295" s="30">
        <v>78.400000000000006</v>
      </c>
      <c r="K295" s="30">
        <v>63</v>
      </c>
      <c r="L295" s="74"/>
      <c r="M295" s="105"/>
      <c r="O295" s="30" t="s">
        <v>107</v>
      </c>
      <c r="P295" s="30">
        <v>64.5</v>
      </c>
      <c r="Q295" s="30" t="s">
        <v>107</v>
      </c>
      <c r="R295" s="30" t="s">
        <v>107</v>
      </c>
      <c r="S295" s="30" t="s">
        <v>107</v>
      </c>
      <c r="T295" s="30" t="s">
        <v>107</v>
      </c>
      <c r="U295" s="30" t="s">
        <v>107</v>
      </c>
      <c r="V295" s="30" t="s">
        <v>107</v>
      </c>
      <c r="W295" s="30">
        <v>6.8</v>
      </c>
      <c r="X295" s="30">
        <v>96</v>
      </c>
      <c r="Y295" s="30" t="s">
        <v>107</v>
      </c>
      <c r="Z295" s="30">
        <v>0.46</v>
      </c>
      <c r="AA295" s="30" t="s">
        <v>107</v>
      </c>
      <c r="AB295" s="30">
        <v>54.9</v>
      </c>
      <c r="AC295" s="30" t="s">
        <v>107</v>
      </c>
      <c r="AD295" s="30">
        <v>292</v>
      </c>
      <c r="AE295" s="30" t="s">
        <v>107</v>
      </c>
    </row>
    <row r="296" spans="1:31" x14ac:dyDescent="0.35">
      <c r="A296" s="63">
        <v>37963</v>
      </c>
      <c r="B296" s="35">
        <v>102728</v>
      </c>
      <c r="C296" s="35">
        <v>907.2</v>
      </c>
      <c r="D296" s="35">
        <v>0.5806</v>
      </c>
      <c r="E296" s="35">
        <v>12.76</v>
      </c>
      <c r="F296" s="35">
        <v>7.19</v>
      </c>
      <c r="G296" s="35">
        <v>4.3</v>
      </c>
      <c r="H296" s="64" t="s">
        <v>170</v>
      </c>
      <c r="I296" s="35">
        <v>0.53</v>
      </c>
      <c r="J296" s="35">
        <v>0</v>
      </c>
      <c r="K296" s="35">
        <v>98</v>
      </c>
    </row>
    <row r="297" spans="1:31" x14ac:dyDescent="0.35">
      <c r="A297" s="63">
        <v>37970</v>
      </c>
      <c r="B297" s="35">
        <v>103210</v>
      </c>
      <c r="C297" s="35">
        <v>915.4</v>
      </c>
      <c r="D297" s="35">
        <v>0.58590000000000009</v>
      </c>
      <c r="E297" s="35">
        <v>12.96</v>
      </c>
      <c r="F297" s="35">
        <v>7.84</v>
      </c>
      <c r="G297" s="35">
        <v>1.87</v>
      </c>
      <c r="H297" s="64" t="s">
        <v>170</v>
      </c>
      <c r="I297" s="35">
        <v>1.37</v>
      </c>
      <c r="J297" s="35">
        <v>57.9</v>
      </c>
      <c r="K297" s="35">
        <v>86</v>
      </c>
    </row>
    <row r="298" spans="1:31" x14ac:dyDescent="0.35">
      <c r="A298" s="63">
        <v>37977</v>
      </c>
      <c r="B298" s="35">
        <v>105953</v>
      </c>
      <c r="C298" s="35">
        <v>1490</v>
      </c>
      <c r="D298" s="35">
        <v>0.95380000000000009</v>
      </c>
      <c r="E298" s="35">
        <v>11.85</v>
      </c>
      <c r="F298" s="35">
        <v>7.06</v>
      </c>
      <c r="G298" s="35">
        <v>3.23</v>
      </c>
      <c r="H298" s="64" t="s">
        <v>170</v>
      </c>
      <c r="I298" s="35">
        <v>0.61</v>
      </c>
      <c r="J298" s="35">
        <v>53.5</v>
      </c>
      <c r="K298" s="35">
        <v>762</v>
      </c>
      <c r="L298" s="35">
        <f>AVERAGE(K294:K298)</f>
        <v>225.6</v>
      </c>
      <c r="M298" s="41">
        <f>GEOMEAN(K294:K298)</f>
        <v>136.93466441895598</v>
      </c>
      <c r="N298" s="71" t="s">
        <v>240</v>
      </c>
    </row>
    <row r="299" spans="1:31" x14ac:dyDescent="0.35">
      <c r="A299" s="63">
        <v>37992</v>
      </c>
      <c r="B299" s="35">
        <v>95429</v>
      </c>
      <c r="C299" s="35">
        <v>581.5</v>
      </c>
      <c r="D299" s="35">
        <v>0.37220000000000003</v>
      </c>
      <c r="E299" s="35">
        <v>12.83</v>
      </c>
      <c r="F299" s="35">
        <v>7.59</v>
      </c>
      <c r="G299" s="35">
        <v>1.3</v>
      </c>
      <c r="H299" s="64" t="s">
        <v>170</v>
      </c>
      <c r="I299" s="35">
        <v>0.73</v>
      </c>
      <c r="J299" s="35">
        <v>91.8</v>
      </c>
      <c r="K299" s="35">
        <v>2282</v>
      </c>
    </row>
    <row r="300" spans="1:31" x14ac:dyDescent="0.35">
      <c r="A300" s="63">
        <v>37998</v>
      </c>
      <c r="B300" s="35">
        <v>111303</v>
      </c>
      <c r="C300" s="35">
        <v>1026</v>
      </c>
      <c r="D300" s="35">
        <v>0.65699999999999992</v>
      </c>
      <c r="E300" s="35">
        <v>13.78</v>
      </c>
      <c r="F300" s="35">
        <v>7.84</v>
      </c>
      <c r="G300" s="35">
        <v>2.79</v>
      </c>
      <c r="H300" s="64" t="s">
        <v>170</v>
      </c>
      <c r="I300" s="35">
        <v>0.3</v>
      </c>
      <c r="J300" s="35">
        <v>0</v>
      </c>
      <c r="K300" s="35">
        <v>74</v>
      </c>
    </row>
    <row r="301" spans="1:31" x14ac:dyDescent="0.35">
      <c r="A301" s="63">
        <v>38000</v>
      </c>
      <c r="B301" s="35">
        <v>100852</v>
      </c>
      <c r="C301" s="35">
        <v>1059</v>
      </c>
      <c r="D301" s="35">
        <v>0.67799999999999994</v>
      </c>
      <c r="E301" s="35">
        <v>14.72</v>
      </c>
      <c r="F301" s="35">
        <v>7.76</v>
      </c>
      <c r="G301" s="35">
        <v>0.87</v>
      </c>
      <c r="H301" s="64" t="s">
        <v>170</v>
      </c>
      <c r="I301" s="35">
        <v>0.3</v>
      </c>
      <c r="J301" s="35">
        <v>0</v>
      </c>
      <c r="K301" s="35">
        <v>85</v>
      </c>
    </row>
    <row r="302" spans="1:31" x14ac:dyDescent="0.35">
      <c r="A302" s="63">
        <v>38008</v>
      </c>
      <c r="B302" s="35">
        <v>101158</v>
      </c>
      <c r="C302" s="35">
        <v>1010</v>
      </c>
      <c r="D302" s="35">
        <v>0.64600000000000002</v>
      </c>
      <c r="E302" s="35">
        <v>6.74</v>
      </c>
      <c r="F302" s="35">
        <v>7.86</v>
      </c>
      <c r="G302" s="35">
        <v>-0.2</v>
      </c>
      <c r="H302" s="64" t="s">
        <v>170</v>
      </c>
      <c r="I302" s="35">
        <v>0.2</v>
      </c>
      <c r="J302" s="35">
        <v>0</v>
      </c>
      <c r="K302" s="35">
        <v>52</v>
      </c>
    </row>
    <row r="303" spans="1:31" x14ac:dyDescent="0.35">
      <c r="A303" s="63">
        <v>38013</v>
      </c>
      <c r="B303" s="35">
        <v>100445</v>
      </c>
      <c r="C303" s="35">
        <v>4430</v>
      </c>
      <c r="D303" s="35">
        <v>2.835</v>
      </c>
      <c r="E303" s="35">
        <v>12.44</v>
      </c>
      <c r="F303" s="35">
        <v>7.65</v>
      </c>
      <c r="G303" s="35">
        <v>-0.16</v>
      </c>
      <c r="H303" s="64" t="s">
        <v>170</v>
      </c>
      <c r="I303" s="35">
        <v>0.14000000000000001</v>
      </c>
      <c r="J303" s="35">
        <v>0</v>
      </c>
      <c r="K303" s="35">
        <v>134</v>
      </c>
      <c r="L303" s="35">
        <f>AVERAGE(K299:K303)</f>
        <v>525.4</v>
      </c>
      <c r="M303" s="41">
        <f>GEOMEAN(K299:K303)</f>
        <v>158.4947515832682</v>
      </c>
      <c r="N303" s="71" t="s">
        <v>241</v>
      </c>
    </row>
    <row r="304" spans="1:31" x14ac:dyDescent="0.35">
      <c r="A304" s="63">
        <v>38021</v>
      </c>
      <c r="B304" s="35">
        <v>100343</v>
      </c>
      <c r="C304" s="35">
        <v>2470</v>
      </c>
      <c r="D304" s="35">
        <v>1.581</v>
      </c>
      <c r="E304" s="35">
        <v>13.39</v>
      </c>
      <c r="F304" s="35">
        <v>6.44</v>
      </c>
      <c r="G304" s="35">
        <v>-0.2</v>
      </c>
      <c r="H304" s="64" t="s">
        <v>170</v>
      </c>
      <c r="I304" s="35">
        <v>0.7</v>
      </c>
      <c r="J304" s="35">
        <v>0</v>
      </c>
      <c r="K304" s="35">
        <v>175</v>
      </c>
    </row>
    <row r="305" spans="1:31" x14ac:dyDescent="0.35">
      <c r="A305" s="63">
        <v>38029</v>
      </c>
      <c r="B305" s="35">
        <v>100807</v>
      </c>
      <c r="C305" s="35">
        <v>2463</v>
      </c>
      <c r="D305" s="35">
        <v>1.5759999999999998</v>
      </c>
      <c r="E305" s="35">
        <v>13.79</v>
      </c>
      <c r="F305" s="35">
        <v>7.62</v>
      </c>
      <c r="G305" s="35">
        <v>0.48</v>
      </c>
      <c r="H305" s="64" t="s">
        <v>170</v>
      </c>
      <c r="I305" s="35">
        <v>0.2</v>
      </c>
      <c r="J305" s="35">
        <v>70.599999999999994</v>
      </c>
      <c r="K305" s="35">
        <v>85</v>
      </c>
    </row>
    <row r="306" spans="1:31" x14ac:dyDescent="0.35">
      <c r="A306" s="63">
        <v>38034</v>
      </c>
      <c r="B306" s="35">
        <v>103933</v>
      </c>
      <c r="C306" s="30" t="e">
        <v>#VALUE!</v>
      </c>
      <c r="D306" s="30" t="e">
        <v>#VALUE!</v>
      </c>
      <c r="E306" s="30" t="s">
        <v>232</v>
      </c>
      <c r="F306" s="30" t="s">
        <v>232</v>
      </c>
      <c r="G306" s="30" t="s">
        <v>232</v>
      </c>
      <c r="H306" s="64" t="s">
        <v>170</v>
      </c>
      <c r="I306" s="30" t="s">
        <v>232</v>
      </c>
      <c r="J306" s="35">
        <v>64.7</v>
      </c>
      <c r="K306" s="35">
        <v>52</v>
      </c>
    </row>
    <row r="307" spans="1:31" x14ac:dyDescent="0.35">
      <c r="A307" s="63">
        <v>38036</v>
      </c>
      <c r="B307" s="35">
        <v>103507</v>
      </c>
      <c r="C307" s="35">
        <v>1604</v>
      </c>
      <c r="D307" s="35">
        <v>1.0269999999999999</v>
      </c>
      <c r="E307" s="35">
        <v>13.69</v>
      </c>
      <c r="F307" s="35">
        <v>7.13</v>
      </c>
      <c r="G307" s="35">
        <v>2.0299999999999998</v>
      </c>
      <c r="H307" s="64" t="s">
        <v>170</v>
      </c>
      <c r="I307" s="35">
        <v>0.48</v>
      </c>
      <c r="J307" s="35">
        <v>0</v>
      </c>
      <c r="K307" s="35">
        <v>156</v>
      </c>
    </row>
    <row r="308" spans="1:31" x14ac:dyDescent="0.35">
      <c r="A308" s="63">
        <v>38040</v>
      </c>
      <c r="B308" s="35">
        <v>100950</v>
      </c>
      <c r="C308" s="35">
        <v>1491</v>
      </c>
      <c r="D308" s="35">
        <v>0.95399999999999996</v>
      </c>
      <c r="E308" s="35">
        <v>13.78</v>
      </c>
      <c r="F308" s="35">
        <v>7.85</v>
      </c>
      <c r="G308" s="35">
        <v>3.64</v>
      </c>
      <c r="H308" s="64" t="s">
        <v>170</v>
      </c>
      <c r="I308" s="35">
        <v>0.5</v>
      </c>
      <c r="J308" s="35">
        <v>0</v>
      </c>
      <c r="K308" s="35">
        <v>135</v>
      </c>
      <c r="L308" s="35">
        <f>AVERAGE(K304:K308)</f>
        <v>120.6</v>
      </c>
      <c r="M308" s="41">
        <f>GEOMEAN(K304:K308)</f>
        <v>110.25130455293639</v>
      </c>
      <c r="N308" s="71" t="s">
        <v>242</v>
      </c>
    </row>
    <row r="309" spans="1:31" x14ac:dyDescent="0.35">
      <c r="A309" s="63">
        <v>38049</v>
      </c>
      <c r="B309" s="35">
        <v>102625</v>
      </c>
      <c r="C309" s="35">
        <v>30</v>
      </c>
      <c r="D309" s="35">
        <v>2E-3</v>
      </c>
      <c r="E309" s="35">
        <v>11.8</v>
      </c>
      <c r="F309" s="35">
        <v>7.78</v>
      </c>
      <c r="G309" s="35">
        <v>7.38</v>
      </c>
      <c r="H309" s="64" t="s">
        <v>170</v>
      </c>
      <c r="I309" s="35">
        <v>0.2</v>
      </c>
      <c r="J309" s="35">
        <v>0</v>
      </c>
      <c r="K309" s="35">
        <v>173</v>
      </c>
      <c r="O309" s="35">
        <v>1.3</v>
      </c>
      <c r="P309" s="35">
        <v>68.900000000000006</v>
      </c>
      <c r="Q309" s="30" t="s">
        <v>107</v>
      </c>
      <c r="R309" s="35">
        <v>3.1</v>
      </c>
      <c r="S309" s="30" t="s">
        <v>107</v>
      </c>
      <c r="T309" s="30" t="s">
        <v>107</v>
      </c>
      <c r="U309" s="30" t="s">
        <v>107</v>
      </c>
      <c r="V309" s="35">
        <v>2.1</v>
      </c>
      <c r="W309" s="35">
        <v>13.9</v>
      </c>
      <c r="X309" s="35">
        <v>231</v>
      </c>
      <c r="Y309" s="30" t="s">
        <v>107</v>
      </c>
      <c r="Z309" s="35">
        <v>0.39</v>
      </c>
      <c r="AA309" s="30" t="s">
        <v>107</v>
      </c>
      <c r="AB309" s="35">
        <v>51</v>
      </c>
      <c r="AC309" s="30" t="s">
        <v>107</v>
      </c>
      <c r="AD309" s="35">
        <v>267</v>
      </c>
      <c r="AE309" s="30" t="s">
        <v>107</v>
      </c>
    </row>
    <row r="310" spans="1:31" x14ac:dyDescent="0.35">
      <c r="A310" s="63">
        <v>38054</v>
      </c>
      <c r="B310" s="35">
        <v>112209</v>
      </c>
      <c r="C310" s="35">
        <v>1534</v>
      </c>
      <c r="D310" s="35">
        <v>0.98160000000000003</v>
      </c>
      <c r="E310" s="35">
        <v>14.4</v>
      </c>
      <c r="F310" s="35">
        <v>7.81</v>
      </c>
      <c r="G310" s="35">
        <v>5.95</v>
      </c>
      <c r="H310" s="64" t="s">
        <v>170</v>
      </c>
      <c r="I310" s="35">
        <v>0.16</v>
      </c>
      <c r="J310" s="35">
        <v>0</v>
      </c>
      <c r="K310" s="35">
        <v>30</v>
      </c>
    </row>
    <row r="311" spans="1:31" x14ac:dyDescent="0.35">
      <c r="A311" s="63">
        <v>38064</v>
      </c>
      <c r="B311" s="35">
        <v>104104</v>
      </c>
      <c r="C311" s="35">
        <v>1389</v>
      </c>
      <c r="D311" s="35">
        <v>0.88900000000000001</v>
      </c>
      <c r="E311" s="35">
        <v>12.91</v>
      </c>
      <c r="F311" s="35">
        <v>7.25</v>
      </c>
      <c r="G311" s="35">
        <v>3.74</v>
      </c>
      <c r="H311" s="64" t="s">
        <v>170</v>
      </c>
      <c r="I311" s="35">
        <v>0.1</v>
      </c>
      <c r="J311" s="35">
        <v>0</v>
      </c>
      <c r="K311" s="35">
        <v>443</v>
      </c>
    </row>
    <row r="312" spans="1:31" x14ac:dyDescent="0.35">
      <c r="A312" s="63">
        <v>38069</v>
      </c>
      <c r="B312" s="35">
        <v>101016</v>
      </c>
      <c r="C312" s="35">
        <v>1722</v>
      </c>
      <c r="D312" s="35">
        <v>1.1020000000000001</v>
      </c>
      <c r="E312" s="35">
        <v>13.53</v>
      </c>
      <c r="F312" s="35">
        <v>8.01</v>
      </c>
      <c r="G312" s="35">
        <v>3.89</v>
      </c>
      <c r="H312" s="64" t="s">
        <v>170</v>
      </c>
      <c r="I312" s="35">
        <v>0.5</v>
      </c>
      <c r="J312" s="35">
        <v>0</v>
      </c>
      <c r="K312" s="35">
        <v>41</v>
      </c>
    </row>
    <row r="313" spans="1:31" x14ac:dyDescent="0.35">
      <c r="A313" s="63">
        <v>38076</v>
      </c>
      <c r="B313" s="35">
        <v>101154</v>
      </c>
      <c r="C313" s="35">
        <v>1014</v>
      </c>
      <c r="D313" s="35">
        <v>0.64900000000000002</v>
      </c>
      <c r="E313" s="35">
        <v>10.58</v>
      </c>
      <c r="F313" s="35">
        <v>8.1</v>
      </c>
      <c r="G313" s="35">
        <v>13.3</v>
      </c>
      <c r="H313" s="64" t="s">
        <v>170</v>
      </c>
      <c r="I313" s="35">
        <v>0.8</v>
      </c>
      <c r="J313" s="35">
        <v>0</v>
      </c>
      <c r="K313" s="35">
        <v>309</v>
      </c>
      <c r="L313" s="35">
        <f>AVERAGE(K309:K313)</f>
        <v>199.2</v>
      </c>
      <c r="M313" s="41">
        <f>GEOMEAN(K309:K313)</f>
        <v>123.8404963665765</v>
      </c>
      <c r="N313" s="71" t="s">
        <v>243</v>
      </c>
    </row>
    <row r="314" spans="1:31" x14ac:dyDescent="0.35">
      <c r="A314" s="63">
        <v>38082</v>
      </c>
      <c r="B314" s="35">
        <v>115110</v>
      </c>
      <c r="C314" s="35">
        <v>1112</v>
      </c>
      <c r="D314" s="35">
        <v>0.71179999999999999</v>
      </c>
      <c r="E314" s="35">
        <v>13.6</v>
      </c>
      <c r="F314" s="35">
        <v>8.27</v>
      </c>
      <c r="G314" s="35">
        <v>8.98</v>
      </c>
      <c r="H314" s="64" t="s">
        <v>170</v>
      </c>
      <c r="I314" s="35">
        <v>0.51</v>
      </c>
      <c r="J314" s="35">
        <v>0</v>
      </c>
      <c r="K314" s="35">
        <v>41</v>
      </c>
    </row>
    <row r="315" spans="1:31" x14ac:dyDescent="0.35">
      <c r="A315" s="63">
        <v>38085</v>
      </c>
      <c r="B315" s="35">
        <v>103344</v>
      </c>
      <c r="C315" s="35">
        <v>1225</v>
      </c>
      <c r="D315" s="35">
        <v>0.78400000000000003</v>
      </c>
      <c r="E315" s="35">
        <v>12.52</v>
      </c>
      <c r="F315" s="35">
        <v>8.1300000000000008</v>
      </c>
      <c r="G315" s="35">
        <v>13.64</v>
      </c>
      <c r="H315" s="64" t="s">
        <v>170</v>
      </c>
      <c r="I315" s="35">
        <v>0.1</v>
      </c>
      <c r="J315" s="35">
        <v>0</v>
      </c>
      <c r="K315" s="35">
        <v>175</v>
      </c>
    </row>
    <row r="316" spans="1:31" x14ac:dyDescent="0.35">
      <c r="A316" s="63">
        <v>38092</v>
      </c>
      <c r="B316" s="35">
        <v>100016</v>
      </c>
      <c r="C316" s="35">
        <v>1378</v>
      </c>
      <c r="D316" s="35">
        <v>0.88179999999999992</v>
      </c>
      <c r="E316" s="35">
        <v>11.82</v>
      </c>
      <c r="F316" s="35">
        <v>7.29</v>
      </c>
      <c r="G316" s="35">
        <v>9.4700000000000006</v>
      </c>
      <c r="H316" s="64" t="s">
        <v>170</v>
      </c>
      <c r="I316" s="35">
        <v>0.51</v>
      </c>
      <c r="J316" s="35">
        <v>77.099999999999994</v>
      </c>
      <c r="K316" s="35">
        <v>259</v>
      </c>
    </row>
    <row r="317" spans="1:31" x14ac:dyDescent="0.35">
      <c r="A317" s="63">
        <v>38096</v>
      </c>
      <c r="B317" s="35">
        <v>100706</v>
      </c>
      <c r="C317" s="35">
        <v>1322</v>
      </c>
      <c r="D317" s="35">
        <v>0.84599999999999997</v>
      </c>
      <c r="E317" s="35">
        <v>7.87</v>
      </c>
      <c r="F317" s="35">
        <v>7.28</v>
      </c>
      <c r="G317" s="35">
        <v>16.91</v>
      </c>
      <c r="H317" s="64" t="s">
        <v>170</v>
      </c>
      <c r="I317" s="35">
        <v>0.39</v>
      </c>
      <c r="J317" s="35">
        <v>49.7</v>
      </c>
      <c r="K317" s="35">
        <v>233</v>
      </c>
    </row>
    <row r="318" spans="1:31" x14ac:dyDescent="0.35">
      <c r="A318" s="63">
        <v>38104</v>
      </c>
      <c r="B318" s="35">
        <v>93835</v>
      </c>
      <c r="C318" s="35">
        <v>949</v>
      </c>
      <c r="D318" s="35">
        <v>0.60799999999999998</v>
      </c>
      <c r="E318" s="35">
        <v>9.0399999999999991</v>
      </c>
      <c r="F318" s="35">
        <v>7.19</v>
      </c>
      <c r="G318" s="35">
        <v>11.34</v>
      </c>
      <c r="H318" s="64" t="s">
        <v>170</v>
      </c>
      <c r="I318" s="35">
        <v>0.4</v>
      </c>
      <c r="J318" s="35">
        <v>0</v>
      </c>
      <c r="K318" s="35">
        <v>97</v>
      </c>
      <c r="L318" s="35">
        <f>AVERAGE(K314:K318)</f>
        <v>161</v>
      </c>
      <c r="M318" s="41">
        <f>GEOMEAN(K314:K318)</f>
        <v>133.24467594715694</v>
      </c>
      <c r="N318" s="71" t="s">
        <v>244</v>
      </c>
    </row>
    <row r="319" spans="1:31" x14ac:dyDescent="0.35">
      <c r="A319" s="63">
        <v>38113</v>
      </c>
      <c r="B319" s="35">
        <v>100136</v>
      </c>
      <c r="C319" s="35">
        <v>1067</v>
      </c>
      <c r="D319" s="35">
        <v>0.68300000000000005</v>
      </c>
      <c r="E319" s="35">
        <v>7.75</v>
      </c>
      <c r="F319" s="35">
        <v>7.19</v>
      </c>
      <c r="G319" s="35">
        <v>15.25</v>
      </c>
      <c r="H319" s="64" t="s">
        <v>170</v>
      </c>
      <c r="I319" s="35">
        <v>0.1</v>
      </c>
      <c r="J319" s="35">
        <v>0</v>
      </c>
      <c r="K319" s="35">
        <v>435</v>
      </c>
    </row>
    <row r="320" spans="1:31" x14ac:dyDescent="0.35">
      <c r="A320" s="63">
        <v>38117</v>
      </c>
      <c r="B320" s="35">
        <v>112524</v>
      </c>
      <c r="C320" s="35">
        <v>1108</v>
      </c>
      <c r="D320" s="35">
        <v>0.70919999999999994</v>
      </c>
      <c r="E320" s="35">
        <v>6.13</v>
      </c>
      <c r="F320" s="35">
        <v>7.21</v>
      </c>
      <c r="G320" s="35">
        <v>19.7</v>
      </c>
      <c r="H320" s="64" t="s">
        <v>170</v>
      </c>
      <c r="I320" s="35">
        <v>0.1</v>
      </c>
      <c r="J320" s="35">
        <v>52.7</v>
      </c>
      <c r="K320" s="35">
        <v>552</v>
      </c>
    </row>
    <row r="321" spans="1:31" x14ac:dyDescent="0.35">
      <c r="A321" s="63">
        <v>38125</v>
      </c>
      <c r="B321" s="35">
        <v>100335</v>
      </c>
      <c r="C321" s="35">
        <v>775.9</v>
      </c>
      <c r="D321" s="35">
        <v>0.49660000000000004</v>
      </c>
      <c r="E321" s="35">
        <v>6.59</v>
      </c>
      <c r="F321" s="35">
        <v>7.72</v>
      </c>
      <c r="G321" s="35">
        <v>20.28</v>
      </c>
      <c r="H321" s="64" t="s">
        <v>170</v>
      </c>
      <c r="I321" s="35">
        <v>0.82</v>
      </c>
      <c r="J321" s="35">
        <v>90.6</v>
      </c>
      <c r="K321" s="35">
        <v>1616</v>
      </c>
    </row>
    <row r="322" spans="1:31" x14ac:dyDescent="0.35">
      <c r="A322" s="63">
        <v>38132</v>
      </c>
      <c r="B322" s="35">
        <v>104255</v>
      </c>
      <c r="C322" s="35">
        <v>601</v>
      </c>
      <c r="D322" s="35">
        <v>0.38469999999999999</v>
      </c>
      <c r="E322" s="35">
        <v>6.59</v>
      </c>
      <c r="F322" s="35">
        <v>7.73</v>
      </c>
      <c r="G322" s="35">
        <v>20.79</v>
      </c>
      <c r="H322" s="64" t="s">
        <v>170</v>
      </c>
      <c r="I322" s="35">
        <v>0.53</v>
      </c>
      <c r="J322" s="35">
        <v>0</v>
      </c>
      <c r="K322" s="35">
        <v>5794</v>
      </c>
    </row>
    <row r="323" spans="1:31" x14ac:dyDescent="0.35">
      <c r="A323" s="63">
        <v>38134</v>
      </c>
      <c r="B323" s="35">
        <v>102540</v>
      </c>
      <c r="C323" s="35">
        <v>840</v>
      </c>
      <c r="D323" s="35">
        <v>0.53699999999999992</v>
      </c>
      <c r="E323" s="35">
        <v>6.76</v>
      </c>
      <c r="F323" s="35">
        <v>7.44</v>
      </c>
      <c r="G323" s="35">
        <v>20.66</v>
      </c>
      <c r="H323" s="64" t="s">
        <v>170</v>
      </c>
      <c r="I323" s="35">
        <v>0.3</v>
      </c>
      <c r="J323" s="35">
        <v>0</v>
      </c>
      <c r="K323" s="35">
        <v>51</v>
      </c>
      <c r="L323" s="35">
        <f>AVERAGE(K319:K323)</f>
        <v>1689.6</v>
      </c>
      <c r="M323" s="41">
        <f>GEOMEAN(K319:K323)</f>
        <v>648.46071619060228</v>
      </c>
      <c r="N323" s="71" t="s">
        <v>245</v>
      </c>
    </row>
    <row r="324" spans="1:31" x14ac:dyDescent="0.35">
      <c r="A324" s="63">
        <v>38141</v>
      </c>
      <c r="B324" s="35">
        <v>103720</v>
      </c>
      <c r="C324" s="35">
        <v>717.6</v>
      </c>
      <c r="D324" s="35">
        <v>0.45929999999999999</v>
      </c>
      <c r="E324" s="35">
        <v>7.57</v>
      </c>
      <c r="F324" s="35">
        <v>7.82</v>
      </c>
      <c r="G324" s="35">
        <v>18.84</v>
      </c>
      <c r="H324" s="64" t="s">
        <v>170</v>
      </c>
      <c r="I324" s="35">
        <v>1.04</v>
      </c>
      <c r="J324" s="35">
        <v>68.3</v>
      </c>
      <c r="K324" s="35">
        <v>428</v>
      </c>
    </row>
    <row r="325" spans="1:31" x14ac:dyDescent="0.35">
      <c r="A325" s="63">
        <v>38145</v>
      </c>
      <c r="B325" s="35">
        <v>115419</v>
      </c>
      <c r="C325" s="35">
        <v>940.7</v>
      </c>
      <c r="D325" s="35">
        <v>0.60199999999999998</v>
      </c>
      <c r="E325" s="35">
        <v>7.7</v>
      </c>
      <c r="F325" s="35">
        <v>7.86</v>
      </c>
      <c r="G325" s="35">
        <v>20.52</v>
      </c>
      <c r="H325" s="64" t="s">
        <v>170</v>
      </c>
      <c r="I325" s="35">
        <v>0.59</v>
      </c>
      <c r="J325" s="35">
        <v>0</v>
      </c>
      <c r="K325" s="35">
        <v>1014</v>
      </c>
    </row>
    <row r="326" spans="1:31" x14ac:dyDescent="0.35">
      <c r="A326" s="63">
        <v>38148</v>
      </c>
      <c r="B326" s="35">
        <v>102833</v>
      </c>
      <c r="C326" s="35">
        <v>1029</v>
      </c>
      <c r="D326" s="35">
        <v>0.65900000000000003</v>
      </c>
      <c r="E326" s="35">
        <v>6.19</v>
      </c>
      <c r="F326" s="35">
        <v>7.32</v>
      </c>
      <c r="G326" s="35">
        <v>21.85</v>
      </c>
      <c r="H326" s="64" t="s">
        <v>170</v>
      </c>
      <c r="I326" s="35">
        <v>0.2</v>
      </c>
      <c r="J326" s="35">
        <v>0</v>
      </c>
      <c r="K326" s="35">
        <v>4611</v>
      </c>
    </row>
    <row r="327" spans="1:31" x14ac:dyDescent="0.35">
      <c r="A327" s="63">
        <v>38153</v>
      </c>
      <c r="B327" s="35">
        <v>102248</v>
      </c>
      <c r="C327" s="35">
        <v>582.1</v>
      </c>
      <c r="D327" s="35">
        <v>0.3725</v>
      </c>
      <c r="E327" s="35">
        <v>6.6</v>
      </c>
      <c r="F327" s="35">
        <v>7.47</v>
      </c>
      <c r="G327" s="35">
        <v>25.2</v>
      </c>
      <c r="H327" s="64" t="s">
        <v>170</v>
      </c>
      <c r="I327" s="35">
        <v>0.13</v>
      </c>
      <c r="J327" s="35">
        <v>37.799999999999997</v>
      </c>
      <c r="K327" s="35">
        <v>454</v>
      </c>
    </row>
    <row r="328" spans="1:31" x14ac:dyDescent="0.35">
      <c r="A328" s="63">
        <v>38167</v>
      </c>
      <c r="B328" s="35">
        <v>100708</v>
      </c>
      <c r="C328" s="35">
        <v>1054</v>
      </c>
      <c r="D328" s="35">
        <v>0.67500000000000004</v>
      </c>
      <c r="E328" s="35">
        <v>7.42</v>
      </c>
      <c r="F328" s="35">
        <v>7.95</v>
      </c>
      <c r="G328" s="35">
        <v>18.46</v>
      </c>
      <c r="H328" s="64" t="s">
        <v>170</v>
      </c>
      <c r="I328" s="35">
        <v>1.1000000000000001</v>
      </c>
      <c r="J328" s="35">
        <v>0</v>
      </c>
      <c r="K328" s="35">
        <v>1529</v>
      </c>
      <c r="L328" s="35">
        <f>AVERAGE(K324:K328)</f>
        <v>1607.2</v>
      </c>
      <c r="M328" s="41">
        <f>GEOMEAN(K324:K328)</f>
        <v>1067.9429101567957</v>
      </c>
      <c r="N328" s="71" t="s">
        <v>246</v>
      </c>
    </row>
    <row r="329" spans="1:31" s="30" customFormat="1" x14ac:dyDescent="0.35">
      <c r="A329" s="63">
        <v>38174</v>
      </c>
      <c r="B329" s="30">
        <v>105754</v>
      </c>
      <c r="C329" s="30">
        <v>765.8</v>
      </c>
      <c r="D329" s="30">
        <v>0.49009999999999998</v>
      </c>
      <c r="E329" s="30">
        <v>6.57</v>
      </c>
      <c r="F329" s="30">
        <v>7.78</v>
      </c>
      <c r="G329" s="30">
        <v>23.52</v>
      </c>
      <c r="H329" s="64" t="s">
        <v>170</v>
      </c>
      <c r="I329" s="30">
        <v>0.7</v>
      </c>
      <c r="J329" s="30">
        <v>84.1</v>
      </c>
      <c r="K329" s="30">
        <v>1246</v>
      </c>
      <c r="L329" s="74"/>
      <c r="M329" s="105"/>
      <c r="O329" s="30">
        <v>2.1</v>
      </c>
      <c r="P329" s="30">
        <v>58.3</v>
      </c>
      <c r="Q329" s="30" t="s">
        <v>107</v>
      </c>
      <c r="R329" s="30" t="s">
        <v>107</v>
      </c>
      <c r="S329" s="30" t="s">
        <v>107</v>
      </c>
      <c r="T329" s="30" t="s">
        <v>107</v>
      </c>
      <c r="U329" s="30" t="s">
        <v>107</v>
      </c>
      <c r="V329" s="30">
        <v>1.5</v>
      </c>
      <c r="W329" s="30" t="s">
        <v>107</v>
      </c>
      <c r="X329" s="30">
        <v>91</v>
      </c>
      <c r="Y329" s="30" t="s">
        <v>107</v>
      </c>
      <c r="Z329" s="30">
        <v>0.2</v>
      </c>
      <c r="AA329" s="30" t="s">
        <v>107</v>
      </c>
      <c r="AB329" s="30">
        <v>50</v>
      </c>
      <c r="AC329" s="30" t="s">
        <v>107</v>
      </c>
      <c r="AD329" s="30">
        <v>227</v>
      </c>
      <c r="AE329" s="30" t="s">
        <v>107</v>
      </c>
    </row>
    <row r="330" spans="1:31" x14ac:dyDescent="0.35">
      <c r="A330" s="63">
        <v>38176</v>
      </c>
      <c r="B330" s="35">
        <v>101822</v>
      </c>
      <c r="C330" s="35">
        <v>715.4</v>
      </c>
      <c r="D330" s="35">
        <v>0.45779999999999998</v>
      </c>
      <c r="E330" s="35">
        <v>7.01</v>
      </c>
      <c r="F330" s="35">
        <v>7.84</v>
      </c>
      <c r="G330" s="35">
        <v>21.16</v>
      </c>
      <c r="H330" s="64" t="s">
        <v>170</v>
      </c>
      <c r="I330" s="35">
        <v>0.23</v>
      </c>
      <c r="J330" s="35">
        <v>58.6</v>
      </c>
      <c r="K330" s="35">
        <v>839</v>
      </c>
    </row>
    <row r="331" spans="1:31" x14ac:dyDescent="0.35">
      <c r="A331" s="63">
        <v>38180</v>
      </c>
      <c r="B331" s="35">
        <v>110007</v>
      </c>
      <c r="C331" s="35">
        <v>317.5</v>
      </c>
      <c r="D331" s="35">
        <v>0.20320000000000002</v>
      </c>
      <c r="E331" s="35">
        <v>6.59</v>
      </c>
      <c r="F331" s="35">
        <v>7.63</v>
      </c>
      <c r="G331" s="35">
        <v>24.42</v>
      </c>
      <c r="H331" s="64" t="s">
        <v>170</v>
      </c>
      <c r="I331" s="35">
        <v>0.95</v>
      </c>
      <c r="J331" s="35">
        <v>82.9</v>
      </c>
      <c r="K331" s="35">
        <v>2613</v>
      </c>
    </row>
    <row r="332" spans="1:31" x14ac:dyDescent="0.35">
      <c r="A332" s="63">
        <v>38188</v>
      </c>
      <c r="B332" s="35">
        <v>124535</v>
      </c>
      <c r="C332" s="35">
        <v>830</v>
      </c>
      <c r="D332" s="35">
        <v>0.53100000000000003</v>
      </c>
      <c r="E332" s="35">
        <v>7.77</v>
      </c>
      <c r="F332" s="35">
        <v>7.94</v>
      </c>
      <c r="G332" s="35">
        <v>22.53</v>
      </c>
      <c r="H332" s="64" t="s">
        <v>170</v>
      </c>
      <c r="I332" s="35">
        <v>0</v>
      </c>
      <c r="J332" s="35">
        <v>0</v>
      </c>
      <c r="K332" s="35">
        <v>754</v>
      </c>
    </row>
    <row r="333" spans="1:31" x14ac:dyDescent="0.35">
      <c r="A333" s="63">
        <v>38190</v>
      </c>
      <c r="B333" s="35">
        <v>103218</v>
      </c>
      <c r="C333" s="35">
        <v>431.9</v>
      </c>
      <c r="D333" s="35">
        <v>0.27640000000000003</v>
      </c>
      <c r="E333" s="35">
        <v>6.88</v>
      </c>
      <c r="F333" s="35">
        <v>7.65</v>
      </c>
      <c r="G333" s="35">
        <v>24.23</v>
      </c>
      <c r="H333" s="64" t="s">
        <v>170</v>
      </c>
      <c r="I333" s="35">
        <v>1.28</v>
      </c>
      <c r="J333" s="35">
        <v>69.3</v>
      </c>
      <c r="K333" s="35">
        <v>15531</v>
      </c>
      <c r="L333" s="35">
        <f>AVERAGE(K329:K333)</f>
        <v>4196.6000000000004</v>
      </c>
      <c r="M333" s="41">
        <f>GEOMEAN(K329:K333)</f>
        <v>1999.8528242965467</v>
      </c>
      <c r="N333" s="71" t="s">
        <v>247</v>
      </c>
    </row>
    <row r="334" spans="1:31" x14ac:dyDescent="0.35">
      <c r="A334" s="63">
        <v>38202</v>
      </c>
      <c r="B334" s="35">
        <v>105940</v>
      </c>
      <c r="C334" s="35">
        <v>868.5</v>
      </c>
      <c r="D334" s="35">
        <v>0.55579999999999996</v>
      </c>
      <c r="E334" s="35">
        <v>6.14</v>
      </c>
      <c r="F334" s="35">
        <v>7.75</v>
      </c>
      <c r="G334" s="35">
        <v>22.68</v>
      </c>
      <c r="H334" s="64" t="s">
        <v>170</v>
      </c>
      <c r="I334" s="35">
        <v>0.05</v>
      </c>
      <c r="J334" s="35">
        <v>40.6</v>
      </c>
      <c r="K334" s="35">
        <v>886</v>
      </c>
    </row>
    <row r="335" spans="1:31" x14ac:dyDescent="0.35">
      <c r="A335" s="63">
        <v>38211</v>
      </c>
      <c r="B335" s="35">
        <v>100440</v>
      </c>
      <c r="C335" s="35">
        <v>733</v>
      </c>
      <c r="D335" s="35">
        <v>0.46899999999999997</v>
      </c>
      <c r="E335" s="35">
        <v>7.58</v>
      </c>
      <c r="F335" s="35">
        <v>7.68</v>
      </c>
      <c r="G335" s="35">
        <v>16.149999999999999</v>
      </c>
      <c r="H335" s="64" t="s">
        <v>170</v>
      </c>
      <c r="I335" s="35">
        <v>4.8</v>
      </c>
      <c r="J335" s="35">
        <v>0</v>
      </c>
      <c r="K335" s="35">
        <v>359</v>
      </c>
    </row>
    <row r="336" spans="1:31" x14ac:dyDescent="0.35">
      <c r="A336" s="63">
        <v>38218</v>
      </c>
      <c r="B336" s="35">
        <v>95645</v>
      </c>
      <c r="C336" s="35">
        <v>792.1</v>
      </c>
      <c r="D336" s="35">
        <v>0.50690000000000002</v>
      </c>
      <c r="E336" s="35">
        <v>7.32</v>
      </c>
      <c r="F336" s="35">
        <v>7.69</v>
      </c>
      <c r="G336" s="35">
        <v>21.17</v>
      </c>
      <c r="H336" s="64" t="s">
        <v>170</v>
      </c>
      <c r="I336" s="35">
        <v>0.57999999999999996</v>
      </c>
      <c r="J336" s="35">
        <v>0</v>
      </c>
      <c r="K336" s="35">
        <v>1291</v>
      </c>
    </row>
    <row r="337" spans="1:31" x14ac:dyDescent="0.35">
      <c r="A337" s="63">
        <v>38222</v>
      </c>
      <c r="B337" s="35">
        <v>104429</v>
      </c>
      <c r="C337" s="35">
        <v>605</v>
      </c>
      <c r="D337" s="35">
        <v>0.38719999999999999</v>
      </c>
      <c r="E337" s="35">
        <v>6.7</v>
      </c>
      <c r="F337" s="35">
        <v>7.77</v>
      </c>
      <c r="G337" s="35">
        <v>20.88</v>
      </c>
      <c r="H337" s="64" t="s">
        <v>170</v>
      </c>
      <c r="I337" s="35">
        <v>0.7</v>
      </c>
      <c r="J337" s="35">
        <v>0</v>
      </c>
      <c r="K337" s="35">
        <v>179</v>
      </c>
    </row>
    <row r="338" spans="1:31" x14ac:dyDescent="0.35">
      <c r="A338" s="63">
        <v>38229</v>
      </c>
      <c r="B338" s="35">
        <v>102453</v>
      </c>
      <c r="C338" s="35">
        <v>587.79999999999995</v>
      </c>
      <c r="D338" s="35">
        <v>0.37619999999999998</v>
      </c>
      <c r="E338" s="35">
        <v>7.94</v>
      </c>
      <c r="F338" s="35">
        <v>7.86</v>
      </c>
      <c r="G338" s="35">
        <v>21.08</v>
      </c>
      <c r="H338" s="64" t="s">
        <v>170</v>
      </c>
      <c r="I338" s="35">
        <v>0.71</v>
      </c>
      <c r="J338" s="35">
        <v>0</v>
      </c>
      <c r="K338" s="35">
        <v>240</v>
      </c>
      <c r="L338" s="35">
        <f>AVERAGE(K334:K338)</f>
        <v>591</v>
      </c>
      <c r="M338" s="41">
        <f>GEOMEAN(K334:K338)</f>
        <v>445.96804069791921</v>
      </c>
      <c r="N338" s="71" t="s">
        <v>248</v>
      </c>
    </row>
    <row r="339" spans="1:31" x14ac:dyDescent="0.35">
      <c r="A339" s="63">
        <v>38231</v>
      </c>
      <c r="B339" s="35">
        <v>101738</v>
      </c>
      <c r="C339" s="35">
        <v>663.9</v>
      </c>
      <c r="D339" s="35">
        <v>0.4249</v>
      </c>
      <c r="E339" s="35">
        <v>7.11</v>
      </c>
      <c r="F339" s="35">
        <v>7.78</v>
      </c>
      <c r="G339" s="35">
        <v>20.98</v>
      </c>
      <c r="H339" s="64" t="s">
        <v>170</v>
      </c>
      <c r="I339" s="35">
        <v>0.64</v>
      </c>
      <c r="J339" s="35">
        <v>0</v>
      </c>
      <c r="K339" s="35">
        <v>529</v>
      </c>
    </row>
    <row r="340" spans="1:31" x14ac:dyDescent="0.35">
      <c r="A340" s="63">
        <v>38238</v>
      </c>
      <c r="B340" s="35">
        <v>115445</v>
      </c>
      <c r="C340" s="35">
        <v>761.1</v>
      </c>
      <c r="D340" s="35">
        <v>0.48710000000000003</v>
      </c>
      <c r="E340" s="35">
        <v>7.39</v>
      </c>
      <c r="F340" s="35">
        <v>7.81</v>
      </c>
      <c r="G340" s="35">
        <v>19.420000000000002</v>
      </c>
      <c r="H340" s="64" t="s">
        <v>170</v>
      </c>
      <c r="I340" s="35">
        <v>0</v>
      </c>
      <c r="J340" s="35">
        <v>0</v>
      </c>
      <c r="K340" s="35">
        <v>354</v>
      </c>
    </row>
    <row r="341" spans="1:31" x14ac:dyDescent="0.35">
      <c r="A341" s="63">
        <v>38243</v>
      </c>
      <c r="B341" s="35">
        <v>103148</v>
      </c>
      <c r="C341" s="35">
        <v>807.2</v>
      </c>
      <c r="D341" s="35">
        <v>0.51659999999999995</v>
      </c>
      <c r="E341" s="35">
        <v>6.75</v>
      </c>
      <c r="F341" s="35">
        <v>7.71</v>
      </c>
      <c r="G341" s="35">
        <v>20.69</v>
      </c>
      <c r="H341" s="64" t="s">
        <v>170</v>
      </c>
      <c r="I341" s="35">
        <v>0.21</v>
      </c>
      <c r="J341" s="35">
        <v>0</v>
      </c>
      <c r="K341" s="35">
        <v>345</v>
      </c>
    </row>
    <row r="342" spans="1:31" x14ac:dyDescent="0.35">
      <c r="A342" s="63">
        <v>38251</v>
      </c>
      <c r="B342" s="35">
        <v>101016</v>
      </c>
      <c r="C342" s="35">
        <v>1080</v>
      </c>
      <c r="D342" s="35">
        <v>0.6913999999999999</v>
      </c>
      <c r="E342" s="35">
        <v>7.23</v>
      </c>
      <c r="F342" s="35">
        <v>7.65</v>
      </c>
      <c r="G342" s="35">
        <v>15.2</v>
      </c>
      <c r="H342" s="64" t="s">
        <v>170</v>
      </c>
      <c r="I342" s="35">
        <v>0.38</v>
      </c>
      <c r="J342" s="35">
        <v>58.7</v>
      </c>
      <c r="K342" s="35">
        <v>201</v>
      </c>
    </row>
    <row r="343" spans="1:31" x14ac:dyDescent="0.35">
      <c r="A343" s="63">
        <v>38260</v>
      </c>
      <c r="B343" s="35">
        <v>103425</v>
      </c>
      <c r="C343" s="35">
        <v>1138</v>
      </c>
      <c r="D343" s="35">
        <v>0.72849999999999993</v>
      </c>
      <c r="E343" s="35">
        <v>7.25</v>
      </c>
      <c r="F343" s="35">
        <v>7.59</v>
      </c>
      <c r="G343" s="35">
        <v>13.44</v>
      </c>
      <c r="H343" s="64" t="s">
        <v>170</v>
      </c>
      <c r="I343" s="35">
        <v>0.02</v>
      </c>
      <c r="J343" s="35">
        <v>61</v>
      </c>
      <c r="K343" s="35">
        <v>146</v>
      </c>
      <c r="L343" s="35">
        <f>AVERAGE(K339:K343)</f>
        <v>315</v>
      </c>
      <c r="M343" s="41">
        <f>GEOMEAN(K339:K343)</f>
        <v>285.47322970948534</v>
      </c>
      <c r="N343" s="71" t="s">
        <v>249</v>
      </c>
    </row>
    <row r="344" spans="1:31" x14ac:dyDescent="0.35">
      <c r="A344" s="63">
        <v>38267</v>
      </c>
      <c r="B344" s="35">
        <v>95400</v>
      </c>
      <c r="C344" s="35">
        <v>1133</v>
      </c>
      <c r="D344" s="35">
        <v>0.72539999999999993</v>
      </c>
      <c r="E344" s="35">
        <v>7.34</v>
      </c>
      <c r="F344" s="35">
        <v>7.59</v>
      </c>
      <c r="G344" s="35">
        <v>10.65</v>
      </c>
      <c r="H344" s="64" t="s">
        <v>170</v>
      </c>
      <c r="I344" s="35">
        <v>0.18</v>
      </c>
      <c r="J344" s="35">
        <v>71.5</v>
      </c>
      <c r="K344" s="35">
        <v>121</v>
      </c>
    </row>
    <row r="345" spans="1:31" x14ac:dyDescent="0.35">
      <c r="A345" s="63">
        <v>38272</v>
      </c>
      <c r="B345" s="35">
        <v>101715</v>
      </c>
      <c r="C345" s="35">
        <v>1147</v>
      </c>
      <c r="D345" s="35">
        <v>0.7340000000000001</v>
      </c>
      <c r="E345" s="35">
        <v>8.42</v>
      </c>
      <c r="F345" s="35">
        <v>7.49</v>
      </c>
      <c r="G345" s="35">
        <v>11.35</v>
      </c>
      <c r="H345" s="64" t="s">
        <v>170</v>
      </c>
      <c r="I345" s="35">
        <v>0.3</v>
      </c>
      <c r="J345" s="35">
        <v>0</v>
      </c>
      <c r="K345" s="35">
        <v>121</v>
      </c>
    </row>
    <row r="346" spans="1:31" x14ac:dyDescent="0.35">
      <c r="A346" s="63">
        <v>38278</v>
      </c>
      <c r="B346" s="35">
        <v>102341</v>
      </c>
      <c r="C346" s="35">
        <v>430.7</v>
      </c>
      <c r="D346" s="35">
        <v>0.27560000000000001</v>
      </c>
      <c r="E346" s="35">
        <v>10.67</v>
      </c>
      <c r="F346" s="35">
        <v>7.56</v>
      </c>
      <c r="G346" s="35">
        <v>9.17</v>
      </c>
      <c r="H346" s="64" t="s">
        <v>170</v>
      </c>
      <c r="I346" s="35">
        <v>0.25</v>
      </c>
      <c r="J346" s="35">
        <v>0</v>
      </c>
      <c r="K346" s="35">
        <v>6897</v>
      </c>
    </row>
    <row r="347" spans="1:31" x14ac:dyDescent="0.35">
      <c r="A347" s="63">
        <v>38285</v>
      </c>
      <c r="B347" s="35">
        <v>104953</v>
      </c>
      <c r="C347" s="35">
        <v>443.5</v>
      </c>
      <c r="D347" s="35">
        <v>0.28389999999999999</v>
      </c>
      <c r="E347" s="35">
        <v>9.15</v>
      </c>
      <c r="F347" s="35">
        <v>7.43</v>
      </c>
      <c r="G347" s="35">
        <v>13.23</v>
      </c>
      <c r="H347" s="64" t="s">
        <v>170</v>
      </c>
      <c r="I347" s="35">
        <v>0.22</v>
      </c>
      <c r="J347" s="35">
        <v>85.2</v>
      </c>
      <c r="K347" s="35">
        <v>275</v>
      </c>
    </row>
    <row r="348" spans="1:31" s="30" customFormat="1" x14ac:dyDescent="0.35">
      <c r="A348" s="63">
        <v>38288</v>
      </c>
      <c r="B348" s="30">
        <v>102820</v>
      </c>
      <c r="C348" s="30">
        <v>557</v>
      </c>
      <c r="D348" s="30">
        <v>0.35650000000000004</v>
      </c>
      <c r="E348" s="30">
        <v>10.31</v>
      </c>
      <c r="F348" s="30">
        <v>7.51</v>
      </c>
      <c r="G348" s="30">
        <v>13.66</v>
      </c>
      <c r="H348" s="64" t="s">
        <v>170</v>
      </c>
      <c r="I348" s="30">
        <v>0.35</v>
      </c>
      <c r="J348" s="30">
        <v>0</v>
      </c>
      <c r="K348" s="30">
        <v>1585</v>
      </c>
      <c r="L348" s="30">
        <f>AVERAGE(K344:K348)</f>
        <v>1799.8</v>
      </c>
      <c r="M348" s="41">
        <f>GEOMEAN(K344:K348)</f>
        <v>535.44958388786358</v>
      </c>
      <c r="N348" s="72" t="s">
        <v>250</v>
      </c>
      <c r="O348" s="30">
        <v>1.5</v>
      </c>
      <c r="P348" s="30">
        <v>44.1</v>
      </c>
      <c r="Q348" s="30" t="s">
        <v>107</v>
      </c>
      <c r="R348" s="30" t="s">
        <v>107</v>
      </c>
      <c r="S348" s="30" t="s">
        <v>107</v>
      </c>
      <c r="T348" s="30" t="s">
        <v>107</v>
      </c>
      <c r="U348" s="30" t="s">
        <v>107</v>
      </c>
      <c r="V348" s="30">
        <v>1.6</v>
      </c>
      <c r="W348" s="30" t="s">
        <v>107</v>
      </c>
      <c r="X348" s="30">
        <v>60</v>
      </c>
      <c r="Y348" s="30" t="s">
        <v>107</v>
      </c>
      <c r="Z348" s="30" t="s">
        <v>107</v>
      </c>
      <c r="AA348" s="30" t="s">
        <v>107</v>
      </c>
      <c r="AB348" s="30">
        <v>43</v>
      </c>
      <c r="AC348" s="30" t="s">
        <v>107</v>
      </c>
      <c r="AD348" s="30">
        <v>202</v>
      </c>
      <c r="AE348" s="30" t="s">
        <v>107</v>
      </c>
    </row>
    <row r="349" spans="1:31" x14ac:dyDescent="0.35">
      <c r="A349" s="63">
        <v>38300</v>
      </c>
      <c r="B349" s="35">
        <v>101951</v>
      </c>
      <c r="C349" s="35">
        <v>680.3</v>
      </c>
      <c r="D349" s="35">
        <v>0.43540000000000001</v>
      </c>
      <c r="E349" s="35">
        <v>11.33</v>
      </c>
      <c r="F349" s="35">
        <v>8.07</v>
      </c>
      <c r="G349" s="35">
        <v>6.11</v>
      </c>
      <c r="H349" s="64" t="s">
        <v>170</v>
      </c>
      <c r="I349" s="35">
        <v>0.33</v>
      </c>
      <c r="J349" s="35">
        <v>0</v>
      </c>
      <c r="K349" s="35">
        <v>74</v>
      </c>
    </row>
    <row r="350" spans="1:31" x14ac:dyDescent="0.35">
      <c r="A350" s="63">
        <v>38301</v>
      </c>
      <c r="B350" s="30"/>
      <c r="C350" s="30" t="e">
        <v>#VALUE!</v>
      </c>
      <c r="D350" s="30" t="e">
        <v>#VALUE!</v>
      </c>
      <c r="E350" s="30" t="s">
        <v>232</v>
      </c>
      <c r="F350" s="30" t="s">
        <v>232</v>
      </c>
      <c r="G350" s="30" t="s">
        <v>232</v>
      </c>
      <c r="H350" s="64" t="s">
        <v>170</v>
      </c>
      <c r="I350" s="30" t="s">
        <v>232</v>
      </c>
      <c r="J350" s="30" t="s">
        <v>232</v>
      </c>
      <c r="K350" s="35">
        <v>74</v>
      </c>
    </row>
    <row r="351" spans="1:31" x14ac:dyDescent="0.35">
      <c r="A351" s="63">
        <v>38302</v>
      </c>
      <c r="B351" s="35">
        <v>95149</v>
      </c>
      <c r="C351" s="35">
        <v>729.8</v>
      </c>
      <c r="D351" s="35">
        <v>0.46710000000000002</v>
      </c>
      <c r="E351" s="35">
        <v>9.82</v>
      </c>
      <c r="F351" s="35">
        <v>7.52</v>
      </c>
      <c r="G351" s="35">
        <v>9.3000000000000007</v>
      </c>
      <c r="H351" s="64" t="s">
        <v>170</v>
      </c>
      <c r="I351" s="35">
        <v>7.0000000000000007E-2</v>
      </c>
      <c r="J351" s="35">
        <v>63.5</v>
      </c>
      <c r="K351" s="35">
        <v>108</v>
      </c>
    </row>
    <row r="352" spans="1:31" x14ac:dyDescent="0.35">
      <c r="A352" s="63">
        <v>38306</v>
      </c>
      <c r="B352" s="35">
        <v>100427</v>
      </c>
      <c r="C352" s="35">
        <v>733.4</v>
      </c>
      <c r="D352" s="35">
        <v>0.46929999999999999</v>
      </c>
      <c r="E352" s="35">
        <v>11.83</v>
      </c>
      <c r="F352" s="35">
        <v>7.75</v>
      </c>
      <c r="G352" s="35">
        <v>5.12</v>
      </c>
      <c r="H352" s="64" t="s">
        <v>170</v>
      </c>
      <c r="I352" s="35">
        <v>0.04</v>
      </c>
      <c r="J352" s="35">
        <v>47.4</v>
      </c>
      <c r="K352" s="35">
        <v>74</v>
      </c>
    </row>
    <row r="353" spans="1:14" x14ac:dyDescent="0.35">
      <c r="A353" s="63">
        <v>38308</v>
      </c>
      <c r="B353" s="35">
        <v>95927</v>
      </c>
      <c r="C353" s="35">
        <v>758.4</v>
      </c>
      <c r="D353" s="35">
        <v>0.4854</v>
      </c>
      <c r="E353" s="35">
        <v>10.68</v>
      </c>
      <c r="F353" s="35">
        <v>7.64</v>
      </c>
      <c r="G353" s="35">
        <v>9.82</v>
      </c>
      <c r="H353" s="64" t="s">
        <v>170</v>
      </c>
      <c r="I353" s="35">
        <v>0.27</v>
      </c>
      <c r="J353" s="35">
        <v>63.4</v>
      </c>
      <c r="K353" s="35">
        <v>175</v>
      </c>
      <c r="L353" s="35">
        <f>AVERAGE(K349:K353)</f>
        <v>101</v>
      </c>
      <c r="M353" s="41">
        <f>GEOMEAN(K349:K353)</f>
        <v>94.805032768963471</v>
      </c>
      <c r="N353" s="71" t="s">
        <v>252</v>
      </c>
    </row>
    <row r="354" spans="1:14" x14ac:dyDescent="0.35">
      <c r="A354" s="63">
        <v>38321</v>
      </c>
      <c r="B354" s="35">
        <v>100312</v>
      </c>
      <c r="C354" s="35">
        <v>611.20000000000005</v>
      </c>
      <c r="D354" s="35">
        <v>0.39119999999999999</v>
      </c>
      <c r="E354" s="35">
        <v>11.41</v>
      </c>
      <c r="F354" s="35">
        <v>7.6</v>
      </c>
      <c r="G354" s="35">
        <v>6.22</v>
      </c>
      <c r="H354" s="64" t="s">
        <v>170</v>
      </c>
      <c r="I354" s="35">
        <v>0.04</v>
      </c>
      <c r="J354" s="35">
        <v>0</v>
      </c>
      <c r="K354" s="35">
        <v>613</v>
      </c>
    </row>
    <row r="355" spans="1:14" x14ac:dyDescent="0.35">
      <c r="A355" s="63">
        <v>38327</v>
      </c>
      <c r="B355" s="35">
        <v>95405</v>
      </c>
      <c r="C355" s="35">
        <v>826.2</v>
      </c>
      <c r="D355" s="35">
        <v>0.52869999999999995</v>
      </c>
      <c r="E355" s="35">
        <v>11.09</v>
      </c>
      <c r="F355" s="35">
        <v>7.72</v>
      </c>
      <c r="G355" s="35">
        <v>7.78</v>
      </c>
      <c r="H355" s="64" t="s">
        <v>170</v>
      </c>
      <c r="I355" s="35">
        <v>0.12</v>
      </c>
      <c r="J355" s="35">
        <v>90.1</v>
      </c>
      <c r="K355" s="35">
        <v>52</v>
      </c>
    </row>
    <row r="356" spans="1:14" x14ac:dyDescent="0.35">
      <c r="A356" s="63">
        <v>38330</v>
      </c>
      <c r="B356" s="35">
        <v>100538</v>
      </c>
      <c r="C356" s="35">
        <v>654.5</v>
      </c>
      <c r="D356" s="35">
        <v>0.41889999999999994</v>
      </c>
      <c r="E356" s="35">
        <v>10.89</v>
      </c>
      <c r="F356" s="35">
        <v>7.71</v>
      </c>
      <c r="G356" s="35">
        <v>7.86</v>
      </c>
      <c r="H356" s="64" t="s">
        <v>170</v>
      </c>
      <c r="I356" s="35">
        <v>0.11</v>
      </c>
      <c r="J356" s="35">
        <v>88.2</v>
      </c>
      <c r="K356" s="35">
        <v>226</v>
      </c>
    </row>
    <row r="357" spans="1:14" x14ac:dyDescent="0.35">
      <c r="A357" s="63">
        <v>38335</v>
      </c>
      <c r="B357" s="35">
        <v>103601</v>
      </c>
      <c r="C357" s="35">
        <v>832.3</v>
      </c>
      <c r="D357" s="35">
        <v>0.53269999999999995</v>
      </c>
      <c r="E357" s="35">
        <v>13.97</v>
      </c>
      <c r="F357" s="35">
        <v>7.86</v>
      </c>
      <c r="G357" s="35">
        <v>0.75</v>
      </c>
      <c r="H357" s="64" t="s">
        <v>170</v>
      </c>
      <c r="I357" s="35">
        <v>0.77</v>
      </c>
      <c r="J357" s="35">
        <v>55.2</v>
      </c>
      <c r="K357" s="35">
        <v>52</v>
      </c>
    </row>
    <row r="358" spans="1:14" x14ac:dyDescent="0.35">
      <c r="A358" s="63">
        <v>38342</v>
      </c>
      <c r="B358" s="35">
        <v>103337</v>
      </c>
      <c r="C358" s="35">
        <v>992</v>
      </c>
      <c r="D358" s="35">
        <v>0.63500000000000001</v>
      </c>
      <c r="E358" s="35">
        <v>13.95</v>
      </c>
      <c r="F358" s="35">
        <v>7.61</v>
      </c>
      <c r="G358" s="35">
        <v>1.06</v>
      </c>
      <c r="H358" s="64" t="s">
        <v>170</v>
      </c>
      <c r="I358" s="35">
        <v>0.1</v>
      </c>
      <c r="J358" s="35">
        <v>0</v>
      </c>
      <c r="K358" s="35">
        <v>10</v>
      </c>
      <c r="L358" s="35">
        <f>AVERAGE(K354:K358)</f>
        <v>190.6</v>
      </c>
      <c r="M358" s="41">
        <f>GEOMEAN(K354:K358)</f>
        <v>82.170346850982753</v>
      </c>
      <c r="N358" s="71" t="s">
        <v>253</v>
      </c>
    </row>
    <row r="359" spans="1:14" x14ac:dyDescent="0.35">
      <c r="A359" s="63">
        <v>38358</v>
      </c>
      <c r="B359" s="35">
        <v>101032</v>
      </c>
      <c r="C359" s="35">
        <v>353</v>
      </c>
      <c r="D359" s="35">
        <v>0.22599999999999998</v>
      </c>
      <c r="E359" s="35">
        <v>13.29</v>
      </c>
      <c r="F359" s="35">
        <v>7.14</v>
      </c>
      <c r="G359" s="35">
        <v>3.91</v>
      </c>
      <c r="H359" s="64" t="s">
        <v>170</v>
      </c>
      <c r="I359" s="35">
        <v>0.1</v>
      </c>
      <c r="J359" s="35">
        <v>0</v>
      </c>
      <c r="K359" s="35">
        <v>2063</v>
      </c>
    </row>
    <row r="360" spans="1:14" x14ac:dyDescent="0.35">
      <c r="A360" s="63">
        <v>38362</v>
      </c>
      <c r="B360" s="35">
        <v>105943</v>
      </c>
      <c r="C360" s="35">
        <v>1565</v>
      </c>
      <c r="D360" s="35">
        <v>1.0009999999999999</v>
      </c>
      <c r="E360" s="35">
        <v>12.12</v>
      </c>
      <c r="F360" s="47">
        <v>7.55</v>
      </c>
      <c r="G360" s="35">
        <v>4.83</v>
      </c>
      <c r="H360" s="64" t="s">
        <v>170</v>
      </c>
      <c r="I360" s="35">
        <v>0.38</v>
      </c>
      <c r="J360" s="35">
        <v>89.1</v>
      </c>
      <c r="K360" s="35">
        <v>173</v>
      </c>
    </row>
    <row r="361" spans="1:14" x14ac:dyDescent="0.35">
      <c r="A361" s="63">
        <v>38372</v>
      </c>
      <c r="B361" s="35">
        <v>103109</v>
      </c>
      <c r="C361" s="35">
        <v>1306</v>
      </c>
      <c r="D361" s="35">
        <v>8.3609999999999989</v>
      </c>
      <c r="E361" s="35">
        <v>12.46</v>
      </c>
      <c r="F361" s="47">
        <v>7.8</v>
      </c>
      <c r="G361" s="35">
        <v>1.72</v>
      </c>
      <c r="H361" s="64" t="s">
        <v>170</v>
      </c>
      <c r="I361" s="35">
        <v>0.42</v>
      </c>
      <c r="J361" s="35">
        <v>0</v>
      </c>
      <c r="K361" s="35">
        <v>63</v>
      </c>
    </row>
    <row r="362" spans="1:14" x14ac:dyDescent="0.35">
      <c r="A362" s="63">
        <v>38377</v>
      </c>
      <c r="B362" s="35">
        <v>104409</v>
      </c>
      <c r="C362" s="35">
        <v>1760</v>
      </c>
      <c r="D362" s="35">
        <v>1.1260000000000001</v>
      </c>
      <c r="E362" s="35">
        <v>11.02</v>
      </c>
      <c r="F362" s="47">
        <v>7.73</v>
      </c>
      <c r="G362" s="35">
        <v>1.66</v>
      </c>
      <c r="H362" s="64" t="s">
        <v>170</v>
      </c>
      <c r="I362" s="35">
        <v>0.15</v>
      </c>
      <c r="J362" s="35">
        <v>0</v>
      </c>
      <c r="K362" s="35">
        <v>52</v>
      </c>
    </row>
    <row r="363" spans="1:14" x14ac:dyDescent="0.35">
      <c r="A363" s="63">
        <v>38383</v>
      </c>
      <c r="B363" s="35">
        <v>114351</v>
      </c>
      <c r="C363" s="35">
        <v>1865</v>
      </c>
      <c r="D363" s="35">
        <v>1.194</v>
      </c>
      <c r="E363" s="35">
        <v>13.1</v>
      </c>
      <c r="F363" s="47">
        <v>7.85</v>
      </c>
      <c r="G363" s="35">
        <v>0.68</v>
      </c>
      <c r="H363" s="64" t="s">
        <v>170</v>
      </c>
      <c r="I363" s="35">
        <v>0</v>
      </c>
      <c r="J363" s="35">
        <v>0</v>
      </c>
      <c r="K363" s="35">
        <v>142</v>
      </c>
      <c r="L363" s="35">
        <f>AVERAGE(K359:K363)</f>
        <v>498.6</v>
      </c>
      <c r="M363" s="41">
        <f>GEOMEAN(K359:K363)</f>
        <v>175.40239283900721</v>
      </c>
      <c r="N363" s="71" t="s">
        <v>221</v>
      </c>
    </row>
    <row r="364" spans="1:14" x14ac:dyDescent="0.35">
      <c r="A364" s="63">
        <v>38386</v>
      </c>
      <c r="B364" s="35">
        <v>102140</v>
      </c>
      <c r="C364" s="35">
        <v>1940</v>
      </c>
      <c r="D364" s="35">
        <v>1.242</v>
      </c>
      <c r="E364" s="35">
        <v>11.92</v>
      </c>
      <c r="F364" s="47">
        <v>7.69</v>
      </c>
      <c r="G364" s="35">
        <v>1.67</v>
      </c>
      <c r="H364" s="64" t="s">
        <v>170</v>
      </c>
      <c r="I364" s="35">
        <v>0.57999999999999996</v>
      </c>
      <c r="J364" s="35">
        <v>47.2</v>
      </c>
      <c r="K364" s="35">
        <v>31</v>
      </c>
    </row>
    <row r="365" spans="1:14" x14ac:dyDescent="0.35">
      <c r="A365" s="63">
        <v>38390</v>
      </c>
      <c r="B365" s="35">
        <v>110239</v>
      </c>
      <c r="C365" s="35">
        <v>1624</v>
      </c>
      <c r="D365" s="35">
        <v>1.0390000000000001</v>
      </c>
      <c r="E365" s="35">
        <v>11.33</v>
      </c>
      <c r="F365" s="47">
        <v>7.79</v>
      </c>
      <c r="G365" s="35">
        <v>5.24</v>
      </c>
      <c r="H365" s="64" t="s">
        <v>170</v>
      </c>
      <c r="I365" s="35">
        <v>0.1</v>
      </c>
      <c r="J365" s="35">
        <v>0</v>
      </c>
      <c r="K365" s="35">
        <v>1722</v>
      </c>
    </row>
    <row r="366" spans="1:14" x14ac:dyDescent="0.35">
      <c r="A366" s="63">
        <v>38393</v>
      </c>
      <c r="B366" s="35">
        <v>104018</v>
      </c>
      <c r="C366" s="35">
        <v>1574</v>
      </c>
      <c r="D366" s="35">
        <v>1.0069999999999999</v>
      </c>
      <c r="E366" s="35">
        <v>12.45</v>
      </c>
      <c r="F366" s="47">
        <v>7.75</v>
      </c>
      <c r="G366" s="35">
        <v>2.4900000000000002</v>
      </c>
      <c r="H366" s="64" t="s">
        <v>170</v>
      </c>
      <c r="I366" s="35">
        <v>0.68</v>
      </c>
      <c r="J366" s="35">
        <v>51.7</v>
      </c>
      <c r="K366" s="35">
        <v>345</v>
      </c>
    </row>
    <row r="367" spans="1:14" x14ac:dyDescent="0.35">
      <c r="A367" s="63">
        <v>38400</v>
      </c>
      <c r="B367" s="35">
        <v>104605</v>
      </c>
      <c r="C367" s="35">
        <v>827</v>
      </c>
      <c r="D367" s="35">
        <v>0.53</v>
      </c>
      <c r="E367" s="35">
        <v>11.29</v>
      </c>
      <c r="F367" s="47">
        <v>7.94</v>
      </c>
      <c r="G367" s="35">
        <v>4.54</v>
      </c>
      <c r="H367" s="64" t="s">
        <v>170</v>
      </c>
      <c r="I367" s="35">
        <v>0.3</v>
      </c>
      <c r="J367" s="35">
        <v>89.1</v>
      </c>
      <c r="K367" s="35">
        <v>328</v>
      </c>
    </row>
    <row r="368" spans="1:14" x14ac:dyDescent="0.35">
      <c r="A368" s="63">
        <v>38404</v>
      </c>
      <c r="B368" s="35">
        <v>114857</v>
      </c>
      <c r="C368" s="35">
        <v>1118</v>
      </c>
      <c r="D368" s="35">
        <v>0.71499999999999997</v>
      </c>
      <c r="E368" s="35">
        <v>13.02</v>
      </c>
      <c r="F368" s="47">
        <v>7.98</v>
      </c>
      <c r="G368" s="35">
        <v>5.25</v>
      </c>
      <c r="H368" s="64" t="s">
        <v>170</v>
      </c>
      <c r="I368" s="35">
        <v>0.3</v>
      </c>
      <c r="J368" s="35">
        <v>47.2</v>
      </c>
      <c r="K368" s="35">
        <v>30</v>
      </c>
      <c r="L368" s="35">
        <f>AVERAGE(K364:K368)</f>
        <v>491.2</v>
      </c>
      <c r="M368" s="41">
        <f>GEOMEAN(K364:K368)</f>
        <v>178.50147407522334</v>
      </c>
      <c r="N368" s="71" t="s">
        <v>254</v>
      </c>
    </row>
    <row r="369" spans="1:31" x14ac:dyDescent="0.35">
      <c r="A369" s="63">
        <v>38413</v>
      </c>
      <c r="B369" s="35">
        <v>110155</v>
      </c>
      <c r="C369" s="35">
        <v>1250</v>
      </c>
      <c r="D369" s="35">
        <v>0.8</v>
      </c>
      <c r="E369" s="35">
        <v>15.45</v>
      </c>
      <c r="F369" s="47">
        <v>8.06</v>
      </c>
      <c r="G369" s="35">
        <v>0.89</v>
      </c>
      <c r="H369" s="64" t="s">
        <v>170</v>
      </c>
      <c r="I369" s="35">
        <v>0.1</v>
      </c>
      <c r="J369" s="35">
        <v>0</v>
      </c>
      <c r="K369" s="35">
        <v>10</v>
      </c>
    </row>
    <row r="370" spans="1:31" x14ac:dyDescent="0.35">
      <c r="A370" s="63">
        <v>38421</v>
      </c>
      <c r="B370" s="35">
        <v>103343</v>
      </c>
      <c r="C370" s="35">
        <v>1378</v>
      </c>
      <c r="D370" s="35">
        <v>0.88169999999999993</v>
      </c>
      <c r="E370" s="35">
        <v>12.65</v>
      </c>
      <c r="F370" s="47">
        <v>7.91</v>
      </c>
      <c r="G370" s="35">
        <v>1.59</v>
      </c>
      <c r="H370" s="64" t="s">
        <v>170</v>
      </c>
      <c r="I370" s="35">
        <v>0.17</v>
      </c>
      <c r="J370" s="35">
        <v>61.8</v>
      </c>
      <c r="K370" s="35">
        <v>175</v>
      </c>
    </row>
    <row r="371" spans="1:31" x14ac:dyDescent="0.35">
      <c r="A371" s="63">
        <v>38426</v>
      </c>
      <c r="B371" s="35">
        <v>101905</v>
      </c>
      <c r="C371" s="35">
        <v>1314</v>
      </c>
      <c r="D371" s="35">
        <v>0.84099999999999997</v>
      </c>
      <c r="E371" s="35">
        <v>14.49</v>
      </c>
      <c r="F371" s="47">
        <v>7.84</v>
      </c>
      <c r="G371" s="35">
        <v>3.23</v>
      </c>
      <c r="H371" s="64" t="s">
        <v>170</v>
      </c>
      <c r="I371" s="35">
        <v>0.75</v>
      </c>
      <c r="J371" s="35">
        <v>56.5</v>
      </c>
      <c r="K371" s="35">
        <v>63</v>
      </c>
    </row>
    <row r="372" spans="1:31" x14ac:dyDescent="0.35">
      <c r="A372" s="63">
        <v>38432</v>
      </c>
      <c r="B372" s="35">
        <v>103451</v>
      </c>
      <c r="C372" s="35">
        <v>1310</v>
      </c>
      <c r="D372" s="35">
        <v>0.83820000000000006</v>
      </c>
      <c r="E372" s="35">
        <v>14.18</v>
      </c>
      <c r="F372" s="47">
        <v>7.88</v>
      </c>
      <c r="G372" s="35">
        <v>4.21</v>
      </c>
      <c r="H372" s="64" t="s">
        <v>170</v>
      </c>
      <c r="I372" s="35">
        <v>0.7</v>
      </c>
      <c r="J372" s="35">
        <v>89.1</v>
      </c>
      <c r="K372" s="35">
        <v>171</v>
      </c>
    </row>
    <row r="373" spans="1:31" x14ac:dyDescent="0.35">
      <c r="A373" s="63">
        <v>38441</v>
      </c>
      <c r="B373" s="35">
        <v>104935</v>
      </c>
      <c r="C373" s="35">
        <v>1136</v>
      </c>
      <c r="D373" s="35">
        <v>0.72720000000000007</v>
      </c>
      <c r="E373" s="35">
        <v>12.3</v>
      </c>
      <c r="F373" s="47">
        <v>8.1</v>
      </c>
      <c r="G373" s="35">
        <v>12.02</v>
      </c>
      <c r="H373" s="64" t="s">
        <v>170</v>
      </c>
      <c r="I373" s="35">
        <v>0.02</v>
      </c>
      <c r="J373" s="35">
        <v>58.7</v>
      </c>
      <c r="K373" s="35">
        <v>131</v>
      </c>
      <c r="L373" s="35">
        <f>AVERAGE(K369:K373)</f>
        <v>110</v>
      </c>
      <c r="M373" s="41">
        <f>GEOMEAN(K369:K373)</f>
        <v>75.601289098122706</v>
      </c>
      <c r="N373" s="71" t="s">
        <v>255</v>
      </c>
      <c r="O373" s="35">
        <v>1.3</v>
      </c>
      <c r="P373" s="35">
        <v>61.2</v>
      </c>
      <c r="Q373" s="30" t="s">
        <v>107</v>
      </c>
      <c r="R373" s="30" t="s">
        <v>107</v>
      </c>
      <c r="S373" s="30" t="s">
        <v>107</v>
      </c>
      <c r="T373" s="30" t="s">
        <v>107</v>
      </c>
      <c r="U373" s="30" t="s">
        <v>107</v>
      </c>
      <c r="V373" s="35">
        <v>1.9</v>
      </c>
      <c r="W373" s="30" t="s">
        <v>107</v>
      </c>
      <c r="X373" s="35">
        <v>168</v>
      </c>
      <c r="Y373" s="30" t="s">
        <v>107</v>
      </c>
      <c r="Z373" s="35">
        <v>0.3</v>
      </c>
      <c r="AA373" s="30">
        <v>0.8</v>
      </c>
      <c r="AB373" s="35">
        <v>35</v>
      </c>
      <c r="AC373" s="30" t="s">
        <v>107</v>
      </c>
      <c r="AD373" s="35">
        <v>302</v>
      </c>
      <c r="AE373" s="30" t="s">
        <v>107</v>
      </c>
    </row>
    <row r="374" spans="1:31" x14ac:dyDescent="0.35">
      <c r="A374" s="63">
        <v>38449</v>
      </c>
      <c r="B374" s="35">
        <v>104019</v>
      </c>
      <c r="C374" s="35">
        <v>1271</v>
      </c>
      <c r="D374" s="35">
        <v>0.81400000000000006</v>
      </c>
      <c r="E374" s="35">
        <v>6.23</v>
      </c>
      <c r="F374" s="47">
        <v>7.77</v>
      </c>
      <c r="G374" s="35">
        <v>14.43</v>
      </c>
      <c r="H374" s="64" t="s">
        <v>170</v>
      </c>
      <c r="I374" s="35">
        <v>0.4</v>
      </c>
      <c r="J374" s="35">
        <v>89.1</v>
      </c>
      <c r="K374" s="35">
        <v>341</v>
      </c>
    </row>
    <row r="375" spans="1:31" x14ac:dyDescent="0.35">
      <c r="A375" s="63">
        <v>38453</v>
      </c>
      <c r="B375" s="35">
        <v>113555</v>
      </c>
      <c r="C375" s="35">
        <v>1227</v>
      </c>
      <c r="D375" s="35">
        <v>0.78560000000000008</v>
      </c>
      <c r="E375" s="35">
        <v>10.19</v>
      </c>
      <c r="F375" s="47">
        <v>7.89</v>
      </c>
      <c r="G375" s="35">
        <v>18.57</v>
      </c>
      <c r="H375" s="64" t="s">
        <v>170</v>
      </c>
      <c r="I375" s="35">
        <v>0.42</v>
      </c>
      <c r="J375" s="35">
        <v>89.1</v>
      </c>
      <c r="K375" s="35">
        <v>226</v>
      </c>
    </row>
    <row r="376" spans="1:31" x14ac:dyDescent="0.35">
      <c r="A376" s="63">
        <v>38456</v>
      </c>
      <c r="B376" s="35">
        <v>94040</v>
      </c>
      <c r="C376" s="35">
        <v>1214</v>
      </c>
      <c r="D376" s="35">
        <v>0.77689999999999992</v>
      </c>
      <c r="E376" s="35">
        <v>10.64</v>
      </c>
      <c r="F376" s="47">
        <v>7.84</v>
      </c>
      <c r="G376" s="35">
        <v>9.8699999999999992</v>
      </c>
      <c r="H376" s="64" t="s">
        <v>170</v>
      </c>
      <c r="I376" s="35">
        <v>0.81</v>
      </c>
      <c r="J376" s="35">
        <v>51.1</v>
      </c>
      <c r="K376" s="35">
        <v>108</v>
      </c>
    </row>
    <row r="377" spans="1:31" ht="14.15" customHeight="1" x14ac:dyDescent="0.35">
      <c r="A377" s="63">
        <v>38462</v>
      </c>
      <c r="B377" s="35">
        <v>100907</v>
      </c>
      <c r="C377" s="35">
        <v>927.4</v>
      </c>
      <c r="D377" s="35">
        <v>0.59350000000000003</v>
      </c>
      <c r="E377" s="35">
        <v>8.64</v>
      </c>
      <c r="F377" s="47">
        <v>7.9</v>
      </c>
      <c r="G377" s="35">
        <v>17.91</v>
      </c>
      <c r="H377" s="64" t="s">
        <v>170</v>
      </c>
      <c r="I377" s="35">
        <v>0.13</v>
      </c>
      <c r="J377" s="35">
        <v>65.900000000000006</v>
      </c>
      <c r="K377" s="35">
        <v>145</v>
      </c>
    </row>
    <row r="378" spans="1:31" x14ac:dyDescent="0.35">
      <c r="A378" s="63">
        <v>38470</v>
      </c>
      <c r="B378" s="35">
        <v>100704</v>
      </c>
      <c r="C378" s="35">
        <v>776.5</v>
      </c>
      <c r="D378" s="35">
        <v>0.497</v>
      </c>
      <c r="E378" s="35">
        <v>10.19</v>
      </c>
      <c r="F378" s="47">
        <v>7.98</v>
      </c>
      <c r="G378" s="35">
        <v>10.73</v>
      </c>
      <c r="H378" s="64" t="s">
        <v>170</v>
      </c>
      <c r="I378" s="35">
        <v>0.57999999999999996</v>
      </c>
      <c r="J378" s="35">
        <v>0</v>
      </c>
      <c r="K378" s="35">
        <v>171</v>
      </c>
      <c r="L378" s="35">
        <f>AVERAGE(K374:K378)</f>
        <v>198.2</v>
      </c>
      <c r="M378" s="41">
        <f>GEOMEAN(K374:K378)</f>
        <v>183.20196909559203</v>
      </c>
      <c r="N378" s="71" t="s">
        <v>256</v>
      </c>
    </row>
    <row r="379" spans="1:31" x14ac:dyDescent="0.35">
      <c r="A379" s="68">
        <v>38477</v>
      </c>
      <c r="B379" s="35">
        <v>102352</v>
      </c>
      <c r="C379" s="35">
        <v>1058</v>
      </c>
      <c r="D379" s="35">
        <v>0.67699999999999994</v>
      </c>
      <c r="E379" s="35">
        <v>11.23</v>
      </c>
      <c r="F379" s="47">
        <v>7.89</v>
      </c>
      <c r="G379" s="35">
        <v>11.76</v>
      </c>
      <c r="H379" s="64" t="s">
        <v>170</v>
      </c>
      <c r="I379" s="35">
        <v>0.9</v>
      </c>
      <c r="J379" s="35">
        <v>0</v>
      </c>
      <c r="K379" s="35">
        <v>256</v>
      </c>
    </row>
    <row r="380" spans="1:31" x14ac:dyDescent="0.35">
      <c r="A380" s="68">
        <v>38482</v>
      </c>
      <c r="B380" s="35">
        <v>104319</v>
      </c>
      <c r="C380" s="35">
        <v>1188</v>
      </c>
      <c r="D380" s="35">
        <v>0.76039999999999996</v>
      </c>
      <c r="E380" s="35">
        <v>7</v>
      </c>
      <c r="F380" s="47">
        <v>7.98</v>
      </c>
      <c r="G380" s="35">
        <v>19.46</v>
      </c>
      <c r="H380" s="64" t="s">
        <v>170</v>
      </c>
      <c r="I380" s="35">
        <v>0.19</v>
      </c>
      <c r="J380" s="35">
        <v>89.9</v>
      </c>
      <c r="K380" s="35">
        <v>327</v>
      </c>
    </row>
    <row r="381" spans="1:31" x14ac:dyDescent="0.35">
      <c r="A381" s="63">
        <v>38488</v>
      </c>
      <c r="B381" s="35">
        <v>103516</v>
      </c>
      <c r="C381" s="35">
        <v>593</v>
      </c>
      <c r="D381" s="35">
        <v>0.38</v>
      </c>
      <c r="E381" s="35">
        <v>8.64</v>
      </c>
      <c r="F381" s="47">
        <v>7.7</v>
      </c>
      <c r="G381" s="35">
        <v>14.3</v>
      </c>
      <c r="H381" s="64" t="s">
        <v>170</v>
      </c>
      <c r="I381" s="35">
        <v>0.7</v>
      </c>
      <c r="J381" s="35">
        <v>7.9</v>
      </c>
      <c r="K381" s="35">
        <v>565</v>
      </c>
    </row>
    <row r="382" spans="1:31" x14ac:dyDescent="0.35">
      <c r="A382" s="63">
        <v>38491</v>
      </c>
      <c r="B382" s="35">
        <v>101349</v>
      </c>
      <c r="C382" s="35">
        <v>818</v>
      </c>
      <c r="D382" s="35">
        <v>0.52400000000000002</v>
      </c>
      <c r="E382" s="35">
        <v>7.17</v>
      </c>
      <c r="F382" s="47">
        <v>7.73</v>
      </c>
      <c r="G382" s="35">
        <v>16.93</v>
      </c>
      <c r="H382" s="64" t="s">
        <v>170</v>
      </c>
      <c r="I382" s="35">
        <v>0.2</v>
      </c>
      <c r="J382" s="35">
        <v>8</v>
      </c>
      <c r="K382" s="35">
        <v>2014</v>
      </c>
    </row>
    <row r="383" spans="1:31" x14ac:dyDescent="0.35">
      <c r="A383" s="63">
        <v>38497</v>
      </c>
      <c r="B383" s="35">
        <v>95017</v>
      </c>
      <c r="C383" s="35">
        <v>968.3</v>
      </c>
      <c r="D383" s="35">
        <v>0.61970000000000003</v>
      </c>
      <c r="E383" s="35">
        <v>7.97</v>
      </c>
      <c r="F383" s="47">
        <v>7.68</v>
      </c>
      <c r="G383" s="35">
        <v>14.94</v>
      </c>
      <c r="H383" s="64" t="s">
        <v>170</v>
      </c>
      <c r="I383" s="35">
        <v>0.48</v>
      </c>
      <c r="J383" s="35">
        <v>7.7</v>
      </c>
      <c r="K383" s="35">
        <v>379</v>
      </c>
      <c r="L383" s="35">
        <f>AVERAGE(K379:K383)</f>
        <v>708.2</v>
      </c>
      <c r="M383" s="41">
        <f>GEOMEAN(K379:K383)</f>
        <v>514.64406457797406</v>
      </c>
      <c r="N383" s="71" t="s">
        <v>257</v>
      </c>
    </row>
    <row r="384" spans="1:31" x14ac:dyDescent="0.35">
      <c r="A384" s="63">
        <v>38505</v>
      </c>
      <c r="B384" s="35">
        <v>102044</v>
      </c>
      <c r="C384" s="35">
        <v>1200</v>
      </c>
      <c r="D384" s="35">
        <v>0.76780000000000004</v>
      </c>
      <c r="E384" s="35">
        <v>6.45</v>
      </c>
      <c r="F384" s="47">
        <v>7.75</v>
      </c>
      <c r="G384" s="35">
        <v>17.39</v>
      </c>
      <c r="H384" s="64" t="s">
        <v>170</v>
      </c>
      <c r="I384" s="35">
        <v>0.01</v>
      </c>
      <c r="J384" s="35">
        <v>7.5</v>
      </c>
      <c r="K384" s="35">
        <v>1455</v>
      </c>
    </row>
    <row r="385" spans="1:31" x14ac:dyDescent="0.35">
      <c r="A385" s="63">
        <v>38512</v>
      </c>
      <c r="B385" s="35">
        <v>102209</v>
      </c>
      <c r="C385" s="35">
        <v>478.1</v>
      </c>
      <c r="D385" s="35">
        <v>0.30599999999999999</v>
      </c>
      <c r="E385" s="35">
        <v>4.34</v>
      </c>
      <c r="F385" s="47">
        <v>7.79</v>
      </c>
      <c r="G385" s="35">
        <v>25.16</v>
      </c>
      <c r="H385" s="64" t="s">
        <v>170</v>
      </c>
      <c r="I385" s="35">
        <v>0.01</v>
      </c>
      <c r="J385" s="35">
        <v>7.6</v>
      </c>
      <c r="K385" s="35">
        <v>1450</v>
      </c>
    </row>
    <row r="386" spans="1:31" x14ac:dyDescent="0.35">
      <c r="A386" s="63">
        <v>38516</v>
      </c>
      <c r="B386" s="35">
        <v>103310</v>
      </c>
      <c r="C386" s="35">
        <v>476.9</v>
      </c>
      <c r="D386" s="35">
        <v>0.30520000000000003</v>
      </c>
      <c r="E386" s="35">
        <v>5.51</v>
      </c>
      <c r="F386" s="47">
        <v>7.79</v>
      </c>
      <c r="G386" s="35">
        <v>22.95</v>
      </c>
      <c r="H386" s="64" t="s">
        <v>170</v>
      </c>
      <c r="I386" s="35">
        <v>0.24</v>
      </c>
      <c r="J386" s="35">
        <v>7.6</v>
      </c>
      <c r="K386" s="35">
        <v>15531</v>
      </c>
    </row>
    <row r="387" spans="1:31" x14ac:dyDescent="0.35">
      <c r="A387" s="63">
        <v>38524</v>
      </c>
      <c r="B387" s="35">
        <v>101455</v>
      </c>
      <c r="C387" s="35">
        <v>1030</v>
      </c>
      <c r="D387" s="35">
        <v>0.65920000000000001</v>
      </c>
      <c r="E387" s="35">
        <v>7.15</v>
      </c>
      <c r="F387" s="47">
        <v>7.67</v>
      </c>
      <c r="G387" s="35">
        <v>18.77</v>
      </c>
      <c r="H387" s="64" t="s">
        <v>170</v>
      </c>
      <c r="I387" s="35">
        <v>0.6</v>
      </c>
      <c r="J387" s="35">
        <v>7.4</v>
      </c>
      <c r="K387" s="35">
        <v>2063</v>
      </c>
    </row>
    <row r="388" spans="1:31" x14ac:dyDescent="0.35">
      <c r="A388" s="63">
        <v>38533</v>
      </c>
      <c r="B388" s="35">
        <v>95356</v>
      </c>
      <c r="C388" s="35">
        <v>533.5</v>
      </c>
      <c r="D388" s="35">
        <v>0.34150000000000003</v>
      </c>
      <c r="E388" s="35">
        <v>6.38</v>
      </c>
      <c r="F388" s="47">
        <v>7.75</v>
      </c>
      <c r="G388" s="35">
        <v>25.03</v>
      </c>
      <c r="H388" s="64" t="s">
        <v>170</v>
      </c>
      <c r="I388" s="35">
        <v>0.37</v>
      </c>
      <c r="J388" s="35">
        <v>7.3</v>
      </c>
      <c r="K388" s="35">
        <v>3654</v>
      </c>
      <c r="L388" s="35">
        <f>AVERAGE(K384:K388)</f>
        <v>4830.6000000000004</v>
      </c>
      <c r="M388" s="41">
        <f>GEOMEAN(K384:K388)</f>
        <v>3009.8138564506171</v>
      </c>
      <c r="N388" s="71" t="s">
        <v>258</v>
      </c>
    </row>
    <row r="389" spans="1:31" x14ac:dyDescent="0.35">
      <c r="A389" s="63">
        <v>38538</v>
      </c>
      <c r="B389" s="35">
        <v>101343</v>
      </c>
      <c r="C389" s="35">
        <v>1026</v>
      </c>
      <c r="D389" s="35">
        <v>0.65639999999999998</v>
      </c>
      <c r="E389" s="35">
        <v>5.83</v>
      </c>
      <c r="F389" s="47">
        <v>7.68</v>
      </c>
      <c r="G389" s="35">
        <v>21.77</v>
      </c>
      <c r="H389" s="64" t="s">
        <v>170</v>
      </c>
      <c r="I389" s="35">
        <v>0.23</v>
      </c>
      <c r="J389" s="35">
        <v>7.6</v>
      </c>
      <c r="K389" s="35">
        <v>2014</v>
      </c>
    </row>
    <row r="390" spans="1:31" x14ac:dyDescent="0.35">
      <c r="A390" s="63">
        <v>38544</v>
      </c>
      <c r="B390" s="35">
        <v>110630</v>
      </c>
      <c r="C390" s="35">
        <v>834</v>
      </c>
      <c r="D390" s="35">
        <v>0.53400000000000003</v>
      </c>
      <c r="E390" s="35">
        <v>6.49</v>
      </c>
      <c r="F390" s="47">
        <v>7.72</v>
      </c>
      <c r="G390" s="35">
        <v>21.17</v>
      </c>
      <c r="H390" s="64" t="s">
        <v>170</v>
      </c>
      <c r="I390" s="35">
        <v>0.2</v>
      </c>
      <c r="J390" s="35">
        <v>8</v>
      </c>
      <c r="K390" s="35">
        <v>1842</v>
      </c>
    </row>
    <row r="391" spans="1:31" x14ac:dyDescent="0.35">
      <c r="A391" s="63">
        <v>38552</v>
      </c>
      <c r="B391" s="35">
        <v>103102</v>
      </c>
      <c r="C391" s="35">
        <v>441</v>
      </c>
      <c r="D391" s="35">
        <v>0.28199999999999997</v>
      </c>
      <c r="E391" s="35">
        <v>6.03</v>
      </c>
      <c r="F391" s="47">
        <v>7.99</v>
      </c>
      <c r="G391" s="35">
        <v>24.81</v>
      </c>
      <c r="H391" s="64" t="s">
        <v>170</v>
      </c>
      <c r="I391" s="35">
        <v>0.4</v>
      </c>
      <c r="J391" s="35">
        <v>7.8</v>
      </c>
      <c r="K391" s="35">
        <v>538</v>
      </c>
    </row>
    <row r="392" spans="1:31" x14ac:dyDescent="0.35">
      <c r="A392" s="63">
        <v>38554</v>
      </c>
      <c r="B392" s="35">
        <v>100108</v>
      </c>
      <c r="C392" s="35">
        <v>555.29999999999995</v>
      </c>
      <c r="D392" s="35">
        <v>0.35539999999999999</v>
      </c>
      <c r="E392" s="35">
        <v>7.03</v>
      </c>
      <c r="F392" s="47">
        <v>7.73</v>
      </c>
      <c r="G392" s="35">
        <v>23.72</v>
      </c>
      <c r="H392" s="64" t="s">
        <v>170</v>
      </c>
      <c r="I392" s="35">
        <v>0.51</v>
      </c>
      <c r="J392" s="35">
        <v>7.5</v>
      </c>
      <c r="K392" s="35">
        <v>12033</v>
      </c>
      <c r="O392" s="35">
        <v>2.6</v>
      </c>
      <c r="P392" s="35">
        <v>35.299999999999997</v>
      </c>
      <c r="Q392" s="30" t="s">
        <v>107</v>
      </c>
      <c r="R392" s="30" t="s">
        <v>107</v>
      </c>
      <c r="S392" s="30" t="s">
        <v>107</v>
      </c>
      <c r="T392" s="35">
        <v>5.8</v>
      </c>
      <c r="U392" s="30" t="s">
        <v>107</v>
      </c>
      <c r="V392" s="35">
        <v>2.4</v>
      </c>
      <c r="W392" s="30" t="s">
        <v>107</v>
      </c>
      <c r="X392" s="35">
        <v>73</v>
      </c>
      <c r="Y392" s="30" t="s">
        <v>107</v>
      </c>
      <c r="Z392" s="35">
        <v>0.4</v>
      </c>
      <c r="AA392" s="30" t="s">
        <v>107</v>
      </c>
      <c r="AB392" s="35">
        <v>19</v>
      </c>
      <c r="AC392" s="30" t="s">
        <v>107</v>
      </c>
      <c r="AD392" s="35">
        <v>330</v>
      </c>
      <c r="AE392" s="30" t="s">
        <v>107</v>
      </c>
    </row>
    <row r="393" spans="1:31" x14ac:dyDescent="0.35">
      <c r="A393" s="63">
        <v>38558</v>
      </c>
      <c r="B393" s="35">
        <v>105504</v>
      </c>
      <c r="C393" s="35">
        <v>456.4</v>
      </c>
      <c r="D393" s="35">
        <v>0.29210000000000003</v>
      </c>
      <c r="E393" s="35">
        <v>6.5</v>
      </c>
      <c r="F393" s="47">
        <v>8.01</v>
      </c>
      <c r="G393" s="35">
        <v>27.33</v>
      </c>
      <c r="H393" s="64" t="s">
        <v>170</v>
      </c>
      <c r="I393" s="35">
        <v>0.08</v>
      </c>
      <c r="J393" s="35">
        <v>7.9</v>
      </c>
      <c r="K393" s="35">
        <v>432</v>
      </c>
      <c r="L393" s="35">
        <f>AVERAGE(K389:K393)</f>
        <v>3371.8</v>
      </c>
      <c r="M393" s="41">
        <f>GEOMEAN(K389:K393)</f>
        <v>1596.6061810506706</v>
      </c>
      <c r="N393" s="71" t="s">
        <v>259</v>
      </c>
    </row>
    <row r="394" spans="1:31" x14ac:dyDescent="0.35">
      <c r="A394" s="63">
        <v>38565</v>
      </c>
      <c r="B394" s="35">
        <v>110049</v>
      </c>
      <c r="C394" s="35">
        <v>659</v>
      </c>
      <c r="D394" s="35">
        <v>0.42199999999999999</v>
      </c>
      <c r="E394" s="35">
        <v>6.83</v>
      </c>
      <c r="F394" s="47">
        <v>7.85</v>
      </c>
      <c r="G394" s="35">
        <v>22.57</v>
      </c>
      <c r="H394" s="64" t="s">
        <v>170</v>
      </c>
      <c r="I394" s="35">
        <v>0.3</v>
      </c>
      <c r="J394" s="35">
        <v>7.6</v>
      </c>
      <c r="K394" s="35">
        <v>275</v>
      </c>
    </row>
    <row r="395" spans="1:31" x14ac:dyDescent="0.35">
      <c r="A395" s="63">
        <v>38574</v>
      </c>
      <c r="B395" s="35">
        <v>100303</v>
      </c>
      <c r="C395" s="35">
        <v>750.7</v>
      </c>
      <c r="D395" s="35">
        <v>0.48049999999999998</v>
      </c>
      <c r="E395" s="35">
        <v>6.43</v>
      </c>
      <c r="F395" s="47">
        <v>7.85</v>
      </c>
      <c r="G395" s="35">
        <v>23.13</v>
      </c>
      <c r="H395" s="64" t="s">
        <v>170</v>
      </c>
      <c r="I395" s="35">
        <v>0.08</v>
      </c>
      <c r="J395" s="35">
        <v>7.4</v>
      </c>
      <c r="K395" s="35">
        <v>712</v>
      </c>
    </row>
    <row r="396" spans="1:31" x14ac:dyDescent="0.35">
      <c r="A396" s="63">
        <v>38582</v>
      </c>
      <c r="B396" s="35">
        <v>104958</v>
      </c>
      <c r="C396" s="35">
        <v>713</v>
      </c>
      <c r="D396" s="35">
        <v>0.45629999999999998</v>
      </c>
      <c r="E396" s="35">
        <v>7.72</v>
      </c>
      <c r="F396" s="47">
        <v>7.93</v>
      </c>
      <c r="G396" s="35">
        <v>22.27</v>
      </c>
      <c r="H396" s="64" t="s">
        <v>170</v>
      </c>
      <c r="I396" s="35">
        <v>0.19</v>
      </c>
      <c r="J396" s="35">
        <v>7.5</v>
      </c>
      <c r="K396" s="35">
        <v>413</v>
      </c>
    </row>
    <row r="397" spans="1:31" x14ac:dyDescent="0.35">
      <c r="A397" s="63">
        <v>38588</v>
      </c>
      <c r="B397" s="35">
        <v>102255</v>
      </c>
      <c r="C397" s="35">
        <v>741</v>
      </c>
      <c r="D397" s="35">
        <v>0.47399999999999998</v>
      </c>
      <c r="E397" s="35">
        <v>8.18</v>
      </c>
      <c r="F397" s="47">
        <v>7.87</v>
      </c>
      <c r="G397" s="35">
        <v>18.850000000000001</v>
      </c>
      <c r="H397" s="64" t="s">
        <v>170</v>
      </c>
      <c r="I397" s="35">
        <v>0.1</v>
      </c>
      <c r="J397" s="35">
        <v>7.8</v>
      </c>
      <c r="K397" s="35">
        <v>554</v>
      </c>
    </row>
    <row r="398" spans="1:31" x14ac:dyDescent="0.35">
      <c r="A398" s="63">
        <v>38594</v>
      </c>
      <c r="B398" s="35">
        <v>95835</v>
      </c>
      <c r="C398" s="35">
        <v>860</v>
      </c>
      <c r="D398" s="35">
        <v>0.5504</v>
      </c>
      <c r="E398" s="35">
        <v>5.9</v>
      </c>
      <c r="F398" s="47">
        <v>7.82</v>
      </c>
      <c r="G398" s="35">
        <v>21.62</v>
      </c>
      <c r="H398" s="64" t="s">
        <v>170</v>
      </c>
      <c r="I398" s="35">
        <v>0.28000000000000003</v>
      </c>
      <c r="J398" s="35">
        <v>7.8</v>
      </c>
      <c r="K398" s="35">
        <v>1313</v>
      </c>
      <c r="L398" s="35">
        <f>AVERAGE(K394:K398)</f>
        <v>653.4</v>
      </c>
      <c r="M398" s="41">
        <f>GEOMEAN(K394:K398)</f>
        <v>567.4236668855533</v>
      </c>
      <c r="N398" s="71" t="s">
        <v>260</v>
      </c>
    </row>
    <row r="399" spans="1:31" x14ac:dyDescent="0.35">
      <c r="A399" s="63">
        <v>38603</v>
      </c>
      <c r="B399" s="35">
        <v>103500</v>
      </c>
      <c r="C399" s="35">
        <v>765.4</v>
      </c>
      <c r="D399" s="35">
        <v>0.4899</v>
      </c>
      <c r="E399" s="35">
        <v>6.57</v>
      </c>
      <c r="F399" s="35">
        <v>7.85</v>
      </c>
      <c r="G399" s="35">
        <v>19.97</v>
      </c>
      <c r="H399" s="64" t="s">
        <v>170</v>
      </c>
      <c r="I399" s="35">
        <v>0.2</v>
      </c>
      <c r="J399" s="35">
        <v>7.6</v>
      </c>
      <c r="K399" s="35">
        <v>663</v>
      </c>
    </row>
    <row r="400" spans="1:31" x14ac:dyDescent="0.35">
      <c r="A400" s="63">
        <v>38608</v>
      </c>
      <c r="B400" s="35">
        <v>100450</v>
      </c>
      <c r="C400" s="35">
        <v>651.29999999999995</v>
      </c>
      <c r="D400" s="35">
        <v>0.4168</v>
      </c>
      <c r="E400" s="35">
        <v>5.4</v>
      </c>
      <c r="F400" s="47">
        <v>7.93</v>
      </c>
      <c r="G400" s="35">
        <v>21.44</v>
      </c>
      <c r="H400" s="64" t="s">
        <v>170</v>
      </c>
      <c r="I400" s="35">
        <v>0.08</v>
      </c>
      <c r="J400" s="35">
        <v>7.8</v>
      </c>
      <c r="K400" s="35">
        <v>1126</v>
      </c>
    </row>
    <row r="401" spans="1:31" x14ac:dyDescent="0.35">
      <c r="A401" s="63">
        <v>38614</v>
      </c>
      <c r="B401" s="35">
        <v>105825</v>
      </c>
      <c r="C401" s="35">
        <v>647</v>
      </c>
      <c r="D401" s="35">
        <v>0.41399999999999998</v>
      </c>
      <c r="E401" s="35">
        <v>7.27</v>
      </c>
      <c r="F401" s="47">
        <v>7.86</v>
      </c>
      <c r="G401" s="35">
        <v>19.079999999999998</v>
      </c>
      <c r="H401" s="64" t="s">
        <v>170</v>
      </c>
      <c r="I401" s="35">
        <v>0.1</v>
      </c>
      <c r="J401" s="35">
        <v>8</v>
      </c>
      <c r="K401" s="35">
        <v>1725</v>
      </c>
    </row>
    <row r="402" spans="1:31" x14ac:dyDescent="0.35">
      <c r="A402" s="63">
        <v>38617</v>
      </c>
      <c r="B402" s="35">
        <v>95747</v>
      </c>
      <c r="C402" s="35">
        <v>180.6</v>
      </c>
      <c r="D402" s="35">
        <v>0.11559999999999999</v>
      </c>
      <c r="E402" s="35">
        <v>7.16</v>
      </c>
      <c r="F402" s="47">
        <v>7.95</v>
      </c>
      <c r="G402" s="35">
        <v>21.06</v>
      </c>
      <c r="H402" s="64" t="s">
        <v>170</v>
      </c>
      <c r="I402" s="35">
        <v>0.13</v>
      </c>
      <c r="J402" s="35">
        <v>7.8</v>
      </c>
      <c r="K402" s="35">
        <v>211</v>
      </c>
    </row>
    <row r="403" spans="1:31" x14ac:dyDescent="0.35">
      <c r="A403" s="63">
        <v>38622</v>
      </c>
      <c r="B403" s="35">
        <v>101525</v>
      </c>
      <c r="C403" s="35">
        <v>367</v>
      </c>
      <c r="D403" s="35">
        <v>0.23499999999999999</v>
      </c>
      <c r="E403" s="35">
        <v>7.95</v>
      </c>
      <c r="F403" s="47">
        <v>7.78</v>
      </c>
      <c r="G403" s="35">
        <v>19.29</v>
      </c>
      <c r="H403" s="64" t="s">
        <v>170</v>
      </c>
      <c r="I403" s="35">
        <v>0.3</v>
      </c>
      <c r="J403" s="35">
        <v>7.8</v>
      </c>
      <c r="K403" s="35">
        <v>907</v>
      </c>
      <c r="L403" s="35">
        <f>AVERAGE(K399:K403)</f>
        <v>926.4</v>
      </c>
      <c r="M403" s="41">
        <f>GEOMEAN(K399:K403)</f>
        <v>755.69430987380292</v>
      </c>
      <c r="N403" s="71" t="s">
        <v>261</v>
      </c>
    </row>
    <row r="404" spans="1:31" s="30" customFormat="1" x14ac:dyDescent="0.35">
      <c r="A404" s="63">
        <v>38629</v>
      </c>
      <c r="B404" s="30">
        <v>102806</v>
      </c>
      <c r="C404" s="30">
        <v>766</v>
      </c>
      <c r="D404" s="30">
        <v>0.49020000000000002</v>
      </c>
      <c r="E404" s="30">
        <v>7.1</v>
      </c>
      <c r="F404" s="75">
        <v>7.82</v>
      </c>
      <c r="G404" s="30">
        <v>19.899999999999999</v>
      </c>
      <c r="H404" s="64" t="s">
        <v>170</v>
      </c>
      <c r="I404" s="30">
        <v>0.48</v>
      </c>
      <c r="J404" s="30">
        <v>7.5</v>
      </c>
      <c r="K404" s="30">
        <v>426</v>
      </c>
      <c r="L404" s="74"/>
      <c r="M404" s="105"/>
      <c r="O404" s="30">
        <v>1.8</v>
      </c>
      <c r="P404" s="30">
        <v>60.1</v>
      </c>
      <c r="Q404" s="30" t="s">
        <v>107</v>
      </c>
      <c r="R404" s="30" t="s">
        <v>107</v>
      </c>
      <c r="S404" s="30" t="s">
        <v>107</v>
      </c>
      <c r="T404" s="30" t="s">
        <v>107</v>
      </c>
      <c r="U404" s="30" t="s">
        <v>107</v>
      </c>
      <c r="V404" s="30" t="s">
        <v>107</v>
      </c>
      <c r="W404" s="30" t="s">
        <v>107</v>
      </c>
      <c r="X404" s="30">
        <v>86</v>
      </c>
      <c r="Y404" s="30" t="s">
        <v>107</v>
      </c>
      <c r="Z404" s="30">
        <v>0.3</v>
      </c>
      <c r="AA404" s="30">
        <v>0.4</v>
      </c>
      <c r="AB404" s="30">
        <v>24</v>
      </c>
      <c r="AC404" s="30" t="s">
        <v>107</v>
      </c>
      <c r="AD404" s="30">
        <v>236</v>
      </c>
      <c r="AE404" s="30" t="s">
        <v>107</v>
      </c>
    </row>
    <row r="405" spans="1:31" x14ac:dyDescent="0.35">
      <c r="A405" s="63">
        <v>38635</v>
      </c>
      <c r="B405" s="35">
        <v>104807</v>
      </c>
      <c r="C405" s="35">
        <v>0.8</v>
      </c>
      <c r="D405" s="35">
        <v>5.0000000000000001E-4</v>
      </c>
      <c r="E405" s="35">
        <v>8.4</v>
      </c>
      <c r="F405" s="47">
        <v>7.76</v>
      </c>
      <c r="G405" s="35">
        <v>14.04</v>
      </c>
      <c r="H405" s="64" t="s">
        <v>170</v>
      </c>
      <c r="I405" s="35">
        <v>7.0000000000000007E-2</v>
      </c>
      <c r="J405" s="35">
        <v>7.3</v>
      </c>
      <c r="K405" s="35">
        <v>1337</v>
      </c>
    </row>
    <row r="406" spans="1:31" x14ac:dyDescent="0.35">
      <c r="A406" s="63">
        <v>38643</v>
      </c>
      <c r="B406" s="35">
        <v>104615</v>
      </c>
      <c r="C406" s="35">
        <v>836</v>
      </c>
      <c r="D406" s="35">
        <v>0.53500000000000003</v>
      </c>
      <c r="E406" s="35">
        <v>5.22</v>
      </c>
      <c r="F406" s="47">
        <v>7.82</v>
      </c>
      <c r="G406" s="35">
        <v>17.93</v>
      </c>
      <c r="H406" s="64" t="s">
        <v>170</v>
      </c>
      <c r="I406" s="35">
        <v>0</v>
      </c>
      <c r="J406" s="35">
        <v>7.9</v>
      </c>
      <c r="K406" s="35">
        <v>373</v>
      </c>
    </row>
    <row r="407" spans="1:31" x14ac:dyDescent="0.35">
      <c r="A407" s="63">
        <v>38645</v>
      </c>
      <c r="B407" s="35">
        <v>95355</v>
      </c>
      <c r="C407" s="35">
        <v>855.8</v>
      </c>
      <c r="D407" s="35">
        <v>0.54769999999999996</v>
      </c>
      <c r="E407" s="35">
        <v>7.54</v>
      </c>
      <c r="F407" s="47">
        <v>7.67</v>
      </c>
      <c r="G407" s="35">
        <v>13.23</v>
      </c>
      <c r="H407" s="64" t="s">
        <v>170</v>
      </c>
      <c r="I407" s="35">
        <v>7.0000000000000007E-2</v>
      </c>
      <c r="J407" s="35">
        <v>7.5</v>
      </c>
      <c r="K407" s="35">
        <v>480</v>
      </c>
    </row>
    <row r="408" spans="1:31" x14ac:dyDescent="0.35">
      <c r="A408" s="63">
        <v>38650</v>
      </c>
      <c r="B408" s="35">
        <v>100603</v>
      </c>
      <c r="C408" s="35">
        <v>536.29999999999995</v>
      </c>
      <c r="D408" s="35">
        <v>0.34320000000000001</v>
      </c>
      <c r="E408" s="35">
        <v>10.32</v>
      </c>
      <c r="F408" s="47">
        <v>7.77</v>
      </c>
      <c r="G408" s="35">
        <v>9.23</v>
      </c>
      <c r="H408" s="64" t="s">
        <v>170</v>
      </c>
      <c r="I408" s="35">
        <v>0.01</v>
      </c>
      <c r="J408" s="35">
        <v>7.8</v>
      </c>
      <c r="K408" s="35">
        <v>882</v>
      </c>
      <c r="L408" s="35">
        <f>AVERAGE(K404:K408)</f>
        <v>699.6</v>
      </c>
      <c r="M408" s="41">
        <f>GEOMEAN(K404:K408)</f>
        <v>617.7203831285766</v>
      </c>
      <c r="N408" s="71" t="s">
        <v>262</v>
      </c>
    </row>
    <row r="409" spans="1:31" x14ac:dyDescent="0.35">
      <c r="A409" s="63">
        <v>38657</v>
      </c>
      <c r="B409" s="35">
        <v>101036</v>
      </c>
      <c r="C409" s="35">
        <v>653.6</v>
      </c>
      <c r="D409" s="35">
        <v>0.41830000000000001</v>
      </c>
      <c r="E409" s="35">
        <v>7.07</v>
      </c>
      <c r="F409" s="47">
        <v>7.9</v>
      </c>
      <c r="G409" s="35">
        <v>11.82</v>
      </c>
      <c r="H409" s="64" t="s">
        <v>170</v>
      </c>
      <c r="I409" s="35">
        <v>0.51</v>
      </c>
      <c r="J409" s="35">
        <v>7.5</v>
      </c>
      <c r="K409" s="35">
        <v>7701</v>
      </c>
    </row>
    <row r="410" spans="1:31" x14ac:dyDescent="0.35">
      <c r="A410" s="63">
        <v>38666</v>
      </c>
      <c r="B410" s="35">
        <v>115758</v>
      </c>
      <c r="C410" s="35">
        <v>589</v>
      </c>
      <c r="D410" s="35">
        <v>0.377</v>
      </c>
      <c r="E410" s="35">
        <v>6.4</v>
      </c>
      <c r="F410" s="47">
        <v>7.91</v>
      </c>
      <c r="G410" s="35">
        <v>11.67</v>
      </c>
      <c r="H410" s="64" t="s">
        <v>170</v>
      </c>
      <c r="I410" s="35">
        <v>0.4</v>
      </c>
      <c r="J410" s="35">
        <v>8</v>
      </c>
      <c r="K410" s="35">
        <v>31</v>
      </c>
    </row>
    <row r="411" spans="1:31" x14ac:dyDescent="0.35">
      <c r="A411" s="63">
        <v>38673</v>
      </c>
      <c r="B411" s="35">
        <v>101832</v>
      </c>
      <c r="C411" s="35">
        <v>390.9</v>
      </c>
      <c r="D411" s="35">
        <v>0.25019999999999998</v>
      </c>
      <c r="E411" s="35">
        <v>11.08</v>
      </c>
      <c r="F411" s="47">
        <v>7.85</v>
      </c>
      <c r="G411" s="35">
        <v>4.75</v>
      </c>
      <c r="H411" s="64" t="s">
        <v>170</v>
      </c>
      <c r="I411" s="35">
        <v>0.25</v>
      </c>
      <c r="J411" s="35">
        <v>7.4</v>
      </c>
      <c r="K411" s="35">
        <v>1723</v>
      </c>
    </row>
    <row r="412" spans="1:31" x14ac:dyDescent="0.35">
      <c r="A412" s="63">
        <v>38677</v>
      </c>
      <c r="B412" s="35">
        <v>101005</v>
      </c>
      <c r="C412" s="35">
        <v>604.4</v>
      </c>
      <c r="D412" s="35">
        <v>0.38679999999999998</v>
      </c>
      <c r="E412" s="35">
        <v>13.29</v>
      </c>
      <c r="F412" s="47">
        <v>7.86</v>
      </c>
      <c r="G412" s="35">
        <v>4.84</v>
      </c>
      <c r="H412" s="64" t="s">
        <v>170</v>
      </c>
      <c r="I412" s="35">
        <v>0.14000000000000001</v>
      </c>
      <c r="J412" s="35">
        <v>8</v>
      </c>
      <c r="K412" s="35">
        <v>146</v>
      </c>
    </row>
    <row r="413" spans="1:31" x14ac:dyDescent="0.35">
      <c r="A413" s="63">
        <v>38684</v>
      </c>
      <c r="B413" s="35">
        <v>103600</v>
      </c>
      <c r="C413" s="35">
        <v>818.2</v>
      </c>
      <c r="D413" s="35">
        <v>0.52370000000000005</v>
      </c>
      <c r="E413" s="35">
        <v>10.37</v>
      </c>
      <c r="F413" s="35">
        <v>7.73</v>
      </c>
      <c r="G413" s="35">
        <v>9.7899999999999991</v>
      </c>
      <c r="H413" s="64" t="s">
        <v>170</v>
      </c>
      <c r="I413" s="35">
        <v>0.52</v>
      </c>
      <c r="J413" s="35">
        <v>7.3</v>
      </c>
      <c r="K413" s="35">
        <v>74</v>
      </c>
      <c r="L413" s="35">
        <f>AVERAGE(K409:K413)</f>
        <v>1935</v>
      </c>
      <c r="M413" s="41">
        <f>GEOMEAN(K409:K413)</f>
        <v>338.49770929045644</v>
      </c>
      <c r="N413" s="71" t="s">
        <v>263</v>
      </c>
    </row>
    <row r="414" spans="1:31" x14ac:dyDescent="0.35">
      <c r="A414" s="63">
        <v>38687</v>
      </c>
      <c r="B414" s="35">
        <v>113028</v>
      </c>
      <c r="C414" s="35">
        <v>831</v>
      </c>
      <c r="D414" s="35">
        <v>0.53200000000000003</v>
      </c>
      <c r="E414" s="35">
        <v>12.14</v>
      </c>
      <c r="F414" s="47">
        <v>7.87</v>
      </c>
      <c r="G414" s="35">
        <v>3.13</v>
      </c>
      <c r="H414" s="64" t="s">
        <v>170</v>
      </c>
      <c r="I414" s="35">
        <v>0.4</v>
      </c>
      <c r="J414" s="35">
        <v>7.9</v>
      </c>
      <c r="K414" s="35">
        <v>135</v>
      </c>
    </row>
    <row r="415" spans="1:31" x14ac:dyDescent="0.35">
      <c r="A415" s="63">
        <v>38693</v>
      </c>
      <c r="B415" s="35">
        <v>101003</v>
      </c>
      <c r="C415" s="35">
        <v>955.8</v>
      </c>
      <c r="D415" s="35">
        <v>0.61170000000000002</v>
      </c>
      <c r="E415" s="35">
        <v>13.01</v>
      </c>
      <c r="F415" s="47">
        <v>7.57</v>
      </c>
      <c r="G415" s="35">
        <v>0.11</v>
      </c>
      <c r="H415" s="64" t="s">
        <v>170</v>
      </c>
      <c r="I415" s="35">
        <v>0.64</v>
      </c>
      <c r="J415" s="35">
        <v>7.7</v>
      </c>
      <c r="K415" s="35">
        <v>20</v>
      </c>
    </row>
    <row r="416" spans="1:31" x14ac:dyDescent="0.35">
      <c r="A416" s="63">
        <v>38699</v>
      </c>
      <c r="B416" s="35">
        <v>101455</v>
      </c>
      <c r="C416" s="35">
        <v>1036</v>
      </c>
      <c r="D416" s="35">
        <v>0.66279999999999994</v>
      </c>
      <c r="E416" s="35">
        <v>13.67</v>
      </c>
      <c r="F416" s="47">
        <v>7.67</v>
      </c>
      <c r="G416" s="35">
        <v>0.62</v>
      </c>
      <c r="H416" s="64" t="s">
        <v>170</v>
      </c>
      <c r="I416" s="35">
        <v>0.21</v>
      </c>
      <c r="J416" s="35">
        <v>7.5</v>
      </c>
      <c r="K416" s="35">
        <v>20</v>
      </c>
    </row>
    <row r="417" spans="1:14" x14ac:dyDescent="0.35">
      <c r="A417" s="63">
        <v>38705</v>
      </c>
      <c r="B417" s="35">
        <v>113201</v>
      </c>
      <c r="C417" s="35">
        <v>2072</v>
      </c>
      <c r="D417" s="35">
        <v>1.3260000000000001</v>
      </c>
      <c r="E417" s="35">
        <v>14.14</v>
      </c>
      <c r="F417" s="47">
        <v>7.74</v>
      </c>
      <c r="G417" s="35">
        <v>-0.17</v>
      </c>
      <c r="H417" s="64" t="s">
        <v>170</v>
      </c>
      <c r="I417" s="35">
        <v>0.14000000000000001</v>
      </c>
      <c r="J417" s="35">
        <v>7.4</v>
      </c>
      <c r="K417" s="35">
        <v>10</v>
      </c>
    </row>
    <row r="418" spans="1:14" x14ac:dyDescent="0.35">
      <c r="A418" s="63">
        <v>38708</v>
      </c>
      <c r="B418" s="35">
        <v>103000</v>
      </c>
      <c r="G418" s="35" t="s">
        <v>183</v>
      </c>
      <c r="L418" s="35">
        <f>AVERAGE(K414:K418)</f>
        <v>46.25</v>
      </c>
      <c r="M418" s="41">
        <f>GEOMEAN(K413:K417)</f>
        <v>33.13790861220992</v>
      </c>
      <c r="N418" s="71" t="s">
        <v>264</v>
      </c>
    </row>
    <row r="419" spans="1:14" x14ac:dyDescent="0.35">
      <c r="A419" s="63">
        <v>38722</v>
      </c>
      <c r="B419" s="35">
        <v>102457</v>
      </c>
      <c r="C419" s="35">
        <v>926.9</v>
      </c>
      <c r="D419" s="35">
        <v>0.59319999999999995</v>
      </c>
      <c r="E419" s="35">
        <v>10.38</v>
      </c>
      <c r="F419" s="47">
        <v>8.06</v>
      </c>
      <c r="G419" s="35">
        <v>6.55</v>
      </c>
      <c r="H419" s="64" t="s">
        <v>170</v>
      </c>
      <c r="I419" s="35">
        <v>0.23</v>
      </c>
      <c r="J419" s="35">
        <v>7.3</v>
      </c>
      <c r="K419" s="35">
        <v>218</v>
      </c>
    </row>
    <row r="420" spans="1:14" x14ac:dyDescent="0.35">
      <c r="A420" s="63">
        <v>38727</v>
      </c>
      <c r="B420" s="35">
        <v>103327</v>
      </c>
      <c r="C420" s="35">
        <v>1172</v>
      </c>
      <c r="D420" s="35">
        <v>0.74980000000000002</v>
      </c>
      <c r="E420" s="35">
        <v>12.47</v>
      </c>
      <c r="F420" s="47">
        <v>8.1199999999999992</v>
      </c>
      <c r="G420" s="35">
        <v>4.29</v>
      </c>
      <c r="H420" s="64" t="s">
        <v>170</v>
      </c>
      <c r="I420" s="35">
        <v>0.16</v>
      </c>
      <c r="J420" s="35">
        <v>7.3</v>
      </c>
      <c r="K420" s="35">
        <v>20</v>
      </c>
    </row>
    <row r="421" spans="1:14" x14ac:dyDescent="0.35">
      <c r="A421" s="63">
        <v>38735</v>
      </c>
      <c r="B421" s="35">
        <v>105649</v>
      </c>
      <c r="C421" s="35">
        <v>1036</v>
      </c>
      <c r="D421" s="35">
        <v>0.66290000000000004</v>
      </c>
      <c r="E421" s="35">
        <v>14.95</v>
      </c>
      <c r="F421" s="47">
        <v>8.0399999999999991</v>
      </c>
      <c r="G421" s="35">
        <v>3.3</v>
      </c>
      <c r="H421" s="64" t="s">
        <v>170</v>
      </c>
      <c r="I421" s="35">
        <v>0.42</v>
      </c>
      <c r="J421" s="35">
        <v>8</v>
      </c>
      <c r="K421" s="35">
        <v>906</v>
      </c>
    </row>
    <row r="422" spans="1:14" x14ac:dyDescent="0.35">
      <c r="A422" s="63">
        <v>38740</v>
      </c>
      <c r="B422" s="35">
        <v>113939</v>
      </c>
      <c r="C422" s="35">
        <v>1451</v>
      </c>
      <c r="D422" s="35">
        <v>0.92900000000000005</v>
      </c>
      <c r="E422" s="35">
        <v>13.92</v>
      </c>
      <c r="F422" s="47">
        <v>8.06</v>
      </c>
      <c r="G422" s="35">
        <v>4.7300000000000004</v>
      </c>
      <c r="H422" s="64" t="s">
        <v>170</v>
      </c>
      <c r="I422" s="35">
        <v>0.9</v>
      </c>
      <c r="J422" s="35">
        <v>7.8</v>
      </c>
      <c r="K422" s="35">
        <v>84</v>
      </c>
    </row>
    <row r="423" spans="1:14" x14ac:dyDescent="0.35">
      <c r="A423" s="63">
        <v>38743</v>
      </c>
      <c r="B423" s="35">
        <v>103804</v>
      </c>
      <c r="C423" s="35">
        <v>1261</v>
      </c>
      <c r="D423" s="35">
        <v>0.80679999999999996</v>
      </c>
      <c r="E423" s="35">
        <v>10.65</v>
      </c>
      <c r="F423" s="47">
        <v>7.99</v>
      </c>
      <c r="G423" s="35">
        <v>4.83</v>
      </c>
      <c r="H423" s="64" t="s">
        <v>170</v>
      </c>
      <c r="I423" s="35">
        <v>1.25</v>
      </c>
      <c r="J423" s="35">
        <v>7.6</v>
      </c>
      <c r="K423" s="35">
        <v>187</v>
      </c>
      <c r="L423" s="35">
        <f>AVERAGE(K419:K423)</f>
        <v>283</v>
      </c>
      <c r="M423" s="41">
        <f>GEOMEAN(K419:K423)</f>
        <v>144.06122914757577</v>
      </c>
      <c r="N423" s="71" t="s">
        <v>265</v>
      </c>
    </row>
    <row r="424" spans="1:14" x14ac:dyDescent="0.35">
      <c r="A424" s="63">
        <v>38754</v>
      </c>
      <c r="B424" s="35">
        <v>111837</v>
      </c>
      <c r="C424" s="35">
        <v>1372</v>
      </c>
      <c r="D424" s="35">
        <v>0.878</v>
      </c>
      <c r="E424" s="35">
        <v>13.58</v>
      </c>
      <c r="F424" s="47">
        <v>8.2200000000000006</v>
      </c>
      <c r="G424" s="35">
        <v>1.84</v>
      </c>
      <c r="H424" s="64" t="s">
        <v>170</v>
      </c>
      <c r="I424" s="35">
        <v>0.24</v>
      </c>
      <c r="J424" s="35">
        <v>8</v>
      </c>
      <c r="K424" s="35">
        <v>504</v>
      </c>
    </row>
    <row r="425" spans="1:14" x14ac:dyDescent="0.35">
      <c r="A425" s="63">
        <v>38757</v>
      </c>
      <c r="B425" s="35">
        <v>102840</v>
      </c>
      <c r="C425" s="35">
        <v>1227</v>
      </c>
      <c r="D425" s="35">
        <v>0.78559999999999997</v>
      </c>
      <c r="E425" s="35">
        <v>14.21</v>
      </c>
      <c r="F425" s="47">
        <v>8.17</v>
      </c>
      <c r="G425" s="35">
        <v>0.94</v>
      </c>
      <c r="H425" s="64" t="s">
        <v>170</v>
      </c>
      <c r="I425" s="35">
        <v>0</v>
      </c>
      <c r="J425" s="35">
        <v>7.3</v>
      </c>
      <c r="K425" s="35">
        <v>120</v>
      </c>
    </row>
    <row r="426" spans="1:14" x14ac:dyDescent="0.35">
      <c r="A426" s="63">
        <v>38762</v>
      </c>
      <c r="B426" s="35">
        <v>110741</v>
      </c>
      <c r="C426" s="35">
        <v>1264</v>
      </c>
      <c r="D426" s="35">
        <v>0.80869999999999997</v>
      </c>
      <c r="E426" s="35">
        <v>13.31</v>
      </c>
      <c r="F426" s="47">
        <v>8.43</v>
      </c>
      <c r="G426" s="35">
        <v>2.41</v>
      </c>
      <c r="H426" s="64" t="s">
        <v>170</v>
      </c>
      <c r="I426" s="35">
        <v>0.05</v>
      </c>
      <c r="J426" s="35">
        <v>7.2</v>
      </c>
      <c r="K426" s="35">
        <v>10</v>
      </c>
    </row>
    <row r="427" spans="1:14" x14ac:dyDescent="0.35">
      <c r="A427" s="63">
        <v>38769</v>
      </c>
      <c r="B427" s="35">
        <v>104926</v>
      </c>
      <c r="C427" s="35">
        <v>1010</v>
      </c>
      <c r="D427" s="35">
        <v>0.64600000000000002</v>
      </c>
      <c r="E427" s="35">
        <v>14.22</v>
      </c>
      <c r="F427" s="47">
        <v>8.06</v>
      </c>
      <c r="G427" s="35">
        <v>1.58</v>
      </c>
      <c r="H427" s="64" t="s">
        <v>170</v>
      </c>
      <c r="I427" s="35">
        <v>0.2</v>
      </c>
      <c r="J427" s="35">
        <v>7.7</v>
      </c>
      <c r="K427" s="35">
        <v>272</v>
      </c>
    </row>
    <row r="428" spans="1:14" x14ac:dyDescent="0.35">
      <c r="A428" s="63">
        <v>38775</v>
      </c>
      <c r="B428" s="35">
        <v>110649</v>
      </c>
      <c r="C428" s="35">
        <v>1091</v>
      </c>
      <c r="D428" s="35">
        <v>0.69799999999999995</v>
      </c>
      <c r="E428" s="35">
        <v>14.9</v>
      </c>
      <c r="F428" s="47">
        <v>8.52</v>
      </c>
      <c r="G428" s="35">
        <v>3.7</v>
      </c>
      <c r="H428" s="64" t="s">
        <v>170</v>
      </c>
      <c r="I428" s="35">
        <v>0.05</v>
      </c>
      <c r="J428" s="35">
        <v>7.5</v>
      </c>
      <c r="K428" s="35">
        <v>20</v>
      </c>
      <c r="L428" s="35">
        <f>AVERAGE(K424:K428)</f>
        <v>185.2</v>
      </c>
      <c r="M428" s="41">
        <f>GEOMEAN(K424:K428)</f>
        <v>80.064894631731036</v>
      </c>
      <c r="N428" s="71" t="s">
        <v>266</v>
      </c>
    </row>
    <row r="429" spans="1:14" x14ac:dyDescent="0.35">
      <c r="A429" s="63">
        <v>38785</v>
      </c>
      <c r="B429" s="35">
        <v>105214</v>
      </c>
      <c r="C429" s="35">
        <v>825</v>
      </c>
      <c r="D429" s="35">
        <v>0.52800000000000002</v>
      </c>
      <c r="E429" s="35">
        <v>10.15</v>
      </c>
      <c r="F429" s="47">
        <v>7.82</v>
      </c>
      <c r="G429" s="35">
        <v>7.67</v>
      </c>
      <c r="H429" s="64" t="s">
        <v>170</v>
      </c>
      <c r="I429" s="35">
        <v>0.2</v>
      </c>
      <c r="J429" s="35">
        <v>7.6</v>
      </c>
      <c r="K429" s="35">
        <v>1223</v>
      </c>
    </row>
    <row r="430" spans="1:14" x14ac:dyDescent="0.35">
      <c r="A430" s="63">
        <v>38791</v>
      </c>
      <c r="B430" s="35">
        <v>103209</v>
      </c>
      <c r="C430" s="35">
        <v>480.1</v>
      </c>
      <c r="D430" s="35">
        <v>0.30730000000000002</v>
      </c>
      <c r="E430" s="35">
        <v>11.31</v>
      </c>
      <c r="F430" s="47">
        <v>8.0299999999999994</v>
      </c>
      <c r="G430" s="35">
        <v>7.2</v>
      </c>
      <c r="H430" s="64" t="s">
        <v>170</v>
      </c>
      <c r="I430" s="35">
        <v>0.08</v>
      </c>
      <c r="J430" s="35">
        <v>7.3</v>
      </c>
      <c r="K430" s="35">
        <v>226</v>
      </c>
    </row>
    <row r="431" spans="1:14" x14ac:dyDescent="0.35">
      <c r="A431" s="63">
        <v>38796</v>
      </c>
      <c r="B431" s="35">
        <v>110002</v>
      </c>
      <c r="C431" s="35">
        <v>0</v>
      </c>
      <c r="D431" s="35">
        <v>0</v>
      </c>
      <c r="E431" s="35">
        <v>12.95</v>
      </c>
      <c r="F431" s="47">
        <v>8.07</v>
      </c>
      <c r="G431" s="35">
        <v>5.76</v>
      </c>
      <c r="H431" s="64" t="s">
        <v>170</v>
      </c>
      <c r="I431" s="35">
        <v>0.2</v>
      </c>
      <c r="J431" s="35">
        <v>7.4</v>
      </c>
      <c r="K431" s="35">
        <v>109</v>
      </c>
    </row>
    <row r="432" spans="1:14" x14ac:dyDescent="0.35">
      <c r="A432" s="63">
        <v>38799</v>
      </c>
      <c r="B432" s="35">
        <v>101208</v>
      </c>
      <c r="C432" s="35">
        <v>1045</v>
      </c>
      <c r="D432" s="35">
        <v>0.66900000000000004</v>
      </c>
      <c r="E432" s="35">
        <v>12.24</v>
      </c>
      <c r="F432" s="47">
        <v>8.24</v>
      </c>
      <c r="G432" s="35">
        <v>4.8499999999999996</v>
      </c>
      <c r="H432" s="64" t="s">
        <v>170</v>
      </c>
      <c r="I432" s="35">
        <v>0.33</v>
      </c>
      <c r="J432" s="35">
        <v>7.4</v>
      </c>
      <c r="K432" s="35">
        <v>74</v>
      </c>
    </row>
    <row r="433" spans="1:31" s="30" customFormat="1" x14ac:dyDescent="0.35">
      <c r="A433" s="63">
        <v>38804</v>
      </c>
      <c r="B433" s="30">
        <v>105920</v>
      </c>
      <c r="C433" s="30">
        <v>1531</v>
      </c>
      <c r="D433" s="30">
        <v>0.98</v>
      </c>
      <c r="E433" s="30">
        <v>12.89</v>
      </c>
      <c r="F433" s="75">
        <v>8.0399999999999991</v>
      </c>
      <c r="G433" s="30">
        <v>8.11</v>
      </c>
      <c r="H433" s="64" t="s">
        <v>170</v>
      </c>
      <c r="I433" s="30">
        <v>0.39</v>
      </c>
      <c r="J433" s="30">
        <v>7.3</v>
      </c>
      <c r="K433" s="30">
        <v>359</v>
      </c>
      <c r="L433" s="30">
        <f>AVERAGE(K429:K433)</f>
        <v>398.2</v>
      </c>
      <c r="M433" s="41">
        <f>GEOMEAN(K429:K433)</f>
        <v>240.24674509722433</v>
      </c>
      <c r="N433" s="76" t="s">
        <v>267</v>
      </c>
      <c r="O433" s="30">
        <v>1.1000000000000001</v>
      </c>
      <c r="P433" s="30">
        <v>81.400000000000006</v>
      </c>
      <c r="Q433" s="30" t="s">
        <v>107</v>
      </c>
      <c r="R433" s="30" t="s">
        <v>107</v>
      </c>
      <c r="S433" s="30" t="s">
        <v>107</v>
      </c>
      <c r="T433" s="30" t="s">
        <v>107</v>
      </c>
      <c r="U433" s="30" t="s">
        <v>107</v>
      </c>
      <c r="V433" s="30">
        <v>1.5</v>
      </c>
      <c r="W433" s="30" t="s">
        <v>107</v>
      </c>
      <c r="X433" s="30">
        <v>327</v>
      </c>
      <c r="Y433" s="30" t="s">
        <v>235</v>
      </c>
      <c r="Z433" s="30" t="s">
        <v>235</v>
      </c>
      <c r="AA433" s="30" t="s">
        <v>235</v>
      </c>
      <c r="AB433" s="30">
        <v>65</v>
      </c>
      <c r="AC433" s="30" t="s">
        <v>107</v>
      </c>
      <c r="AD433" s="30">
        <v>355</v>
      </c>
      <c r="AE433" s="30" t="s">
        <v>107</v>
      </c>
    </row>
    <row r="434" spans="1:31" x14ac:dyDescent="0.35">
      <c r="A434" s="63">
        <v>38812</v>
      </c>
      <c r="B434" s="35">
        <v>103507</v>
      </c>
      <c r="C434" s="35">
        <v>613.1</v>
      </c>
      <c r="D434" s="35">
        <v>0.39240000000000003</v>
      </c>
      <c r="E434" s="35">
        <v>10.14</v>
      </c>
      <c r="F434" s="47">
        <v>8.15</v>
      </c>
      <c r="G434" s="35">
        <v>11.51</v>
      </c>
      <c r="H434" s="64" t="s">
        <v>170</v>
      </c>
      <c r="I434" s="35">
        <v>0.15</v>
      </c>
      <c r="J434" s="35">
        <v>7.7</v>
      </c>
      <c r="K434" s="35">
        <v>292</v>
      </c>
    </row>
    <row r="435" spans="1:31" x14ac:dyDescent="0.35">
      <c r="A435" s="63">
        <v>38818</v>
      </c>
      <c r="B435" s="35">
        <v>102241</v>
      </c>
      <c r="C435" s="35">
        <v>898.5</v>
      </c>
      <c r="D435" s="35">
        <v>0.57499999999999996</v>
      </c>
      <c r="E435" s="35">
        <v>11.95</v>
      </c>
      <c r="F435" s="47">
        <v>8.02</v>
      </c>
      <c r="G435" s="35">
        <v>12.9</v>
      </c>
      <c r="H435" s="64" t="s">
        <v>170</v>
      </c>
      <c r="I435" s="35">
        <v>0.28999999999999998</v>
      </c>
      <c r="J435" s="35">
        <v>7.4</v>
      </c>
      <c r="K435" s="35">
        <v>189</v>
      </c>
    </row>
    <row r="436" spans="1:31" x14ac:dyDescent="0.35">
      <c r="A436" s="63">
        <v>38824</v>
      </c>
      <c r="B436" s="35">
        <v>105438</v>
      </c>
      <c r="C436" s="35">
        <v>585</v>
      </c>
      <c r="D436" s="35">
        <v>0.374</v>
      </c>
      <c r="E436" s="35">
        <v>8.91</v>
      </c>
      <c r="F436" s="47">
        <v>7.7</v>
      </c>
      <c r="G436" s="35">
        <v>16.079999999999998</v>
      </c>
      <c r="H436" s="64" t="s">
        <v>170</v>
      </c>
      <c r="I436" s="35">
        <v>0.2</v>
      </c>
      <c r="J436" s="35">
        <v>7.6</v>
      </c>
      <c r="K436" s="35">
        <v>1081</v>
      </c>
      <c r="AE436" s="106"/>
    </row>
    <row r="437" spans="1:31" x14ac:dyDescent="0.35">
      <c r="A437" s="63">
        <v>38826</v>
      </c>
      <c r="B437" s="35">
        <v>102652</v>
      </c>
      <c r="C437" s="35">
        <v>616.6</v>
      </c>
      <c r="D437" s="35">
        <v>0.39460000000000001</v>
      </c>
      <c r="E437" s="35">
        <v>7.39</v>
      </c>
      <c r="F437" s="47">
        <v>8.33</v>
      </c>
      <c r="G437" s="35">
        <v>16.12</v>
      </c>
      <c r="H437" s="64" t="s">
        <v>170</v>
      </c>
      <c r="I437" s="35">
        <v>0.05</v>
      </c>
      <c r="J437" s="35">
        <v>7.8</v>
      </c>
      <c r="K437" s="35">
        <v>246</v>
      </c>
    </row>
    <row r="438" spans="1:31" x14ac:dyDescent="0.35">
      <c r="A438" s="63">
        <v>38833</v>
      </c>
      <c r="B438" s="35">
        <v>102943</v>
      </c>
      <c r="C438" s="35">
        <v>849.9</v>
      </c>
      <c r="D438" s="35">
        <v>0.54390000000000005</v>
      </c>
      <c r="E438" s="35">
        <v>9</v>
      </c>
      <c r="F438" s="47">
        <v>8.2100000000000009</v>
      </c>
      <c r="G438" s="35">
        <v>11.69</v>
      </c>
      <c r="H438" s="64" t="s">
        <v>170</v>
      </c>
      <c r="I438" s="35">
        <v>0.1</v>
      </c>
      <c r="J438" s="35">
        <v>7.8</v>
      </c>
      <c r="K438" s="35">
        <v>695</v>
      </c>
      <c r="L438" s="30">
        <f>AVERAGE(K434:K438)</f>
        <v>500.6</v>
      </c>
      <c r="M438" s="41">
        <f>GEOMEAN(K434:K438)</f>
        <v>399.68518642347442</v>
      </c>
      <c r="N438" s="76" t="s">
        <v>268</v>
      </c>
    </row>
    <row r="439" spans="1:31" x14ac:dyDescent="0.35">
      <c r="A439" s="63">
        <v>38841</v>
      </c>
      <c r="B439" s="35">
        <v>104759</v>
      </c>
      <c r="C439" s="35">
        <v>568</v>
      </c>
      <c r="D439" s="35">
        <v>0.36299999999999999</v>
      </c>
      <c r="E439" s="35">
        <v>7.32</v>
      </c>
      <c r="F439" s="47">
        <v>7.57</v>
      </c>
      <c r="G439" s="35">
        <v>19.100000000000001</v>
      </c>
      <c r="H439" s="64" t="s">
        <v>170</v>
      </c>
      <c r="I439" s="35">
        <v>0.1</v>
      </c>
      <c r="J439" s="35">
        <v>7.8</v>
      </c>
      <c r="K439" s="35">
        <v>862</v>
      </c>
    </row>
    <row r="440" spans="1:31" x14ac:dyDescent="0.35">
      <c r="A440" s="61">
        <v>38847</v>
      </c>
      <c r="B440" s="47">
        <v>111238</v>
      </c>
      <c r="C440" s="47">
        <v>899.1</v>
      </c>
      <c r="D440" s="47">
        <v>0.57469999999999999</v>
      </c>
      <c r="E440" s="47">
        <v>7.54</v>
      </c>
      <c r="F440" s="47">
        <v>7.91</v>
      </c>
      <c r="G440" s="47">
        <v>17.72</v>
      </c>
      <c r="H440" s="75" t="s">
        <v>170</v>
      </c>
      <c r="I440" s="47">
        <v>0.11</v>
      </c>
      <c r="J440" s="47">
        <v>7.4</v>
      </c>
      <c r="K440" s="47">
        <v>426</v>
      </c>
    </row>
    <row r="441" spans="1:31" x14ac:dyDescent="0.35">
      <c r="A441" s="63">
        <v>38852</v>
      </c>
      <c r="B441" s="35">
        <v>110621</v>
      </c>
      <c r="C441" s="35">
        <v>657.5</v>
      </c>
      <c r="D441" s="35">
        <v>0.42080000000000001</v>
      </c>
      <c r="E441" s="35">
        <v>9.8699999999999992</v>
      </c>
      <c r="F441" s="47">
        <v>7.83</v>
      </c>
      <c r="G441" s="35">
        <v>12.16</v>
      </c>
      <c r="H441" s="64" t="s">
        <v>170</v>
      </c>
      <c r="I441" s="35">
        <v>0.08</v>
      </c>
      <c r="J441" s="35">
        <v>7.9</v>
      </c>
      <c r="K441" s="47">
        <v>960</v>
      </c>
    </row>
    <row r="442" spans="1:31" x14ac:dyDescent="0.35">
      <c r="A442" s="63">
        <v>38861</v>
      </c>
      <c r="B442" s="35">
        <v>113224</v>
      </c>
      <c r="C442" s="35">
        <v>865</v>
      </c>
      <c r="D442" s="35">
        <v>0.55400000000000005</v>
      </c>
      <c r="E442" s="35">
        <v>9.85</v>
      </c>
      <c r="F442" s="47">
        <v>8.02</v>
      </c>
      <c r="G442" s="35">
        <v>15.96</v>
      </c>
      <c r="H442" s="64" t="s">
        <v>170</v>
      </c>
      <c r="I442" s="35">
        <v>0.2</v>
      </c>
      <c r="J442" s="35">
        <v>7.7</v>
      </c>
      <c r="K442" s="47">
        <v>512</v>
      </c>
    </row>
    <row r="443" spans="1:31" x14ac:dyDescent="0.35">
      <c r="A443" s="63">
        <v>38868</v>
      </c>
      <c r="B443" s="35">
        <v>104814</v>
      </c>
      <c r="C443" s="35">
        <v>852.8</v>
      </c>
      <c r="D443" s="35">
        <v>0.54579999999999995</v>
      </c>
      <c r="E443" s="35">
        <v>6.43</v>
      </c>
      <c r="F443" s="47">
        <v>7.78</v>
      </c>
      <c r="G443" s="35">
        <v>22.11</v>
      </c>
      <c r="H443" s="64" t="s">
        <v>170</v>
      </c>
      <c r="I443" s="35">
        <v>0.67</v>
      </c>
      <c r="J443" s="35">
        <v>6.9</v>
      </c>
      <c r="K443" s="47">
        <v>813</v>
      </c>
      <c r="L443" s="30">
        <f>AVERAGE(K439:K443)</f>
        <v>714.6</v>
      </c>
      <c r="M443" s="41">
        <f>GEOMEAN(K439:K443)</f>
        <v>681.25502847400116</v>
      </c>
      <c r="N443" s="76" t="s">
        <v>269</v>
      </c>
    </row>
    <row r="444" spans="1:31" x14ac:dyDescent="0.35">
      <c r="A444" s="63">
        <v>38875</v>
      </c>
      <c r="B444" s="35">
        <v>103258</v>
      </c>
      <c r="C444" s="35">
        <v>730.7</v>
      </c>
      <c r="D444" s="35">
        <v>0.4677</v>
      </c>
      <c r="E444" s="35">
        <v>5.84</v>
      </c>
      <c r="F444" s="47">
        <v>7.96</v>
      </c>
      <c r="G444" s="35">
        <v>20.21</v>
      </c>
      <c r="H444" s="64" t="s">
        <v>170</v>
      </c>
      <c r="I444" s="35">
        <v>0.24</v>
      </c>
      <c r="J444" s="35">
        <v>7.8</v>
      </c>
      <c r="K444" s="47">
        <v>697</v>
      </c>
    </row>
    <row r="445" spans="1:31" x14ac:dyDescent="0.35">
      <c r="A445" s="63">
        <v>38883</v>
      </c>
      <c r="B445" s="35">
        <v>105212</v>
      </c>
      <c r="C445" s="35">
        <v>836.7</v>
      </c>
      <c r="D445" s="35">
        <v>0.53549999999999998</v>
      </c>
      <c r="E445" s="35">
        <v>7.91</v>
      </c>
      <c r="F445" s="47">
        <v>7.89</v>
      </c>
      <c r="G445" s="35">
        <v>18.89</v>
      </c>
      <c r="H445" s="64" t="s">
        <v>170</v>
      </c>
      <c r="I445" s="35">
        <v>0.43</v>
      </c>
      <c r="J445" s="35">
        <v>7.7</v>
      </c>
      <c r="K445" s="47">
        <v>529</v>
      </c>
    </row>
    <row r="446" spans="1:31" x14ac:dyDescent="0.35">
      <c r="A446" s="63">
        <v>38887</v>
      </c>
      <c r="B446" s="35">
        <v>105640</v>
      </c>
      <c r="C446" s="35">
        <v>604</v>
      </c>
      <c r="D446" s="35">
        <v>0.38700000000000001</v>
      </c>
      <c r="E446" s="35">
        <v>6.96</v>
      </c>
      <c r="F446" s="47">
        <v>7.78</v>
      </c>
      <c r="G446" s="35">
        <v>22.51</v>
      </c>
      <c r="H446" s="64" t="s">
        <v>170</v>
      </c>
      <c r="I446" s="35">
        <v>0.3</v>
      </c>
      <c r="J446" s="35">
        <v>7.8</v>
      </c>
      <c r="K446" s="47">
        <v>10462</v>
      </c>
      <c r="AD446" s="30"/>
    </row>
    <row r="447" spans="1:31" x14ac:dyDescent="0.35">
      <c r="A447" s="63">
        <v>38890</v>
      </c>
      <c r="B447" s="35">
        <v>104343</v>
      </c>
      <c r="C447" s="35">
        <v>534</v>
      </c>
      <c r="D447" s="35">
        <v>0.34200000000000003</v>
      </c>
      <c r="E447" s="35">
        <v>5.31</v>
      </c>
      <c r="F447" s="47">
        <v>7.81</v>
      </c>
      <c r="G447" s="35">
        <v>24.66</v>
      </c>
      <c r="H447" s="64" t="s">
        <v>170</v>
      </c>
      <c r="I447" s="35">
        <v>0.6</v>
      </c>
      <c r="J447" s="35">
        <v>7.8</v>
      </c>
      <c r="K447" s="47">
        <v>565</v>
      </c>
    </row>
    <row r="448" spans="1:31" x14ac:dyDescent="0.35">
      <c r="A448" s="63">
        <v>38896</v>
      </c>
      <c r="B448" s="35">
        <v>101257</v>
      </c>
      <c r="C448" s="35">
        <v>627.5</v>
      </c>
      <c r="D448" s="35">
        <v>0.40160000000000001</v>
      </c>
      <c r="E448" s="35">
        <v>6.85</v>
      </c>
      <c r="F448" s="47">
        <v>7.83</v>
      </c>
      <c r="G448" s="35">
        <v>21.08</v>
      </c>
      <c r="H448" s="64" t="s">
        <v>170</v>
      </c>
      <c r="I448" s="35">
        <v>0.21</v>
      </c>
      <c r="J448" s="35">
        <v>7.3</v>
      </c>
      <c r="K448" s="35">
        <v>464</v>
      </c>
      <c r="L448" s="30">
        <f>AVERAGE(K444:K448)</f>
        <v>2543.4</v>
      </c>
      <c r="M448" s="41">
        <f>GEOMEAN(K444:K448)</f>
        <v>1002.2450473555748</v>
      </c>
      <c r="N448" s="76" t="s">
        <v>270</v>
      </c>
    </row>
    <row r="449" spans="1:31" x14ac:dyDescent="0.35">
      <c r="A449" s="63">
        <v>38903</v>
      </c>
      <c r="B449" s="35">
        <v>103616</v>
      </c>
      <c r="C449" s="35">
        <v>761.7</v>
      </c>
      <c r="D449" s="35">
        <v>0.48749999999999999</v>
      </c>
      <c r="E449" s="35">
        <v>6.76</v>
      </c>
      <c r="F449" s="47">
        <v>7.84</v>
      </c>
      <c r="G449" s="35">
        <v>20.32</v>
      </c>
      <c r="H449" s="64" t="s">
        <v>170</v>
      </c>
      <c r="I449" s="35">
        <v>0.19</v>
      </c>
      <c r="J449" s="35">
        <v>7.7</v>
      </c>
      <c r="K449" s="35">
        <v>1201</v>
      </c>
      <c r="O449" s="35">
        <v>2.7</v>
      </c>
      <c r="P449" s="35">
        <v>44.2</v>
      </c>
      <c r="Q449" s="30" t="s">
        <v>107</v>
      </c>
      <c r="R449" s="30" t="s">
        <v>107</v>
      </c>
      <c r="S449" s="30" t="s">
        <v>107</v>
      </c>
      <c r="T449" s="30" t="s">
        <v>107</v>
      </c>
      <c r="U449" s="30" t="s">
        <v>107</v>
      </c>
      <c r="V449" s="30" t="s">
        <v>107</v>
      </c>
      <c r="W449" s="30" t="s">
        <v>107</v>
      </c>
      <c r="X449" s="35">
        <v>100</v>
      </c>
      <c r="Y449" s="30" t="s">
        <v>107</v>
      </c>
      <c r="Z449" s="35">
        <v>0.34</v>
      </c>
      <c r="AA449" s="30" t="s">
        <v>107</v>
      </c>
      <c r="AB449" s="35">
        <v>38.799999999999997</v>
      </c>
      <c r="AC449" s="30" t="s">
        <v>107</v>
      </c>
      <c r="AD449" s="35">
        <v>161</v>
      </c>
      <c r="AE449" s="30" t="s">
        <v>107</v>
      </c>
    </row>
    <row r="450" spans="1:31" x14ac:dyDescent="0.35">
      <c r="A450" s="63">
        <v>38910</v>
      </c>
      <c r="B450" s="35">
        <v>100915</v>
      </c>
      <c r="C450" s="35">
        <v>395.8</v>
      </c>
      <c r="D450" s="35">
        <v>0.25330000000000003</v>
      </c>
      <c r="E450" s="35">
        <v>6.57</v>
      </c>
      <c r="F450" s="47">
        <v>7.72</v>
      </c>
      <c r="G450" s="35">
        <v>23.31</v>
      </c>
      <c r="H450" s="64" t="s">
        <v>170</v>
      </c>
      <c r="I450" s="35">
        <v>0.17</v>
      </c>
      <c r="J450" s="35">
        <v>7.6</v>
      </c>
      <c r="K450" s="35">
        <v>6867</v>
      </c>
    </row>
    <row r="451" spans="1:31" x14ac:dyDescent="0.35">
      <c r="A451" s="63">
        <v>38915</v>
      </c>
      <c r="B451" s="35">
        <v>101856</v>
      </c>
      <c r="C451" s="35">
        <v>702.3</v>
      </c>
      <c r="D451" s="35">
        <v>0.44950000000000001</v>
      </c>
      <c r="E451" s="35">
        <v>6.52</v>
      </c>
      <c r="F451" s="47">
        <v>7.68</v>
      </c>
      <c r="G451" s="35">
        <v>23.49</v>
      </c>
      <c r="H451" s="64" t="s">
        <v>170</v>
      </c>
      <c r="I451" s="35">
        <v>0.28000000000000003</v>
      </c>
      <c r="J451" s="35">
        <v>7.5</v>
      </c>
      <c r="K451" s="35">
        <v>738</v>
      </c>
    </row>
    <row r="452" spans="1:31" x14ac:dyDescent="0.35">
      <c r="A452" s="63">
        <v>38918</v>
      </c>
      <c r="B452" s="35">
        <v>103043</v>
      </c>
      <c r="C452" s="35">
        <v>800.1</v>
      </c>
      <c r="D452" s="35">
        <v>0.5121</v>
      </c>
      <c r="E452" s="35">
        <v>4.8600000000000003</v>
      </c>
      <c r="F452" s="47">
        <v>7.69</v>
      </c>
      <c r="G452" s="35">
        <v>24.01</v>
      </c>
      <c r="H452" s="64" t="s">
        <v>170</v>
      </c>
      <c r="I452" s="35">
        <v>0.28000000000000003</v>
      </c>
      <c r="J452" s="35">
        <v>7.4</v>
      </c>
      <c r="K452" s="35">
        <v>1334</v>
      </c>
    </row>
    <row r="453" spans="1:31" x14ac:dyDescent="0.35">
      <c r="A453" s="63">
        <v>38924</v>
      </c>
      <c r="B453" s="35">
        <v>113024</v>
      </c>
      <c r="C453" s="35">
        <v>601.9</v>
      </c>
      <c r="D453" s="35">
        <v>0.38519999999999999</v>
      </c>
      <c r="E453" s="35">
        <v>7.02</v>
      </c>
      <c r="F453" s="47">
        <v>7.84</v>
      </c>
      <c r="G453" s="35">
        <v>22.69</v>
      </c>
      <c r="H453" s="64" t="s">
        <v>170</v>
      </c>
      <c r="I453" s="35">
        <v>0.61</v>
      </c>
      <c r="J453" s="35">
        <v>7.5</v>
      </c>
      <c r="K453" s="35">
        <v>5475</v>
      </c>
      <c r="L453" s="30">
        <f>AVERAGE(K449:K453)</f>
        <v>3123</v>
      </c>
      <c r="M453" s="41">
        <f>GEOMEAN(K449:K453)</f>
        <v>2135.9017616643937</v>
      </c>
      <c r="N453" s="76" t="s">
        <v>271</v>
      </c>
    </row>
    <row r="454" spans="1:31" x14ac:dyDescent="0.35">
      <c r="A454" s="63">
        <v>38939</v>
      </c>
      <c r="B454" s="35">
        <v>101706</v>
      </c>
      <c r="C454" s="35">
        <v>638.9</v>
      </c>
      <c r="D454" s="35">
        <v>0.40889999999999999</v>
      </c>
      <c r="E454" s="35">
        <v>6.2</v>
      </c>
      <c r="F454" s="47">
        <v>7.72</v>
      </c>
      <c r="G454" s="35">
        <v>22.69</v>
      </c>
      <c r="H454" s="64" t="s">
        <v>170</v>
      </c>
      <c r="I454" s="35">
        <v>0.13</v>
      </c>
      <c r="J454" s="35">
        <v>7.7</v>
      </c>
      <c r="K454" s="35">
        <v>1112</v>
      </c>
    </row>
    <row r="455" spans="1:31" x14ac:dyDescent="0.35">
      <c r="A455" s="63">
        <v>38944</v>
      </c>
      <c r="B455" s="35">
        <v>103426</v>
      </c>
      <c r="C455" s="35">
        <v>455.4</v>
      </c>
      <c r="D455" s="35">
        <v>0.29139999999999999</v>
      </c>
      <c r="E455" s="35">
        <v>7.32</v>
      </c>
      <c r="F455" s="47">
        <v>7.86</v>
      </c>
      <c r="G455" s="35">
        <v>23</v>
      </c>
      <c r="H455" s="64" t="s">
        <v>170</v>
      </c>
      <c r="I455" s="35">
        <v>0.35</v>
      </c>
      <c r="J455" s="35">
        <v>7.5</v>
      </c>
      <c r="K455" s="35">
        <v>670</v>
      </c>
    </row>
    <row r="456" spans="1:31" x14ac:dyDescent="0.35">
      <c r="A456" s="63">
        <v>38950</v>
      </c>
      <c r="B456" s="35">
        <v>101451</v>
      </c>
      <c r="C456" s="35">
        <v>619.5</v>
      </c>
      <c r="D456" s="35">
        <v>0.39650000000000002</v>
      </c>
      <c r="E456" s="35">
        <v>6.95</v>
      </c>
      <c r="F456" s="47">
        <v>7.78</v>
      </c>
      <c r="G456" s="35">
        <v>20.18</v>
      </c>
      <c r="H456" s="64" t="s">
        <v>170</v>
      </c>
      <c r="I456" s="35">
        <v>0.32</v>
      </c>
      <c r="J456" s="35">
        <v>7.4</v>
      </c>
      <c r="K456" s="35">
        <v>292</v>
      </c>
    </row>
    <row r="457" spans="1:31" x14ac:dyDescent="0.35">
      <c r="A457" s="63">
        <v>38953</v>
      </c>
      <c r="B457" s="35">
        <v>103352</v>
      </c>
      <c r="C457" s="35">
        <v>748.5</v>
      </c>
      <c r="D457" s="35">
        <v>0.47910000000000003</v>
      </c>
      <c r="E457" s="35">
        <v>6.47</v>
      </c>
      <c r="F457" s="47">
        <v>7.78</v>
      </c>
      <c r="G457" s="35">
        <v>20.94</v>
      </c>
      <c r="H457" s="64" t="s">
        <v>170</v>
      </c>
      <c r="I457" s="35">
        <v>0.17</v>
      </c>
      <c r="J457" s="35">
        <v>7.6</v>
      </c>
      <c r="K457" s="35">
        <v>281</v>
      </c>
    </row>
    <row r="458" spans="1:31" x14ac:dyDescent="0.35">
      <c r="A458" s="63">
        <v>38959</v>
      </c>
      <c r="B458" s="35">
        <v>102018</v>
      </c>
      <c r="C458" s="35">
        <v>625</v>
      </c>
      <c r="D458" s="35">
        <v>0.4</v>
      </c>
      <c r="E458" s="35">
        <v>6.1</v>
      </c>
      <c r="F458" s="47">
        <v>7.76</v>
      </c>
      <c r="G458" s="35">
        <v>21.18</v>
      </c>
      <c r="H458" s="64" t="s">
        <v>170</v>
      </c>
      <c r="I458" s="35">
        <v>0</v>
      </c>
      <c r="J458" s="35">
        <v>7.7</v>
      </c>
      <c r="K458" s="35">
        <v>408</v>
      </c>
      <c r="L458" s="30">
        <f>AVERAGE(K454:K458)</f>
        <v>552.6</v>
      </c>
      <c r="M458" s="41">
        <f>GEOMEAN(K454:K458)</f>
        <v>477.95365257026464</v>
      </c>
      <c r="N458" s="76" t="s">
        <v>272</v>
      </c>
    </row>
    <row r="459" spans="1:31" x14ac:dyDescent="0.35">
      <c r="A459" s="63">
        <v>38971</v>
      </c>
      <c r="B459" s="35">
        <v>111440</v>
      </c>
      <c r="C459" s="35">
        <v>715.6</v>
      </c>
      <c r="D459" s="35">
        <v>0.45800000000000002</v>
      </c>
      <c r="E459" s="35">
        <v>6.65</v>
      </c>
      <c r="F459" s="47">
        <v>7.79</v>
      </c>
      <c r="G459" s="35">
        <v>20.2</v>
      </c>
      <c r="H459" s="64" t="s">
        <v>170</v>
      </c>
      <c r="I459" s="35">
        <v>0.17</v>
      </c>
      <c r="J459" s="35">
        <v>7.4</v>
      </c>
      <c r="K459" s="35">
        <v>175</v>
      </c>
    </row>
    <row r="460" spans="1:31" x14ac:dyDescent="0.35">
      <c r="A460" s="63">
        <v>38973</v>
      </c>
      <c r="B460" s="35">
        <v>102018</v>
      </c>
      <c r="C460" s="35">
        <v>519</v>
      </c>
      <c r="D460" s="35">
        <v>0.33200000000000002</v>
      </c>
      <c r="E460" s="35">
        <v>7.18</v>
      </c>
      <c r="F460" s="47">
        <v>7.86</v>
      </c>
      <c r="G460" s="35">
        <v>19.7</v>
      </c>
      <c r="H460" s="64" t="s">
        <v>170</v>
      </c>
      <c r="I460" s="35">
        <v>0.1</v>
      </c>
      <c r="J460" s="35">
        <v>7.5</v>
      </c>
      <c r="K460" s="35">
        <v>1439</v>
      </c>
    </row>
    <row r="461" spans="1:31" x14ac:dyDescent="0.35">
      <c r="A461" s="63">
        <v>38978</v>
      </c>
      <c r="B461" s="35">
        <v>102843</v>
      </c>
      <c r="C461" s="35">
        <v>380</v>
      </c>
      <c r="D461" s="35">
        <v>0.24299999999999999</v>
      </c>
      <c r="E461" s="35">
        <v>6.62</v>
      </c>
      <c r="F461" s="47">
        <v>7.79</v>
      </c>
      <c r="G461" s="35">
        <v>20.059999999999999</v>
      </c>
      <c r="H461" s="64" t="s">
        <v>170</v>
      </c>
      <c r="I461" s="35">
        <v>0.3</v>
      </c>
      <c r="J461" s="35">
        <v>8</v>
      </c>
      <c r="K461" s="35">
        <v>4106</v>
      </c>
    </row>
    <row r="462" spans="1:31" x14ac:dyDescent="0.35">
      <c r="A462" s="63">
        <v>38981</v>
      </c>
      <c r="B462" s="35">
        <v>105805</v>
      </c>
      <c r="C462" s="35">
        <v>629.20000000000005</v>
      </c>
      <c r="D462" s="35">
        <v>0.4027</v>
      </c>
      <c r="E462" s="35">
        <v>8.36</v>
      </c>
      <c r="F462" s="47">
        <v>7.88</v>
      </c>
      <c r="G462" s="35">
        <v>13.34</v>
      </c>
      <c r="H462" s="64" t="s">
        <v>170</v>
      </c>
      <c r="I462" s="35">
        <v>0.09</v>
      </c>
      <c r="J462" s="35">
        <v>7.6</v>
      </c>
      <c r="K462" s="35">
        <v>169</v>
      </c>
    </row>
    <row r="463" spans="1:31" x14ac:dyDescent="0.35">
      <c r="A463" s="63">
        <v>38986</v>
      </c>
      <c r="B463" s="35">
        <v>103533</v>
      </c>
      <c r="C463" s="35">
        <v>514.29999999999995</v>
      </c>
      <c r="D463" s="35">
        <v>0.32919999999999999</v>
      </c>
      <c r="E463" s="35">
        <v>6.82</v>
      </c>
      <c r="F463" s="47">
        <v>7.97</v>
      </c>
      <c r="G463" s="35">
        <v>15.5</v>
      </c>
      <c r="H463" s="64" t="s">
        <v>170</v>
      </c>
      <c r="I463" s="35">
        <v>0.19</v>
      </c>
      <c r="J463" s="35">
        <v>7.5</v>
      </c>
      <c r="K463" s="35">
        <v>155</v>
      </c>
      <c r="L463" s="30">
        <f>AVERAGE(K459:K463)</f>
        <v>1208.8</v>
      </c>
      <c r="M463" s="41">
        <f>GEOMEAN(K459:K463)</f>
        <v>485.90037931048022</v>
      </c>
      <c r="N463" s="76" t="s">
        <v>273</v>
      </c>
    </row>
    <row r="464" spans="1:31" x14ac:dyDescent="0.35">
      <c r="A464" s="63">
        <v>38993</v>
      </c>
      <c r="B464" s="35">
        <v>103203</v>
      </c>
      <c r="C464" s="35">
        <v>335.1</v>
      </c>
      <c r="D464" s="35">
        <v>0.21440000000000001</v>
      </c>
      <c r="E464" s="35">
        <v>6.09</v>
      </c>
      <c r="F464" s="47">
        <v>7.7</v>
      </c>
      <c r="G464" s="35">
        <v>20.88</v>
      </c>
      <c r="H464" s="64" t="s">
        <v>170</v>
      </c>
      <c r="I464" s="35">
        <v>0.26</v>
      </c>
      <c r="J464" s="35">
        <v>7.2</v>
      </c>
      <c r="K464" s="35">
        <v>5794</v>
      </c>
    </row>
    <row r="465" spans="1:14" x14ac:dyDescent="0.35">
      <c r="A465" s="63">
        <v>39002</v>
      </c>
      <c r="B465" s="35">
        <v>103043</v>
      </c>
      <c r="C465" s="35">
        <v>640.1</v>
      </c>
      <c r="D465" s="35">
        <v>0.40960000000000002</v>
      </c>
      <c r="E465" s="35">
        <v>8.17</v>
      </c>
      <c r="F465" s="47">
        <v>7.53</v>
      </c>
      <c r="G465" s="35">
        <v>9.49</v>
      </c>
      <c r="H465" s="64" t="s">
        <v>170</v>
      </c>
      <c r="I465" s="35">
        <v>0.11</v>
      </c>
      <c r="J465" s="35">
        <v>7.3</v>
      </c>
      <c r="K465" s="35">
        <v>1081</v>
      </c>
    </row>
    <row r="466" spans="1:14" x14ac:dyDescent="0.35">
      <c r="A466" s="63">
        <v>39008</v>
      </c>
      <c r="B466" s="35">
        <v>104847</v>
      </c>
      <c r="C466" s="35">
        <v>307</v>
      </c>
      <c r="D466" s="35">
        <v>0.19600000000000001</v>
      </c>
      <c r="E466" s="35">
        <v>8.98</v>
      </c>
      <c r="F466" s="47">
        <v>7.8</v>
      </c>
      <c r="G466" s="35">
        <v>13.01</v>
      </c>
      <c r="H466" s="64" t="s">
        <v>170</v>
      </c>
      <c r="I466" s="35">
        <v>0.1</v>
      </c>
      <c r="J466" s="35">
        <v>7.7</v>
      </c>
      <c r="K466" s="35">
        <v>2723</v>
      </c>
    </row>
    <row r="467" spans="1:14" x14ac:dyDescent="0.35">
      <c r="A467" s="63">
        <v>39013</v>
      </c>
      <c r="B467" s="35">
        <v>110002</v>
      </c>
      <c r="C467" s="35">
        <v>628</v>
      </c>
      <c r="D467" s="35">
        <v>0.40200000000000002</v>
      </c>
      <c r="E467" s="35">
        <v>9.26</v>
      </c>
      <c r="F467" s="47">
        <v>7.84</v>
      </c>
      <c r="G467" s="35">
        <v>6.23</v>
      </c>
      <c r="H467" s="64" t="s">
        <v>170</v>
      </c>
      <c r="I467" s="35">
        <v>0.1</v>
      </c>
      <c r="J467" s="35">
        <v>7.4</v>
      </c>
      <c r="K467" s="35">
        <v>256</v>
      </c>
    </row>
    <row r="468" spans="1:14" x14ac:dyDescent="0.35">
      <c r="A468" s="63">
        <v>39016</v>
      </c>
      <c r="B468" s="35">
        <v>104818</v>
      </c>
      <c r="C468" s="35">
        <v>648</v>
      </c>
      <c r="D468" s="35">
        <v>0.41499999999999998</v>
      </c>
      <c r="E468" s="35">
        <v>8.26</v>
      </c>
      <c r="F468" s="47">
        <v>7.87</v>
      </c>
      <c r="G468" s="35">
        <v>8.31</v>
      </c>
      <c r="H468" s="64" t="s">
        <v>170</v>
      </c>
      <c r="I468" s="35">
        <v>0.2</v>
      </c>
      <c r="J468" s="35">
        <v>7.6</v>
      </c>
      <c r="K468" s="35">
        <v>933</v>
      </c>
      <c r="L468" s="30">
        <f>AVERAGE(K464:K468)</f>
        <v>2157.4</v>
      </c>
      <c r="M468" s="41">
        <f>GEOMEAN(K464:K468)</f>
        <v>1324.3253339171265</v>
      </c>
      <c r="N468" s="76" t="s">
        <v>274</v>
      </c>
    </row>
    <row r="469" spans="1:14" x14ac:dyDescent="0.35">
      <c r="A469" s="63">
        <v>39022</v>
      </c>
      <c r="B469" s="35">
        <v>110859</v>
      </c>
      <c r="C469" s="35">
        <v>609.5</v>
      </c>
      <c r="D469" s="35">
        <v>0.3901</v>
      </c>
      <c r="E469" s="35">
        <v>11.36</v>
      </c>
      <c r="F469" s="47">
        <v>7.97</v>
      </c>
      <c r="G469" s="35">
        <v>8.32</v>
      </c>
      <c r="H469" s="64" t="s">
        <v>170</v>
      </c>
      <c r="I469" s="35">
        <v>0.3</v>
      </c>
      <c r="J469" s="35">
        <v>7.3</v>
      </c>
      <c r="K469" s="35">
        <v>109</v>
      </c>
    </row>
    <row r="470" spans="1:14" x14ac:dyDescent="0.35">
      <c r="A470" s="63">
        <v>39028</v>
      </c>
      <c r="B470" s="35">
        <v>104444</v>
      </c>
      <c r="C470" s="35">
        <v>377.6</v>
      </c>
      <c r="D470" s="35">
        <v>0.2417</v>
      </c>
      <c r="E470" s="35">
        <v>6.92</v>
      </c>
      <c r="F470" s="47">
        <v>7.58</v>
      </c>
      <c r="G470" s="35">
        <v>11.72</v>
      </c>
      <c r="H470" s="64" t="s">
        <v>170</v>
      </c>
      <c r="I470" s="35">
        <v>0.1</v>
      </c>
      <c r="J470" s="35">
        <v>7.9</v>
      </c>
      <c r="K470" s="35">
        <v>2755</v>
      </c>
    </row>
    <row r="471" spans="1:14" x14ac:dyDescent="0.35">
      <c r="A471" s="63">
        <v>39035</v>
      </c>
      <c r="B471" s="35">
        <v>104306</v>
      </c>
      <c r="C471" s="35">
        <v>656.8</v>
      </c>
      <c r="D471" s="35">
        <v>0.42030000000000001</v>
      </c>
      <c r="E471" s="35">
        <v>11.18</v>
      </c>
      <c r="F471" s="47">
        <v>7.59</v>
      </c>
      <c r="G471" s="35">
        <v>7.13</v>
      </c>
      <c r="H471" s="64" t="s">
        <v>170</v>
      </c>
      <c r="I471" s="35">
        <v>7.0000000000000007E-2</v>
      </c>
      <c r="J471" s="35">
        <v>7.6</v>
      </c>
      <c r="K471" s="35">
        <v>135</v>
      </c>
    </row>
    <row r="472" spans="1:14" x14ac:dyDescent="0.35">
      <c r="A472" s="63">
        <v>39048</v>
      </c>
      <c r="B472" s="35">
        <v>104000</v>
      </c>
      <c r="C472" s="35">
        <v>890.3</v>
      </c>
      <c r="D472" s="35">
        <v>0.56979999999999997</v>
      </c>
      <c r="E472" s="35">
        <v>11.73</v>
      </c>
      <c r="F472" s="47">
        <v>7.69</v>
      </c>
      <c r="G472" s="35">
        <v>8.35</v>
      </c>
      <c r="H472" s="64" t="s">
        <v>170</v>
      </c>
      <c r="I472" s="35">
        <v>0.36</v>
      </c>
      <c r="J472" s="35">
        <v>7.9</v>
      </c>
      <c r="K472" s="35">
        <v>52</v>
      </c>
    </row>
    <row r="473" spans="1:14" x14ac:dyDescent="0.35">
      <c r="A473" s="63">
        <v>39050</v>
      </c>
      <c r="B473" s="35">
        <v>112805</v>
      </c>
      <c r="C473" s="35">
        <v>916</v>
      </c>
      <c r="D473" s="35">
        <v>0.58699999999999997</v>
      </c>
      <c r="E473" s="35">
        <v>9.99</v>
      </c>
      <c r="F473" s="47">
        <v>7.64</v>
      </c>
      <c r="G473" s="35">
        <v>11.83</v>
      </c>
      <c r="H473" s="64" t="s">
        <v>170</v>
      </c>
      <c r="I473" s="35">
        <v>0.2</v>
      </c>
      <c r="J473" s="35">
        <v>7.6</v>
      </c>
      <c r="K473" s="35">
        <v>181</v>
      </c>
      <c r="L473" s="30">
        <f>AVERAGE(K469:K473)</f>
        <v>646.4</v>
      </c>
      <c r="M473" s="41">
        <f>GEOMEAN(K469:K473)</f>
        <v>207.16327001837493</v>
      </c>
      <c r="N473" s="76" t="s">
        <v>275</v>
      </c>
    </row>
    <row r="474" spans="1:14" x14ac:dyDescent="0.35">
      <c r="A474" s="63">
        <v>39055</v>
      </c>
      <c r="B474" s="35">
        <v>110139</v>
      </c>
      <c r="C474" s="35">
        <v>569.29999999999995</v>
      </c>
      <c r="D474" s="35">
        <v>0.36430000000000001</v>
      </c>
      <c r="E474" s="35">
        <v>12.04</v>
      </c>
      <c r="F474" s="47">
        <v>8.06</v>
      </c>
      <c r="G474" s="35">
        <v>0.65</v>
      </c>
      <c r="H474" s="64" t="s">
        <v>170</v>
      </c>
      <c r="I474" s="35">
        <v>0.31</v>
      </c>
      <c r="J474" s="35">
        <v>7.2</v>
      </c>
      <c r="K474" s="35">
        <v>1274</v>
      </c>
    </row>
    <row r="475" spans="1:14" x14ac:dyDescent="0.35">
      <c r="A475" s="63">
        <v>39058</v>
      </c>
      <c r="B475" s="35">
        <v>115139</v>
      </c>
      <c r="C475" s="35">
        <v>769</v>
      </c>
      <c r="D475" s="35">
        <v>0.49199999999999999</v>
      </c>
      <c r="E475" s="35">
        <v>13.57</v>
      </c>
      <c r="F475" s="47">
        <v>7.86</v>
      </c>
      <c r="G475" s="35">
        <v>0.16</v>
      </c>
      <c r="H475" s="64" t="s">
        <v>170</v>
      </c>
      <c r="I475" s="35">
        <v>0.5</v>
      </c>
      <c r="J475" s="35">
        <v>7.5</v>
      </c>
      <c r="K475" s="35">
        <v>146</v>
      </c>
    </row>
    <row r="476" spans="1:14" x14ac:dyDescent="0.35">
      <c r="A476" s="63">
        <v>39064</v>
      </c>
      <c r="B476" s="35">
        <v>104309</v>
      </c>
      <c r="C476" s="35">
        <v>494.1</v>
      </c>
      <c r="D476" s="35">
        <v>0.31630000000000003</v>
      </c>
      <c r="E476" s="35">
        <v>10.51</v>
      </c>
      <c r="F476" s="47">
        <v>7.92</v>
      </c>
      <c r="G476" s="35">
        <v>6.99</v>
      </c>
      <c r="H476" s="64" t="s">
        <v>170</v>
      </c>
      <c r="I476" s="35">
        <v>0.28000000000000003</v>
      </c>
      <c r="J476" s="35">
        <v>7.3</v>
      </c>
      <c r="K476" s="35">
        <v>1616</v>
      </c>
    </row>
    <row r="477" spans="1:14" x14ac:dyDescent="0.35">
      <c r="A477" s="63">
        <v>39069</v>
      </c>
      <c r="B477" s="35">
        <v>111210</v>
      </c>
      <c r="C477" s="35">
        <v>830.2</v>
      </c>
      <c r="D477" s="35">
        <v>0.53129999999999999</v>
      </c>
      <c r="E477" s="35">
        <v>10.73</v>
      </c>
      <c r="F477" s="47">
        <v>8.2899999999999991</v>
      </c>
      <c r="G477" s="35">
        <v>8.6199999999999992</v>
      </c>
      <c r="H477" s="64" t="s">
        <v>170</v>
      </c>
      <c r="I477" s="35">
        <v>0.52</v>
      </c>
      <c r="J477" s="35">
        <v>7.5</v>
      </c>
      <c r="K477" s="35">
        <v>31</v>
      </c>
    </row>
    <row r="478" spans="1:14" x14ac:dyDescent="0.35">
      <c r="A478" s="63">
        <v>39071</v>
      </c>
      <c r="B478" s="35">
        <v>102254</v>
      </c>
      <c r="C478" s="35">
        <v>855.3</v>
      </c>
      <c r="D478" s="35">
        <v>0.5474</v>
      </c>
      <c r="E478" s="35">
        <v>12.85</v>
      </c>
      <c r="F478" s="47">
        <v>8.17</v>
      </c>
      <c r="G478" s="35">
        <v>3.89</v>
      </c>
      <c r="H478" s="64" t="s">
        <v>170</v>
      </c>
      <c r="I478" s="35">
        <v>0.49</v>
      </c>
      <c r="J478" s="35">
        <v>7.7</v>
      </c>
      <c r="K478" s="35">
        <v>20</v>
      </c>
      <c r="L478" s="30">
        <f>AVERAGE(K474:K478)</f>
        <v>617.4</v>
      </c>
      <c r="M478" s="41">
        <f>GEOMEAN(K474:K478)</f>
        <v>179.50273327876036</v>
      </c>
      <c r="N478" s="76" t="s">
        <v>276</v>
      </c>
    </row>
    <row r="479" spans="1:14" x14ac:dyDescent="0.35">
      <c r="A479" s="63">
        <v>39086</v>
      </c>
      <c r="B479" s="35">
        <v>105759</v>
      </c>
      <c r="C479" s="35">
        <v>689.5</v>
      </c>
      <c r="D479" s="35">
        <v>0.44130000000000003</v>
      </c>
      <c r="E479" s="35">
        <v>9.85</v>
      </c>
      <c r="F479" s="47">
        <v>8.15</v>
      </c>
      <c r="G479" s="35">
        <v>7.89</v>
      </c>
      <c r="H479" s="64" t="s">
        <v>170</v>
      </c>
      <c r="I479" s="35">
        <v>0.04</v>
      </c>
      <c r="J479" s="35">
        <v>8</v>
      </c>
      <c r="K479" s="35">
        <v>110</v>
      </c>
    </row>
    <row r="480" spans="1:14" x14ac:dyDescent="0.35">
      <c r="A480" s="63">
        <v>39091</v>
      </c>
      <c r="B480" s="35">
        <v>103620</v>
      </c>
      <c r="C480" s="35">
        <v>770.8</v>
      </c>
      <c r="D480" s="35">
        <v>0.49330000000000002</v>
      </c>
      <c r="E480" s="35">
        <v>11.9</v>
      </c>
      <c r="F480" s="47">
        <v>8.08</v>
      </c>
      <c r="G480" s="35">
        <v>4.63</v>
      </c>
      <c r="H480" s="64" t="s">
        <v>170</v>
      </c>
      <c r="I480" s="35">
        <v>0.44</v>
      </c>
      <c r="J480" s="35">
        <v>7.7</v>
      </c>
      <c r="K480" s="35">
        <v>153</v>
      </c>
    </row>
    <row r="481" spans="1:31" x14ac:dyDescent="0.35">
      <c r="A481" s="63">
        <v>39099</v>
      </c>
      <c r="B481" s="35">
        <v>110012</v>
      </c>
      <c r="C481" s="35">
        <v>579.70000000000005</v>
      </c>
      <c r="D481" s="35">
        <v>0.371</v>
      </c>
      <c r="E481" s="35">
        <v>11.93</v>
      </c>
      <c r="F481" s="47">
        <v>7.99</v>
      </c>
      <c r="G481" s="35">
        <v>2.84</v>
      </c>
      <c r="H481" s="64" t="s">
        <v>170</v>
      </c>
      <c r="I481" s="35">
        <v>0.84</v>
      </c>
      <c r="J481" s="35">
        <v>7.4</v>
      </c>
      <c r="K481" s="35">
        <v>529</v>
      </c>
    </row>
    <row r="482" spans="1:31" x14ac:dyDescent="0.35">
      <c r="A482" s="63">
        <v>39104</v>
      </c>
      <c r="B482" s="35">
        <v>103612</v>
      </c>
      <c r="C482" s="35">
        <v>1343</v>
      </c>
      <c r="D482" s="35">
        <v>0.85940000000000005</v>
      </c>
      <c r="E482" s="35">
        <v>11.96</v>
      </c>
      <c r="F482" s="47">
        <v>7.95</v>
      </c>
      <c r="G482" s="35">
        <v>3</v>
      </c>
      <c r="H482" s="64" t="s">
        <v>170</v>
      </c>
      <c r="I482" s="35">
        <v>0.42</v>
      </c>
      <c r="J482" s="35">
        <v>7.2</v>
      </c>
      <c r="K482" s="35">
        <v>20</v>
      </c>
    </row>
    <row r="483" spans="1:31" x14ac:dyDescent="0.35">
      <c r="A483" s="63">
        <v>39107</v>
      </c>
      <c r="B483" s="35">
        <v>104229</v>
      </c>
      <c r="C483" s="35">
        <v>142</v>
      </c>
      <c r="D483" s="35">
        <v>9.0899999999999995E-2</v>
      </c>
      <c r="E483" s="35">
        <v>11.51</v>
      </c>
      <c r="F483" s="47">
        <v>8.18</v>
      </c>
      <c r="G483" s="35">
        <v>3.15</v>
      </c>
      <c r="H483" s="64" t="s">
        <v>170</v>
      </c>
      <c r="I483" s="35">
        <v>0.31</v>
      </c>
      <c r="J483" s="35">
        <v>7.7</v>
      </c>
      <c r="K483" s="35">
        <v>74</v>
      </c>
      <c r="L483" s="30">
        <f>AVERAGE(K479:K483)</f>
        <v>177.2</v>
      </c>
      <c r="M483" s="41">
        <f>GEOMEAN(K479:K483)</f>
        <v>105.67209088204859</v>
      </c>
      <c r="N483" s="76" t="s">
        <v>277</v>
      </c>
    </row>
    <row r="484" spans="1:31" x14ac:dyDescent="0.35">
      <c r="A484" s="63">
        <v>39118</v>
      </c>
      <c r="G484" s="35" t="s">
        <v>225</v>
      </c>
    </row>
    <row r="485" spans="1:31" x14ac:dyDescent="0.35">
      <c r="A485" s="63">
        <v>39121</v>
      </c>
      <c r="G485" s="35" t="s">
        <v>225</v>
      </c>
    </row>
    <row r="486" spans="1:31" x14ac:dyDescent="0.35">
      <c r="A486" s="63">
        <v>39126</v>
      </c>
      <c r="G486" s="35" t="s">
        <v>278</v>
      </c>
    </row>
    <row r="487" spans="1:31" x14ac:dyDescent="0.35">
      <c r="A487" s="63">
        <v>39133</v>
      </c>
      <c r="B487" s="30"/>
      <c r="G487" s="35" t="s">
        <v>278</v>
      </c>
    </row>
    <row r="488" spans="1:31" x14ac:dyDescent="0.35">
      <c r="A488" s="63">
        <v>39139</v>
      </c>
      <c r="B488" s="35">
        <v>110219</v>
      </c>
      <c r="C488" s="35">
        <v>1026</v>
      </c>
      <c r="D488" s="35">
        <v>0.65680000000000005</v>
      </c>
      <c r="E488" s="35">
        <v>11.99</v>
      </c>
      <c r="F488" s="47">
        <v>7.76</v>
      </c>
      <c r="G488" s="35">
        <v>1.41</v>
      </c>
      <c r="H488" s="64" t="s">
        <v>170</v>
      </c>
      <c r="I488" s="35">
        <v>0.02</v>
      </c>
      <c r="J488" s="35">
        <v>8</v>
      </c>
      <c r="K488" s="35">
        <v>884</v>
      </c>
      <c r="L488" s="30">
        <f>AVERAGE(K484:K488)</f>
        <v>884</v>
      </c>
      <c r="M488" s="41">
        <f>GEOMEAN(K484:K488)</f>
        <v>884</v>
      </c>
      <c r="N488" s="76" t="s">
        <v>279</v>
      </c>
    </row>
    <row r="489" spans="1:31" x14ac:dyDescent="0.35">
      <c r="A489" s="63">
        <v>39149</v>
      </c>
      <c r="B489" s="35">
        <v>110411</v>
      </c>
      <c r="C489" s="35">
        <v>1201</v>
      </c>
      <c r="D489" s="35">
        <v>0.76800000000000002</v>
      </c>
      <c r="E489" s="35">
        <v>13.93</v>
      </c>
      <c r="F489" s="47">
        <v>8.06</v>
      </c>
      <c r="G489" s="35">
        <v>2.7</v>
      </c>
      <c r="H489" s="64" t="s">
        <v>170</v>
      </c>
      <c r="I489" s="35">
        <v>0.4</v>
      </c>
      <c r="J489" s="35">
        <v>7.3</v>
      </c>
      <c r="K489" s="35">
        <v>20</v>
      </c>
    </row>
    <row r="490" spans="1:31" x14ac:dyDescent="0.35">
      <c r="A490" s="63">
        <v>39155</v>
      </c>
      <c r="B490" s="35">
        <v>110540</v>
      </c>
      <c r="C490" s="35">
        <v>1349</v>
      </c>
      <c r="D490" s="35">
        <v>0.86399999999999999</v>
      </c>
      <c r="E490" s="35">
        <v>10.23</v>
      </c>
      <c r="F490" s="47">
        <v>8.16</v>
      </c>
      <c r="G490" s="35">
        <v>14.86</v>
      </c>
      <c r="H490" s="64" t="s">
        <v>170</v>
      </c>
      <c r="I490" s="35">
        <v>0.1</v>
      </c>
      <c r="J490" s="35">
        <v>7.1</v>
      </c>
      <c r="K490" s="35">
        <v>175</v>
      </c>
    </row>
    <row r="491" spans="1:31" x14ac:dyDescent="0.35">
      <c r="A491" s="63">
        <v>39160</v>
      </c>
      <c r="B491" s="35">
        <v>105516</v>
      </c>
      <c r="C491" s="35">
        <v>717.9</v>
      </c>
      <c r="D491" s="35">
        <v>0.45939999999999998</v>
      </c>
      <c r="E491" s="35">
        <v>8.34</v>
      </c>
      <c r="F491" s="47">
        <v>7.25</v>
      </c>
      <c r="G491" s="35">
        <v>9.8699999999999992</v>
      </c>
      <c r="H491" s="64" t="s">
        <v>170</v>
      </c>
      <c r="I491" s="35">
        <v>0.09</v>
      </c>
      <c r="J491" s="35">
        <v>7.5</v>
      </c>
      <c r="K491" s="35">
        <v>2602</v>
      </c>
    </row>
    <row r="492" spans="1:31" x14ac:dyDescent="0.35">
      <c r="A492" s="63">
        <v>39163</v>
      </c>
      <c r="B492" s="35">
        <v>115354</v>
      </c>
      <c r="C492" s="35">
        <v>1066</v>
      </c>
      <c r="D492" s="35">
        <v>0.68220000000000003</v>
      </c>
      <c r="E492" s="35">
        <v>11.07</v>
      </c>
      <c r="F492" s="47">
        <v>7.92</v>
      </c>
      <c r="G492" s="35">
        <v>12.6</v>
      </c>
      <c r="H492" s="64" t="s">
        <v>170</v>
      </c>
      <c r="I492" s="35">
        <v>0.6</v>
      </c>
      <c r="J492" s="35">
        <v>7.7</v>
      </c>
      <c r="K492" s="35">
        <v>253</v>
      </c>
    </row>
    <row r="493" spans="1:31" x14ac:dyDescent="0.35">
      <c r="A493" s="63">
        <v>39168</v>
      </c>
      <c r="B493" s="35">
        <v>102813</v>
      </c>
      <c r="C493" s="35">
        <v>947.9</v>
      </c>
      <c r="D493" s="35">
        <v>0.60670000000000002</v>
      </c>
      <c r="E493" s="35">
        <v>8.0299999999999994</v>
      </c>
      <c r="F493" s="47">
        <v>8.0500000000000007</v>
      </c>
      <c r="G493" s="35">
        <v>16.96</v>
      </c>
      <c r="H493" s="64" t="s">
        <v>170</v>
      </c>
      <c r="I493" s="35">
        <v>0.35</v>
      </c>
      <c r="J493" s="35">
        <v>7.3</v>
      </c>
      <c r="K493" s="35">
        <v>121</v>
      </c>
      <c r="L493" s="30">
        <f>AVERAGE(K489:K493)</f>
        <v>634.20000000000005</v>
      </c>
      <c r="M493" s="41">
        <f>GEOMEAN(K489:K493)</f>
        <v>194.561204212815</v>
      </c>
      <c r="N493" s="76" t="s">
        <v>280</v>
      </c>
      <c r="O493" s="35">
        <v>1.7</v>
      </c>
      <c r="P493" s="35">
        <v>69.2</v>
      </c>
      <c r="Q493" s="30" t="s">
        <v>107</v>
      </c>
      <c r="R493" s="30" t="s">
        <v>107</v>
      </c>
      <c r="S493" s="30" t="s">
        <v>107</v>
      </c>
      <c r="T493" s="30" t="s">
        <v>107</v>
      </c>
      <c r="U493" s="30" t="s">
        <v>107</v>
      </c>
      <c r="V493" s="35">
        <v>1.2</v>
      </c>
      <c r="W493" s="35">
        <v>14.8</v>
      </c>
      <c r="X493" s="35">
        <v>137</v>
      </c>
      <c r="Y493" s="30" t="s">
        <v>107</v>
      </c>
      <c r="Z493" s="35">
        <v>0.66</v>
      </c>
      <c r="AA493" s="30" t="s">
        <v>107</v>
      </c>
      <c r="AB493" s="35">
        <v>52.6</v>
      </c>
      <c r="AC493" s="30" t="s">
        <v>107</v>
      </c>
      <c r="AD493" s="35">
        <v>315</v>
      </c>
      <c r="AE493" s="30" t="s">
        <v>107</v>
      </c>
    </row>
    <row r="494" spans="1:31" x14ac:dyDescent="0.35">
      <c r="A494" s="63">
        <v>39176</v>
      </c>
      <c r="B494" s="35">
        <v>112200</v>
      </c>
      <c r="C494" s="30" t="s">
        <v>232</v>
      </c>
      <c r="D494" s="30" t="s">
        <v>232</v>
      </c>
      <c r="E494" s="30" t="s">
        <v>232</v>
      </c>
      <c r="F494" s="30" t="s">
        <v>232</v>
      </c>
      <c r="G494" s="30" t="s">
        <v>232</v>
      </c>
      <c r="H494" s="64" t="s">
        <v>170</v>
      </c>
      <c r="I494" s="30" t="s">
        <v>232</v>
      </c>
      <c r="J494" s="30" t="s">
        <v>232</v>
      </c>
      <c r="K494" s="35">
        <v>5172</v>
      </c>
    </row>
    <row r="495" spans="1:31" x14ac:dyDescent="0.35">
      <c r="A495" s="63">
        <v>39182</v>
      </c>
      <c r="B495" s="35">
        <v>110647</v>
      </c>
      <c r="C495" s="35">
        <v>1101</v>
      </c>
      <c r="D495" s="35">
        <v>0.70469999999999999</v>
      </c>
      <c r="E495" s="35">
        <v>10.29</v>
      </c>
      <c r="F495" s="47">
        <v>8.02</v>
      </c>
      <c r="G495" s="35">
        <v>5.07</v>
      </c>
      <c r="H495" s="64" t="s">
        <v>170</v>
      </c>
      <c r="I495" s="35">
        <v>0.23</v>
      </c>
      <c r="J495" s="35">
        <v>7.3</v>
      </c>
      <c r="K495" s="35">
        <v>97</v>
      </c>
    </row>
    <row r="496" spans="1:31" x14ac:dyDescent="0.35">
      <c r="A496" s="63">
        <v>39189</v>
      </c>
      <c r="B496" s="35">
        <v>93816</v>
      </c>
      <c r="C496" s="35">
        <v>790.2</v>
      </c>
      <c r="D496" s="35">
        <v>0.50570000000000004</v>
      </c>
      <c r="E496" s="35">
        <v>7.8</v>
      </c>
      <c r="F496" s="47">
        <v>7.92</v>
      </c>
      <c r="G496" s="35">
        <v>8.58</v>
      </c>
      <c r="H496" s="64" t="s">
        <v>170</v>
      </c>
      <c r="I496" s="35">
        <v>0.19</v>
      </c>
      <c r="J496" s="35">
        <v>7.4</v>
      </c>
      <c r="K496" s="35">
        <v>31</v>
      </c>
    </row>
    <row r="497" spans="1:30" x14ac:dyDescent="0.35">
      <c r="A497" s="63">
        <v>39190</v>
      </c>
      <c r="B497" s="35">
        <v>94856</v>
      </c>
      <c r="C497" s="35">
        <v>889.8</v>
      </c>
      <c r="D497" s="35">
        <v>0.56950000000000001</v>
      </c>
      <c r="E497" s="35">
        <v>11.29</v>
      </c>
      <c r="F497" s="47">
        <v>7.94</v>
      </c>
      <c r="G497" s="35">
        <v>12.04</v>
      </c>
      <c r="H497" s="64" t="s">
        <v>170</v>
      </c>
      <c r="I497" s="35">
        <v>0.75</v>
      </c>
      <c r="J497" s="35">
        <v>7.3</v>
      </c>
      <c r="K497" s="35">
        <v>63</v>
      </c>
    </row>
    <row r="498" spans="1:30" x14ac:dyDescent="0.35">
      <c r="A498" s="63">
        <v>39197</v>
      </c>
      <c r="B498" s="35">
        <v>103209</v>
      </c>
      <c r="C498" s="35">
        <v>825.7</v>
      </c>
      <c r="D498" s="35">
        <v>0.52849999999999997</v>
      </c>
      <c r="E498" s="35">
        <v>6.59</v>
      </c>
      <c r="F498" s="47">
        <v>7.67</v>
      </c>
      <c r="G498" s="35">
        <v>17.5</v>
      </c>
      <c r="H498" s="64" t="s">
        <v>170</v>
      </c>
      <c r="I498" s="35">
        <v>0.21</v>
      </c>
      <c r="J498" s="35">
        <v>7.2</v>
      </c>
      <c r="K498" s="35">
        <v>2909</v>
      </c>
      <c r="L498" s="30">
        <f>AVERAGE(K494:K498)</f>
        <v>1654.4</v>
      </c>
      <c r="M498" s="41">
        <f>GEOMEAN(K494:K498)</f>
        <v>309.72427355684613</v>
      </c>
      <c r="N498" s="76" t="s">
        <v>281</v>
      </c>
    </row>
    <row r="499" spans="1:30" x14ac:dyDescent="0.35">
      <c r="A499" s="63">
        <v>39205</v>
      </c>
      <c r="B499" s="35">
        <v>120211</v>
      </c>
      <c r="C499" s="35">
        <v>971</v>
      </c>
      <c r="D499" s="35">
        <v>0.622</v>
      </c>
      <c r="E499" s="35">
        <v>9.9600000000000009</v>
      </c>
      <c r="F499" s="47">
        <v>8</v>
      </c>
      <c r="G499" s="35">
        <v>16.18</v>
      </c>
      <c r="H499" s="64" t="s">
        <v>170</v>
      </c>
      <c r="I499" s="35">
        <v>0.1</v>
      </c>
      <c r="J499" s="35">
        <v>7.8</v>
      </c>
      <c r="K499" s="35">
        <v>801</v>
      </c>
    </row>
    <row r="500" spans="1:30" x14ac:dyDescent="0.35">
      <c r="A500" s="63">
        <v>39211</v>
      </c>
      <c r="B500" s="35">
        <v>100807</v>
      </c>
      <c r="C500" s="35">
        <v>1092</v>
      </c>
      <c r="D500" s="35">
        <v>0.69920000000000004</v>
      </c>
      <c r="E500" s="35">
        <v>6.78</v>
      </c>
      <c r="F500" s="47">
        <v>7.78</v>
      </c>
      <c r="G500" s="35">
        <v>19.63</v>
      </c>
      <c r="H500" s="64" t="s">
        <v>170</v>
      </c>
      <c r="I500" s="35">
        <v>0.06</v>
      </c>
      <c r="J500" s="35">
        <v>7.6</v>
      </c>
      <c r="K500" s="35">
        <v>2481</v>
      </c>
    </row>
    <row r="501" spans="1:30" x14ac:dyDescent="0.35">
      <c r="A501" s="63">
        <v>39216</v>
      </c>
      <c r="B501" s="35">
        <v>111650</v>
      </c>
      <c r="C501" s="35">
        <v>994.4</v>
      </c>
      <c r="D501" s="35">
        <v>0.63639999999999997</v>
      </c>
      <c r="E501" s="35">
        <v>7.95</v>
      </c>
      <c r="F501" s="47">
        <v>7.71</v>
      </c>
      <c r="G501" s="35">
        <v>15.75</v>
      </c>
      <c r="H501" s="64" t="s">
        <v>170</v>
      </c>
      <c r="I501" s="35">
        <v>0.21</v>
      </c>
      <c r="J501" s="35">
        <v>7.2</v>
      </c>
      <c r="K501" s="35">
        <v>960</v>
      </c>
    </row>
    <row r="502" spans="1:30" x14ac:dyDescent="0.35">
      <c r="A502" s="63">
        <v>39225</v>
      </c>
      <c r="B502" s="35">
        <v>103848</v>
      </c>
      <c r="C502" s="35">
        <v>1044</v>
      </c>
      <c r="D502" s="35">
        <v>0.66839999999999999</v>
      </c>
      <c r="E502" s="35">
        <v>7.33</v>
      </c>
      <c r="F502" s="47">
        <v>7.73</v>
      </c>
      <c r="G502" s="35">
        <v>18.07</v>
      </c>
      <c r="H502" s="64" t="s">
        <v>170</v>
      </c>
      <c r="I502" s="35">
        <v>0.28000000000000003</v>
      </c>
      <c r="J502" s="35">
        <v>7.2</v>
      </c>
      <c r="K502" s="35">
        <v>1726</v>
      </c>
    </row>
    <row r="503" spans="1:30" x14ac:dyDescent="0.35">
      <c r="A503" s="63">
        <v>39232</v>
      </c>
      <c r="B503" s="35">
        <v>100904</v>
      </c>
      <c r="C503" s="35">
        <v>999</v>
      </c>
      <c r="D503" s="35">
        <v>0.64</v>
      </c>
      <c r="E503" s="35">
        <v>6.56</v>
      </c>
      <c r="F503" s="47">
        <v>7.48</v>
      </c>
      <c r="G503" s="35">
        <v>20.69</v>
      </c>
      <c r="H503" s="64" t="s">
        <v>170</v>
      </c>
      <c r="I503" s="35">
        <v>0.5</v>
      </c>
      <c r="J503" s="35">
        <v>7.7</v>
      </c>
      <c r="K503" s="35">
        <v>657</v>
      </c>
      <c r="L503" s="30">
        <f>AVERAGE(K499:K503)</f>
        <v>1325</v>
      </c>
      <c r="M503" s="41">
        <f>GEOMEAN(K499:K503)</f>
        <v>1166.8830593697644</v>
      </c>
      <c r="N503" s="76" t="s">
        <v>282</v>
      </c>
    </row>
    <row r="504" spans="1:30" x14ac:dyDescent="0.35">
      <c r="A504" s="63">
        <v>39239</v>
      </c>
      <c r="B504" s="35">
        <v>112611</v>
      </c>
      <c r="C504" s="35">
        <v>1051</v>
      </c>
      <c r="D504" s="35">
        <v>0.67200000000000004</v>
      </c>
      <c r="E504" s="35">
        <v>6.81</v>
      </c>
      <c r="F504" s="47">
        <v>7.1</v>
      </c>
      <c r="G504" s="35">
        <v>16.579999999999998</v>
      </c>
      <c r="H504" s="64" t="s">
        <v>170</v>
      </c>
      <c r="I504" s="35">
        <v>0.2</v>
      </c>
      <c r="J504" s="35">
        <v>7.8</v>
      </c>
      <c r="K504" s="35">
        <v>605</v>
      </c>
    </row>
    <row r="505" spans="1:30" x14ac:dyDescent="0.35">
      <c r="A505" s="63">
        <v>39247</v>
      </c>
      <c r="B505" s="35">
        <v>105519</v>
      </c>
      <c r="C505" s="35">
        <v>1070</v>
      </c>
      <c r="D505" s="35">
        <v>0.68500000000000005</v>
      </c>
      <c r="E505" s="35">
        <v>5.15</v>
      </c>
      <c r="F505" s="47">
        <v>7.81</v>
      </c>
      <c r="G505" s="35">
        <v>25.82</v>
      </c>
      <c r="H505" s="64" t="s">
        <v>170</v>
      </c>
      <c r="I505" s="35">
        <v>0.2</v>
      </c>
      <c r="J505" s="35">
        <v>7.5</v>
      </c>
      <c r="K505" s="35">
        <v>910</v>
      </c>
    </row>
    <row r="506" spans="1:30" x14ac:dyDescent="0.35">
      <c r="A506" s="63">
        <v>39251</v>
      </c>
      <c r="B506" s="35">
        <v>105900</v>
      </c>
      <c r="C506" s="35">
        <v>1211</v>
      </c>
      <c r="D506" s="35">
        <v>0.77510000000000001</v>
      </c>
      <c r="E506" s="35">
        <v>7.24</v>
      </c>
      <c r="F506" s="47">
        <v>7.77</v>
      </c>
      <c r="G506" s="35">
        <v>22.19</v>
      </c>
      <c r="H506" s="64" t="s">
        <v>170</v>
      </c>
      <c r="I506" s="35">
        <v>0.18</v>
      </c>
      <c r="J506" s="35">
        <v>7.4</v>
      </c>
      <c r="K506" s="35">
        <v>4884</v>
      </c>
    </row>
    <row r="507" spans="1:30" x14ac:dyDescent="0.35">
      <c r="A507" s="63">
        <v>39254</v>
      </c>
      <c r="B507" s="35">
        <v>104534</v>
      </c>
      <c r="C507" s="35">
        <v>883.1</v>
      </c>
      <c r="D507" s="35">
        <v>0.56520000000000004</v>
      </c>
      <c r="E507" s="35">
        <v>6.72</v>
      </c>
      <c r="F507" s="47">
        <v>8.06</v>
      </c>
      <c r="G507" s="35">
        <v>20.55</v>
      </c>
      <c r="H507" s="64" t="s">
        <v>170</v>
      </c>
      <c r="I507" s="35">
        <v>0.4</v>
      </c>
      <c r="J507" s="35">
        <v>7.3</v>
      </c>
      <c r="K507" s="35">
        <v>1250</v>
      </c>
    </row>
    <row r="508" spans="1:30" x14ac:dyDescent="0.35">
      <c r="A508" s="63">
        <v>39260</v>
      </c>
      <c r="B508" s="35">
        <v>101645</v>
      </c>
      <c r="C508" s="35">
        <v>803.7</v>
      </c>
      <c r="D508" s="35">
        <v>0.51439999999999997</v>
      </c>
      <c r="E508" s="35">
        <v>5.31</v>
      </c>
      <c r="F508" s="47">
        <v>7.73</v>
      </c>
      <c r="G508" s="35">
        <v>23.1</v>
      </c>
      <c r="H508" s="64" t="s">
        <v>170</v>
      </c>
      <c r="I508" s="35">
        <v>0.52</v>
      </c>
      <c r="J508" s="35">
        <v>7.6</v>
      </c>
      <c r="K508" s="35">
        <v>63</v>
      </c>
      <c r="L508" s="30">
        <f>AVERAGE(K504:K508)</f>
        <v>1542.4</v>
      </c>
      <c r="M508" s="41">
        <f>GEOMEAN(K504:K508)</f>
        <v>733.10232514946711</v>
      </c>
      <c r="N508" s="76" t="s">
        <v>283</v>
      </c>
    </row>
    <row r="509" spans="1:30" x14ac:dyDescent="0.35">
      <c r="A509" s="63">
        <v>39265</v>
      </c>
      <c r="B509" s="35">
        <v>112521</v>
      </c>
      <c r="C509" s="35">
        <v>812.3</v>
      </c>
      <c r="D509" s="35">
        <v>0.51990000000000003</v>
      </c>
      <c r="E509" s="35">
        <v>7.61</v>
      </c>
      <c r="F509" s="47">
        <v>7.67</v>
      </c>
      <c r="G509" s="35">
        <v>18.5</v>
      </c>
      <c r="H509" s="64" t="s">
        <v>170</v>
      </c>
      <c r="I509" s="35">
        <v>0.4</v>
      </c>
      <c r="J509" s="35">
        <v>7.4</v>
      </c>
      <c r="K509" s="35">
        <v>749</v>
      </c>
    </row>
    <row r="510" spans="1:30" x14ac:dyDescent="0.35">
      <c r="A510" s="63">
        <v>39274</v>
      </c>
      <c r="B510" s="35">
        <v>102138</v>
      </c>
      <c r="C510" s="35">
        <v>919</v>
      </c>
      <c r="D510" s="35">
        <v>0.58799999999999997</v>
      </c>
      <c r="E510" s="35">
        <v>5.66</v>
      </c>
      <c r="F510" s="47">
        <v>7.71</v>
      </c>
      <c r="G510" s="35">
        <v>22.32</v>
      </c>
      <c r="H510" s="64" t="s">
        <v>170</v>
      </c>
      <c r="I510" s="35">
        <v>0.1</v>
      </c>
      <c r="J510" s="35">
        <v>7.5</v>
      </c>
      <c r="K510" s="35">
        <v>862</v>
      </c>
      <c r="O510" s="35">
        <v>2.2999999999999998</v>
      </c>
      <c r="P510" s="35">
        <v>67.5</v>
      </c>
      <c r="Q510" s="35" t="s">
        <v>107</v>
      </c>
      <c r="R510" s="35" t="s">
        <v>107</v>
      </c>
      <c r="S510" s="35" t="s">
        <v>107</v>
      </c>
      <c r="T510" s="35" t="s">
        <v>107</v>
      </c>
      <c r="U510" s="35" t="s">
        <v>107</v>
      </c>
      <c r="V510" s="35">
        <v>1.3</v>
      </c>
      <c r="W510" s="35" t="s">
        <v>107</v>
      </c>
      <c r="X510" s="35">
        <v>142</v>
      </c>
      <c r="Y510" s="35" t="s">
        <v>107</v>
      </c>
      <c r="Z510" s="35">
        <v>0.34</v>
      </c>
      <c r="AA510" s="35" t="s">
        <v>107</v>
      </c>
      <c r="AB510" s="35">
        <v>80.900000000000006</v>
      </c>
      <c r="AC510" s="35" t="s">
        <v>107</v>
      </c>
      <c r="AD510" s="35">
        <v>285</v>
      </c>
    </row>
    <row r="511" spans="1:30" x14ac:dyDescent="0.35">
      <c r="A511" s="63">
        <v>39279</v>
      </c>
      <c r="B511" s="35">
        <v>105613</v>
      </c>
      <c r="C511" s="30" t="s">
        <v>232</v>
      </c>
      <c r="D511" s="30" t="s">
        <v>232</v>
      </c>
      <c r="E511" s="35">
        <v>7.22</v>
      </c>
      <c r="F511" s="47">
        <v>7.72</v>
      </c>
      <c r="G511" s="35">
        <v>19.920000000000002</v>
      </c>
      <c r="H511" s="64" t="s">
        <v>170</v>
      </c>
      <c r="I511" s="35">
        <v>0.12</v>
      </c>
      <c r="J511" s="35">
        <v>7.4</v>
      </c>
      <c r="K511" s="35">
        <v>305</v>
      </c>
    </row>
    <row r="512" spans="1:30" x14ac:dyDescent="0.35">
      <c r="A512" s="63">
        <v>39282</v>
      </c>
      <c r="B512" s="35">
        <v>103225</v>
      </c>
      <c r="C512" s="35">
        <v>799.7</v>
      </c>
      <c r="D512" s="35">
        <v>0.51180000000000003</v>
      </c>
      <c r="E512" s="35">
        <v>6.77</v>
      </c>
      <c r="F512" s="47">
        <v>7.86</v>
      </c>
      <c r="G512" s="35">
        <v>23.85</v>
      </c>
      <c r="H512" s="64" t="s">
        <v>170</v>
      </c>
      <c r="I512" s="35">
        <v>0.06</v>
      </c>
      <c r="J512" s="35">
        <v>7.3</v>
      </c>
      <c r="K512" s="35">
        <v>557</v>
      </c>
    </row>
    <row r="513" spans="1:31" x14ac:dyDescent="0.35">
      <c r="A513" s="63">
        <v>39288</v>
      </c>
      <c r="B513" s="35">
        <v>103017</v>
      </c>
      <c r="C513" s="35">
        <v>925.7</v>
      </c>
      <c r="D513" s="35">
        <v>0.59240000000000004</v>
      </c>
      <c r="E513" s="35">
        <v>4.6900000000000004</v>
      </c>
      <c r="F513" s="47">
        <v>7.84</v>
      </c>
      <c r="G513" s="35">
        <v>23.06</v>
      </c>
      <c r="H513" s="64" t="s">
        <v>170</v>
      </c>
      <c r="I513" s="35">
        <v>0.43</v>
      </c>
      <c r="J513" s="35">
        <v>7.8</v>
      </c>
      <c r="K513" s="35">
        <v>617</v>
      </c>
      <c r="L513" s="30">
        <f>AVERAGE(K509:K513)</f>
        <v>618</v>
      </c>
      <c r="M513" s="41">
        <f>GEOMEAN(K509:K513)</f>
        <v>583.56045793167721</v>
      </c>
      <c r="N513" s="76" t="s">
        <v>284</v>
      </c>
    </row>
    <row r="514" spans="1:31" x14ac:dyDescent="0.35">
      <c r="A514" s="63">
        <v>39303</v>
      </c>
      <c r="B514" s="35">
        <v>100411</v>
      </c>
      <c r="C514" s="35">
        <v>842.2</v>
      </c>
      <c r="D514" s="35">
        <v>0.53900000000000003</v>
      </c>
      <c r="E514" s="35">
        <v>5.38</v>
      </c>
      <c r="F514" s="47">
        <v>7.79</v>
      </c>
      <c r="G514" s="35">
        <v>25.58</v>
      </c>
      <c r="H514" s="64" t="s">
        <v>170</v>
      </c>
      <c r="I514" s="35">
        <v>0.28999999999999998</v>
      </c>
      <c r="J514" s="35">
        <v>7.6</v>
      </c>
      <c r="K514" s="35">
        <v>1017</v>
      </c>
    </row>
    <row r="515" spans="1:31" x14ac:dyDescent="0.35">
      <c r="A515" s="63">
        <v>39308</v>
      </c>
      <c r="B515" s="35">
        <v>104747</v>
      </c>
      <c r="C515" s="35">
        <v>1094</v>
      </c>
      <c r="D515" s="35">
        <v>0.7</v>
      </c>
      <c r="E515" s="35">
        <v>5.1100000000000003</v>
      </c>
      <c r="F515" s="47">
        <v>7.82</v>
      </c>
      <c r="G515" s="35">
        <v>21.74</v>
      </c>
      <c r="H515" s="64" t="s">
        <v>170</v>
      </c>
      <c r="I515" s="35">
        <v>0.32</v>
      </c>
      <c r="J515" s="35">
        <v>7.5</v>
      </c>
      <c r="K515" s="35">
        <v>776</v>
      </c>
    </row>
    <row r="516" spans="1:31" x14ac:dyDescent="0.35">
      <c r="A516" s="63">
        <v>39314</v>
      </c>
      <c r="B516" s="35">
        <v>110922</v>
      </c>
      <c r="C516" s="35">
        <v>655.8</v>
      </c>
      <c r="D516" s="35">
        <v>0.41970000000000002</v>
      </c>
      <c r="E516" s="35">
        <v>5.87</v>
      </c>
      <c r="F516" s="47">
        <v>7.98</v>
      </c>
      <c r="G516" s="35">
        <v>25.03</v>
      </c>
      <c r="H516" s="64" t="s">
        <v>170</v>
      </c>
      <c r="I516" s="35">
        <v>0.17</v>
      </c>
      <c r="J516" s="35">
        <v>7.3</v>
      </c>
      <c r="K516" s="35">
        <v>15531</v>
      </c>
    </row>
    <row r="517" spans="1:31" x14ac:dyDescent="0.35">
      <c r="A517" s="63">
        <v>39317</v>
      </c>
      <c r="B517" s="35">
        <v>104811</v>
      </c>
      <c r="C517" s="35">
        <v>558.9</v>
      </c>
      <c r="D517" s="35">
        <v>0.35770000000000002</v>
      </c>
      <c r="E517" s="35">
        <v>6.81</v>
      </c>
      <c r="F517" s="47">
        <v>7.88</v>
      </c>
      <c r="G517" s="35">
        <v>25.34</v>
      </c>
      <c r="H517" s="64" t="s">
        <v>170</v>
      </c>
      <c r="I517" s="35">
        <v>0.21</v>
      </c>
      <c r="J517" s="35">
        <v>7.3</v>
      </c>
      <c r="K517" s="35">
        <v>496</v>
      </c>
    </row>
    <row r="518" spans="1:31" x14ac:dyDescent="0.35">
      <c r="A518" s="63">
        <v>39323</v>
      </c>
      <c r="B518" s="35">
        <v>104124</v>
      </c>
      <c r="C518" s="35">
        <v>809</v>
      </c>
      <c r="D518" s="35">
        <v>0.51770000000000005</v>
      </c>
      <c r="E518" s="35">
        <v>5.82</v>
      </c>
      <c r="F518" s="47">
        <v>7.83</v>
      </c>
      <c r="G518" s="35">
        <v>23.01</v>
      </c>
      <c r="H518" s="64" t="s">
        <v>170</v>
      </c>
      <c r="I518" s="35">
        <v>0.18</v>
      </c>
      <c r="J518" s="35">
        <v>6.9</v>
      </c>
      <c r="K518" s="35">
        <v>448</v>
      </c>
      <c r="L518" s="30">
        <f>AVERAGE(K514:K518)</f>
        <v>3653.6</v>
      </c>
      <c r="M518" s="41">
        <f>GEOMEAN(K514:K518)</f>
        <v>1221.8794390977901</v>
      </c>
      <c r="N518" s="76" t="s">
        <v>285</v>
      </c>
    </row>
    <row r="519" spans="1:31" x14ac:dyDescent="0.35">
      <c r="A519" s="63">
        <v>39335</v>
      </c>
      <c r="B519" s="35">
        <v>105139</v>
      </c>
      <c r="C519" s="35">
        <v>698.8</v>
      </c>
      <c r="D519" s="35">
        <v>0.44729999999999998</v>
      </c>
      <c r="E519" s="35">
        <v>7.31</v>
      </c>
      <c r="F519" s="47">
        <v>8.06</v>
      </c>
      <c r="G519" s="35">
        <v>22.28</v>
      </c>
      <c r="H519" s="64" t="s">
        <v>170</v>
      </c>
      <c r="I519" s="35">
        <v>0.31</v>
      </c>
      <c r="J519" s="35">
        <v>7.3</v>
      </c>
      <c r="K519" s="35">
        <v>691</v>
      </c>
    </row>
    <row r="520" spans="1:31" x14ac:dyDescent="0.35">
      <c r="A520" s="63">
        <v>39337</v>
      </c>
      <c r="B520" s="35">
        <v>95925</v>
      </c>
      <c r="C520" s="35">
        <v>817.1</v>
      </c>
      <c r="D520" s="35">
        <v>0.52290000000000003</v>
      </c>
      <c r="E520" s="35">
        <v>7.24</v>
      </c>
      <c r="F520" s="47">
        <v>7.84</v>
      </c>
      <c r="G520" s="35">
        <v>16.399999999999999</v>
      </c>
      <c r="H520" s="64" t="s">
        <v>170</v>
      </c>
      <c r="I520" s="35">
        <v>0.25</v>
      </c>
      <c r="J520" s="35">
        <v>7.5</v>
      </c>
      <c r="K520" s="35">
        <v>578</v>
      </c>
    </row>
    <row r="521" spans="1:31" x14ac:dyDescent="0.35">
      <c r="A521" s="63">
        <v>39342</v>
      </c>
      <c r="B521" s="35">
        <v>110001</v>
      </c>
      <c r="C521" s="35">
        <v>941.5</v>
      </c>
      <c r="D521" s="35">
        <v>0.60260000000000002</v>
      </c>
      <c r="E521" s="35">
        <v>7.86</v>
      </c>
      <c r="F521" s="47">
        <v>7.77</v>
      </c>
      <c r="G521" s="35">
        <v>15.97</v>
      </c>
      <c r="H521" s="64" t="s">
        <v>170</v>
      </c>
      <c r="I521" s="35">
        <v>0.48</v>
      </c>
      <c r="J521" s="35">
        <v>7.4</v>
      </c>
      <c r="K521" s="35">
        <v>216</v>
      </c>
    </row>
    <row r="522" spans="1:31" x14ac:dyDescent="0.35">
      <c r="A522" s="63">
        <v>39345</v>
      </c>
      <c r="B522" s="35">
        <v>104243</v>
      </c>
      <c r="C522" s="35">
        <v>990</v>
      </c>
      <c r="D522" s="35">
        <v>0.63360000000000005</v>
      </c>
      <c r="E522" s="35">
        <v>7.21</v>
      </c>
      <c r="F522" s="47">
        <v>7.87</v>
      </c>
      <c r="G522" s="35">
        <v>19.809999999999999</v>
      </c>
      <c r="H522" s="64" t="s">
        <v>170</v>
      </c>
      <c r="I522" s="35">
        <v>0.35</v>
      </c>
      <c r="J522" s="35">
        <v>7.3</v>
      </c>
      <c r="K522" s="35">
        <v>426</v>
      </c>
    </row>
    <row r="523" spans="1:31" x14ac:dyDescent="0.35">
      <c r="A523" s="63">
        <v>39350</v>
      </c>
      <c r="B523" s="35">
        <v>103500</v>
      </c>
      <c r="C523" s="35">
        <v>818.2</v>
      </c>
      <c r="D523" s="35">
        <v>0.52359999999999995</v>
      </c>
      <c r="E523" s="35">
        <v>5.46</v>
      </c>
      <c r="F523" s="47">
        <v>7.83</v>
      </c>
      <c r="G523" s="35">
        <v>21.94</v>
      </c>
      <c r="H523" s="64" t="s">
        <v>170</v>
      </c>
      <c r="I523" s="35">
        <v>0.35</v>
      </c>
      <c r="J523" s="35">
        <v>7.3</v>
      </c>
      <c r="K523" s="35">
        <v>766</v>
      </c>
      <c r="L523" s="30">
        <f>AVERAGE(K519:K523)</f>
        <v>535.4</v>
      </c>
      <c r="M523" s="41">
        <f>GEOMEAN(K519:K523)</f>
        <v>489.66560689256272</v>
      </c>
      <c r="N523" s="76" t="s">
        <v>286</v>
      </c>
    </row>
    <row r="524" spans="1:31" x14ac:dyDescent="0.35">
      <c r="A524" s="63">
        <v>39357</v>
      </c>
      <c r="B524" s="35">
        <v>111837</v>
      </c>
      <c r="C524" s="35">
        <v>924.5</v>
      </c>
      <c r="D524" s="35">
        <v>0.5917</v>
      </c>
      <c r="E524" s="35">
        <v>5.24</v>
      </c>
      <c r="F524" s="47">
        <v>7.8</v>
      </c>
      <c r="G524" s="35">
        <v>17.420000000000002</v>
      </c>
      <c r="H524" s="64" t="s">
        <v>170</v>
      </c>
      <c r="I524" s="35">
        <v>0.31</v>
      </c>
      <c r="J524" s="35">
        <v>7.4</v>
      </c>
      <c r="K524" s="35">
        <v>959</v>
      </c>
      <c r="O524" s="35">
        <v>1.9</v>
      </c>
      <c r="P524" s="35">
        <v>70.8</v>
      </c>
      <c r="Q524" s="35" t="s">
        <v>107</v>
      </c>
      <c r="R524" s="35" t="s">
        <v>107</v>
      </c>
      <c r="S524" s="35" t="s">
        <v>107</v>
      </c>
      <c r="T524" s="35" t="s">
        <v>107</v>
      </c>
      <c r="U524" s="35" t="s">
        <v>107</v>
      </c>
      <c r="V524" s="35">
        <v>1.2</v>
      </c>
      <c r="W524" s="35" t="s">
        <v>107</v>
      </c>
      <c r="X524" s="35">
        <v>119</v>
      </c>
      <c r="Y524" s="35" t="s">
        <v>107</v>
      </c>
      <c r="Z524" s="35" t="s">
        <v>107</v>
      </c>
      <c r="AA524" s="35" t="s">
        <v>107</v>
      </c>
      <c r="AB524" s="35">
        <v>81.900000000000006</v>
      </c>
      <c r="AC524" s="35" t="s">
        <v>107</v>
      </c>
      <c r="AD524" s="35">
        <v>292</v>
      </c>
      <c r="AE524" s="35" t="s">
        <v>107</v>
      </c>
    </row>
    <row r="525" spans="1:31" x14ac:dyDescent="0.35">
      <c r="A525" s="63">
        <v>39366</v>
      </c>
      <c r="B525" s="35">
        <v>103932</v>
      </c>
      <c r="C525" s="35">
        <v>946.4</v>
      </c>
      <c r="D525" s="35">
        <v>0.60570000000000002</v>
      </c>
      <c r="E525" s="35">
        <v>6.68</v>
      </c>
      <c r="F525" s="47">
        <v>7.55</v>
      </c>
      <c r="G525" s="35">
        <v>13.36</v>
      </c>
      <c r="H525" s="64" t="s">
        <v>170</v>
      </c>
      <c r="I525" s="35">
        <v>0.02</v>
      </c>
      <c r="J525" s="35">
        <v>7.7</v>
      </c>
      <c r="K525" s="35">
        <v>97</v>
      </c>
    </row>
    <row r="526" spans="1:31" x14ac:dyDescent="0.35">
      <c r="A526" s="63">
        <v>39372</v>
      </c>
      <c r="B526" s="35">
        <v>104107</v>
      </c>
      <c r="C526" s="35">
        <v>855.6</v>
      </c>
      <c r="D526" s="35">
        <v>0.54759999999999998</v>
      </c>
      <c r="E526" s="35">
        <v>7.2</v>
      </c>
      <c r="F526" s="47">
        <v>7.67</v>
      </c>
      <c r="G526" s="35">
        <v>15.36</v>
      </c>
      <c r="H526" s="64" t="s">
        <v>170</v>
      </c>
      <c r="I526" s="35">
        <v>0.17</v>
      </c>
      <c r="J526" s="35">
        <v>7.2</v>
      </c>
      <c r="K526" s="35">
        <v>809</v>
      </c>
    </row>
    <row r="527" spans="1:31" x14ac:dyDescent="0.35">
      <c r="A527" s="63">
        <v>39380</v>
      </c>
      <c r="B527" s="35">
        <v>110729</v>
      </c>
      <c r="C527" s="35">
        <v>464</v>
      </c>
      <c r="D527" s="35">
        <v>0.29699999999999999</v>
      </c>
      <c r="E527" s="35">
        <v>9.06</v>
      </c>
      <c r="F527" s="47">
        <v>7.65</v>
      </c>
      <c r="G527" s="35">
        <v>12.14</v>
      </c>
      <c r="H527" s="64" t="s">
        <v>170</v>
      </c>
      <c r="I527" s="35">
        <v>0.2</v>
      </c>
      <c r="J527" s="35">
        <v>7.6</v>
      </c>
      <c r="K527" s="35">
        <v>201</v>
      </c>
    </row>
    <row r="528" spans="1:31" x14ac:dyDescent="0.35">
      <c r="A528" s="63">
        <v>39386</v>
      </c>
      <c r="B528" s="35">
        <v>104502</v>
      </c>
      <c r="C528" s="35">
        <v>586</v>
      </c>
      <c r="D528" s="35">
        <v>0.375</v>
      </c>
      <c r="E528" s="35">
        <v>7.95</v>
      </c>
      <c r="F528" s="47">
        <v>7.69</v>
      </c>
      <c r="G528" s="35">
        <v>10.91</v>
      </c>
      <c r="H528" s="64" t="s">
        <v>170</v>
      </c>
      <c r="I528" s="35">
        <v>0.1</v>
      </c>
      <c r="J528" s="35">
        <v>7.8</v>
      </c>
      <c r="K528" s="35">
        <v>121</v>
      </c>
      <c r="L528" s="30">
        <f>AVERAGE(K524:K528)</f>
        <v>437.4</v>
      </c>
      <c r="M528" s="41">
        <f>GEOMEAN(K524:K528)</f>
        <v>283.46801213322379</v>
      </c>
      <c r="N528" s="76" t="s">
        <v>287</v>
      </c>
    </row>
    <row r="529" spans="1:14" x14ac:dyDescent="0.35">
      <c r="A529" s="63">
        <v>39392</v>
      </c>
      <c r="B529" s="35">
        <v>103432</v>
      </c>
      <c r="C529" s="35">
        <v>829</v>
      </c>
      <c r="D529" s="35">
        <v>0.53</v>
      </c>
      <c r="E529" s="35">
        <v>9.86</v>
      </c>
      <c r="F529" s="47">
        <v>7.99</v>
      </c>
      <c r="G529" s="35">
        <v>6.12</v>
      </c>
      <c r="H529" s="64" t="s">
        <v>170</v>
      </c>
      <c r="I529" s="35">
        <v>0.2</v>
      </c>
      <c r="J529" s="35">
        <v>7.5</v>
      </c>
      <c r="K529" s="35">
        <v>161</v>
      </c>
    </row>
    <row r="530" spans="1:14" x14ac:dyDescent="0.35">
      <c r="A530" s="63">
        <v>39399</v>
      </c>
      <c r="B530" s="35">
        <v>104219</v>
      </c>
      <c r="C530" s="35">
        <v>454.9</v>
      </c>
      <c r="D530" s="35">
        <v>0.29110000000000003</v>
      </c>
      <c r="E530" s="35">
        <v>9.1999999999999993</v>
      </c>
      <c r="F530" s="47">
        <v>7.68</v>
      </c>
      <c r="G530" s="35">
        <v>11.34</v>
      </c>
      <c r="H530" s="64" t="s">
        <v>170</v>
      </c>
      <c r="I530" s="35">
        <v>0.38</v>
      </c>
      <c r="J530" s="35">
        <v>7.3</v>
      </c>
      <c r="K530" s="35">
        <v>3255</v>
      </c>
    </row>
    <row r="531" spans="1:14" x14ac:dyDescent="0.35">
      <c r="A531" s="63">
        <v>39405</v>
      </c>
      <c r="B531" s="35">
        <v>105753</v>
      </c>
      <c r="C531" s="35">
        <v>715.6</v>
      </c>
      <c r="D531" s="35">
        <v>0.45800000000000002</v>
      </c>
      <c r="E531" s="35">
        <v>9.3699999999999992</v>
      </c>
      <c r="F531" s="47">
        <v>7.69</v>
      </c>
      <c r="G531" s="35">
        <v>8.77</v>
      </c>
      <c r="H531" s="64" t="s">
        <v>170</v>
      </c>
      <c r="I531" s="35">
        <v>0.33</v>
      </c>
      <c r="J531" s="35">
        <v>7.1</v>
      </c>
      <c r="K531" s="35">
        <v>20</v>
      </c>
    </row>
    <row r="532" spans="1:14" x14ac:dyDescent="0.35">
      <c r="A532" s="63">
        <v>39412</v>
      </c>
      <c r="B532" s="35">
        <v>105813</v>
      </c>
      <c r="C532" s="35">
        <v>574.70000000000005</v>
      </c>
      <c r="D532" s="35">
        <v>0.36780000000000002</v>
      </c>
      <c r="E532" s="35">
        <v>10.69</v>
      </c>
      <c r="F532" s="47">
        <v>7.64</v>
      </c>
      <c r="G532" s="35">
        <v>6.3</v>
      </c>
      <c r="H532" s="64" t="s">
        <v>170</v>
      </c>
      <c r="I532" s="35">
        <v>0.66</v>
      </c>
      <c r="J532" s="35">
        <v>7.3</v>
      </c>
      <c r="K532" s="35">
        <v>1291</v>
      </c>
    </row>
    <row r="533" spans="1:14" x14ac:dyDescent="0.35">
      <c r="A533" s="63">
        <v>39414</v>
      </c>
      <c r="C533" s="30" t="s">
        <v>232</v>
      </c>
      <c r="D533" s="30" t="s">
        <v>232</v>
      </c>
      <c r="E533" s="30" t="s">
        <v>232</v>
      </c>
      <c r="F533" s="30" t="s">
        <v>232</v>
      </c>
      <c r="G533" s="30" t="s">
        <v>232</v>
      </c>
      <c r="H533" s="64" t="s">
        <v>170</v>
      </c>
      <c r="I533" s="30" t="s">
        <v>232</v>
      </c>
      <c r="J533" s="30" t="s">
        <v>232</v>
      </c>
      <c r="K533" s="35">
        <v>448</v>
      </c>
      <c r="L533" s="30">
        <f>AVERAGE(K529:K533)</f>
        <v>1035</v>
      </c>
      <c r="M533" s="41">
        <f>GEOMEAN(K529:K533)</f>
        <v>360.18218154365763</v>
      </c>
      <c r="N533" s="76" t="s">
        <v>288</v>
      </c>
    </row>
    <row r="534" spans="1:14" x14ac:dyDescent="0.35">
      <c r="A534" s="63">
        <v>39419</v>
      </c>
      <c r="B534" s="35">
        <v>111015</v>
      </c>
      <c r="C534" s="35">
        <v>423.9</v>
      </c>
      <c r="D534" s="35">
        <v>0.27129999999999999</v>
      </c>
      <c r="E534" s="35">
        <v>10.81</v>
      </c>
      <c r="F534" s="47">
        <v>7.58</v>
      </c>
      <c r="G534" s="35">
        <v>5.09</v>
      </c>
      <c r="H534" s="64" t="s">
        <v>170</v>
      </c>
      <c r="I534" s="35">
        <v>0.19</v>
      </c>
      <c r="J534" s="35">
        <v>7.3</v>
      </c>
      <c r="K534" s="35">
        <v>2755</v>
      </c>
    </row>
    <row r="535" spans="1:14" x14ac:dyDescent="0.35">
      <c r="A535" s="63">
        <v>39422</v>
      </c>
      <c r="C535" s="30" t="s">
        <v>232</v>
      </c>
      <c r="D535" s="30" t="s">
        <v>232</v>
      </c>
      <c r="E535" s="30" t="s">
        <v>232</v>
      </c>
      <c r="F535" s="30" t="s">
        <v>232</v>
      </c>
      <c r="G535" s="30" t="s">
        <v>232</v>
      </c>
      <c r="H535" s="64" t="s">
        <v>170</v>
      </c>
      <c r="I535" s="30" t="s">
        <v>232</v>
      </c>
      <c r="J535" s="30" t="s">
        <v>232</v>
      </c>
      <c r="K535" s="35">
        <v>393</v>
      </c>
    </row>
    <row r="536" spans="1:14" x14ac:dyDescent="0.35">
      <c r="A536" s="63">
        <v>39428</v>
      </c>
      <c r="B536" s="35">
        <v>103325</v>
      </c>
      <c r="C536" s="35">
        <v>964.5</v>
      </c>
      <c r="D536" s="35">
        <v>0.61719999999999997</v>
      </c>
      <c r="E536" s="35">
        <v>10.09</v>
      </c>
      <c r="F536" s="47">
        <v>7.7</v>
      </c>
      <c r="G536" s="35">
        <v>8.26</v>
      </c>
      <c r="H536" s="64" t="s">
        <v>170</v>
      </c>
      <c r="I536" s="35">
        <v>0.21</v>
      </c>
      <c r="J536" s="35">
        <v>7.1</v>
      </c>
      <c r="K536" s="35">
        <v>789</v>
      </c>
    </row>
    <row r="537" spans="1:14" x14ac:dyDescent="0.35">
      <c r="A537" s="63">
        <v>39433</v>
      </c>
      <c r="B537" s="35">
        <v>105801</v>
      </c>
      <c r="C537" s="35">
        <v>2312</v>
      </c>
      <c r="D537" s="35">
        <v>1.48</v>
      </c>
      <c r="E537" s="35">
        <v>14.84</v>
      </c>
      <c r="F537" s="47">
        <v>7.58</v>
      </c>
      <c r="G537" s="35">
        <v>0.61</v>
      </c>
      <c r="H537" s="64" t="s">
        <v>170</v>
      </c>
      <c r="I537" s="35">
        <v>0.1</v>
      </c>
      <c r="J537" s="35">
        <v>7.3</v>
      </c>
      <c r="K537" s="35">
        <v>52</v>
      </c>
    </row>
    <row r="538" spans="1:14" x14ac:dyDescent="0.35">
      <c r="A538" s="63">
        <v>39435</v>
      </c>
      <c r="B538" s="35">
        <v>105753</v>
      </c>
      <c r="C538" s="35">
        <v>2627</v>
      </c>
      <c r="D538" s="35">
        <v>1.681</v>
      </c>
      <c r="E538" s="35">
        <v>10.95</v>
      </c>
      <c r="F538" s="47">
        <v>7.97</v>
      </c>
      <c r="G538" s="35">
        <v>3.79</v>
      </c>
      <c r="H538" s="64" t="s">
        <v>170</v>
      </c>
      <c r="I538" s="35">
        <v>0.3</v>
      </c>
      <c r="J538" s="35">
        <v>7.8</v>
      </c>
      <c r="K538" s="35">
        <v>31</v>
      </c>
      <c r="L538" s="30">
        <f>AVERAGE(K534:K538)</f>
        <v>804</v>
      </c>
      <c r="M538" s="41">
        <f>GEOMEAN(K534:K538)</f>
        <v>267.78807840298845</v>
      </c>
      <c r="N538" s="76" t="s">
        <v>289</v>
      </c>
    </row>
    <row r="539" spans="1:14" x14ac:dyDescent="0.35">
      <c r="A539" s="63">
        <v>39455</v>
      </c>
      <c r="B539" s="35">
        <v>102603</v>
      </c>
      <c r="C539" s="35">
        <v>1113</v>
      </c>
      <c r="D539" s="35">
        <v>0.71199999999999997</v>
      </c>
      <c r="E539" s="35">
        <v>7.67</v>
      </c>
      <c r="F539" s="47">
        <v>7.74</v>
      </c>
      <c r="G539" s="35">
        <v>12.62</v>
      </c>
      <c r="H539" s="64" t="s">
        <v>170</v>
      </c>
      <c r="I539" s="35">
        <v>0.4</v>
      </c>
      <c r="J539" s="35">
        <v>7.8</v>
      </c>
      <c r="K539" s="35">
        <v>203</v>
      </c>
    </row>
    <row r="540" spans="1:14" x14ac:dyDescent="0.35">
      <c r="A540" s="63">
        <v>39462</v>
      </c>
      <c r="B540" s="35">
        <v>105105</v>
      </c>
      <c r="C540" s="35">
        <v>1062</v>
      </c>
      <c r="D540" s="35">
        <v>0.68</v>
      </c>
      <c r="E540" s="35">
        <v>14.17</v>
      </c>
      <c r="F540" s="47">
        <v>8.0299999999999994</v>
      </c>
      <c r="G540" s="35">
        <v>-0.06</v>
      </c>
      <c r="H540" s="64" t="s">
        <v>170</v>
      </c>
      <c r="I540" s="35">
        <v>0.06</v>
      </c>
      <c r="J540" s="35">
        <v>7.5</v>
      </c>
      <c r="K540" s="35">
        <v>31</v>
      </c>
    </row>
    <row r="541" spans="1:14" x14ac:dyDescent="0.35">
      <c r="A541" s="63">
        <v>39469</v>
      </c>
      <c r="B541" s="35">
        <v>110122</v>
      </c>
      <c r="C541" s="35">
        <v>1296</v>
      </c>
      <c r="D541" s="35">
        <v>0.82930000000000004</v>
      </c>
      <c r="E541" s="35">
        <v>13.64</v>
      </c>
      <c r="F541" s="47">
        <v>7.87</v>
      </c>
      <c r="G541" s="35">
        <v>0.5</v>
      </c>
      <c r="H541" s="64" t="s">
        <v>170</v>
      </c>
      <c r="I541" s="35">
        <v>0.06</v>
      </c>
      <c r="J541" s="35">
        <v>6.8</v>
      </c>
      <c r="K541" s="35">
        <v>20</v>
      </c>
    </row>
    <row r="542" spans="1:14" x14ac:dyDescent="0.35">
      <c r="A542" s="63">
        <v>39476</v>
      </c>
      <c r="B542" s="35">
        <v>104443</v>
      </c>
      <c r="C542" s="35">
        <v>948.7</v>
      </c>
      <c r="D542" s="35">
        <v>0.60719999999999996</v>
      </c>
      <c r="E542" s="35">
        <v>11.78</v>
      </c>
      <c r="F542" s="47">
        <v>7.99</v>
      </c>
      <c r="G542" s="35">
        <v>0.5</v>
      </c>
      <c r="H542" s="64" t="s">
        <v>170</v>
      </c>
      <c r="I542" s="35">
        <v>0.3</v>
      </c>
      <c r="J542" s="35">
        <v>7.1</v>
      </c>
      <c r="K542" s="35">
        <v>74</v>
      </c>
    </row>
    <row r="543" spans="1:14" x14ac:dyDescent="0.35">
      <c r="A543" s="63">
        <v>39478</v>
      </c>
      <c r="B543" s="35">
        <v>110609</v>
      </c>
      <c r="C543" s="35">
        <v>1555</v>
      </c>
      <c r="D543" s="35">
        <v>0.99529999999999996</v>
      </c>
      <c r="E543" s="35">
        <v>16.43</v>
      </c>
      <c r="F543" s="47">
        <v>8.34</v>
      </c>
      <c r="G543" s="35">
        <v>-0.11</v>
      </c>
      <c r="H543" s="64" t="s">
        <v>170</v>
      </c>
      <c r="I543" s="35">
        <v>0.45</v>
      </c>
      <c r="J543" s="35">
        <v>7.2</v>
      </c>
      <c r="K543" s="35">
        <v>703</v>
      </c>
      <c r="L543" s="30">
        <f>AVERAGE(K539:K543)</f>
        <v>206.2</v>
      </c>
      <c r="M543" s="41">
        <f>GEOMEAN(K539:K543)</f>
        <v>91.878723850630109</v>
      </c>
      <c r="N543" s="76" t="s">
        <v>290</v>
      </c>
    </row>
    <row r="544" spans="1:14" x14ac:dyDescent="0.35">
      <c r="A544" s="63">
        <v>39482</v>
      </c>
      <c r="B544" s="35">
        <v>120615</v>
      </c>
      <c r="C544" s="35">
        <v>2363</v>
      </c>
      <c r="D544" s="35">
        <v>1.512</v>
      </c>
      <c r="E544" s="35">
        <v>12.44</v>
      </c>
      <c r="F544" s="47">
        <v>8.01</v>
      </c>
      <c r="G544" s="35">
        <v>2.5499999999999998</v>
      </c>
      <c r="H544" s="64" t="s">
        <v>170</v>
      </c>
      <c r="I544" s="35">
        <v>0.2</v>
      </c>
      <c r="J544" s="35">
        <v>7.7</v>
      </c>
      <c r="K544" s="35">
        <v>988</v>
      </c>
    </row>
    <row r="545" spans="1:31" x14ac:dyDescent="0.35">
      <c r="A545" s="63">
        <v>39485</v>
      </c>
      <c r="B545" s="35">
        <v>105437</v>
      </c>
      <c r="C545" s="35">
        <v>576</v>
      </c>
      <c r="D545" s="35">
        <v>0.36899999999999999</v>
      </c>
      <c r="E545" s="35">
        <v>9.48</v>
      </c>
      <c r="F545" s="47">
        <v>7.84</v>
      </c>
      <c r="G545" s="35">
        <v>7.2</v>
      </c>
      <c r="H545" s="64" t="s">
        <v>170</v>
      </c>
      <c r="I545" s="35">
        <v>0.3</v>
      </c>
      <c r="J545" s="35">
        <v>7.5</v>
      </c>
      <c r="K545" s="35">
        <v>2359</v>
      </c>
    </row>
    <row r="546" spans="1:31" x14ac:dyDescent="0.35">
      <c r="A546" s="63">
        <v>39490</v>
      </c>
      <c r="B546" s="35">
        <v>112420</v>
      </c>
      <c r="C546" s="35">
        <v>1508</v>
      </c>
      <c r="D546" s="35">
        <v>0.96509999999999996</v>
      </c>
      <c r="E546" s="35">
        <v>12.29</v>
      </c>
      <c r="F546" s="47">
        <v>8.0299999999999994</v>
      </c>
      <c r="G546" s="35">
        <v>0.53</v>
      </c>
      <c r="H546" s="64" t="s">
        <v>170</v>
      </c>
      <c r="I546" s="35">
        <v>0.17</v>
      </c>
      <c r="J546" s="35">
        <v>7.2</v>
      </c>
      <c r="K546" s="35">
        <v>52</v>
      </c>
    </row>
    <row r="547" spans="1:31" x14ac:dyDescent="0.35">
      <c r="A547" s="63">
        <v>39497</v>
      </c>
      <c r="B547" s="35">
        <v>104148</v>
      </c>
      <c r="C547" s="35">
        <v>1894</v>
      </c>
      <c r="D547" s="35">
        <v>1.212</v>
      </c>
      <c r="E547" s="35">
        <v>13.35</v>
      </c>
      <c r="F547" s="47">
        <v>8.0500000000000007</v>
      </c>
      <c r="G547" s="35">
        <v>0.34</v>
      </c>
      <c r="H547" s="64" t="s">
        <v>170</v>
      </c>
      <c r="I547" s="35">
        <v>0.1</v>
      </c>
      <c r="J547" s="35">
        <v>7.6</v>
      </c>
      <c r="K547" s="35">
        <v>52</v>
      </c>
    </row>
    <row r="548" spans="1:31" x14ac:dyDescent="0.35">
      <c r="A548" s="63">
        <v>39503</v>
      </c>
      <c r="B548" s="35">
        <v>104559</v>
      </c>
      <c r="C548" s="35">
        <v>1952</v>
      </c>
      <c r="D548" s="35">
        <v>1.2490000000000001</v>
      </c>
      <c r="E548" s="35">
        <v>13.32</v>
      </c>
      <c r="F548" s="47">
        <v>7.82</v>
      </c>
      <c r="G548" s="35">
        <v>1.79</v>
      </c>
      <c r="H548" s="64" t="s">
        <v>170</v>
      </c>
      <c r="I548" s="35">
        <v>0.4</v>
      </c>
      <c r="J548" s="35">
        <v>7.8</v>
      </c>
      <c r="K548" s="62">
        <v>74</v>
      </c>
      <c r="L548" s="30">
        <f>AVERAGE(K544:K548)</f>
        <v>705</v>
      </c>
      <c r="M548" s="41">
        <f>GEOMEAN(K544:K548)</f>
        <v>215.64761458145239</v>
      </c>
      <c r="N548" s="76" t="s">
        <v>291</v>
      </c>
    </row>
    <row r="549" spans="1:31" x14ac:dyDescent="0.35">
      <c r="A549" s="63">
        <v>39513</v>
      </c>
      <c r="B549" s="35">
        <v>105933</v>
      </c>
      <c r="C549" s="35">
        <v>1897</v>
      </c>
      <c r="D549" s="35">
        <v>1.214</v>
      </c>
      <c r="E549" s="35">
        <v>12.2</v>
      </c>
      <c r="F549" s="47">
        <v>7.95</v>
      </c>
      <c r="G549" s="35">
        <v>3.2</v>
      </c>
      <c r="H549" s="64" t="s">
        <v>170</v>
      </c>
      <c r="I549" s="35">
        <v>0.2</v>
      </c>
      <c r="J549" s="35">
        <v>7.6</v>
      </c>
      <c r="K549" s="62">
        <v>601</v>
      </c>
    </row>
    <row r="550" spans="1:31" x14ac:dyDescent="0.35">
      <c r="A550" s="63">
        <v>39519</v>
      </c>
      <c r="B550" s="35">
        <v>103108</v>
      </c>
      <c r="C550" s="35">
        <v>1898</v>
      </c>
      <c r="D550" s="35">
        <v>1.2150000000000001</v>
      </c>
      <c r="E550" s="35">
        <v>12.85</v>
      </c>
      <c r="F550" s="47">
        <v>7.95</v>
      </c>
      <c r="G550" s="35">
        <v>4.59</v>
      </c>
      <c r="H550" s="64" t="s">
        <v>170</v>
      </c>
      <c r="I550" s="35">
        <v>0.3</v>
      </c>
      <c r="J550" s="35">
        <v>7.5</v>
      </c>
      <c r="K550" s="62">
        <v>74</v>
      </c>
    </row>
    <row r="551" spans="1:31" x14ac:dyDescent="0.35">
      <c r="A551" s="63">
        <v>39524</v>
      </c>
      <c r="B551" s="35">
        <v>104325</v>
      </c>
      <c r="C551" s="35">
        <v>1816</v>
      </c>
      <c r="D551" s="35">
        <v>1.1619999999999999</v>
      </c>
      <c r="E551" s="35">
        <v>13.42</v>
      </c>
      <c r="F551" s="47">
        <v>7.97</v>
      </c>
      <c r="G551" s="35">
        <v>6.25</v>
      </c>
      <c r="H551" s="64" t="s">
        <v>170</v>
      </c>
      <c r="I551" s="35">
        <v>0.2</v>
      </c>
      <c r="J551" s="35">
        <v>7.5</v>
      </c>
      <c r="K551" s="62">
        <v>30</v>
      </c>
    </row>
    <row r="552" spans="1:31" x14ac:dyDescent="0.35">
      <c r="A552" s="63">
        <v>39527</v>
      </c>
      <c r="B552" s="35">
        <v>104244</v>
      </c>
      <c r="C552" s="35">
        <v>572</v>
      </c>
      <c r="D552" s="35">
        <v>0.36599999999999999</v>
      </c>
      <c r="E552" s="35">
        <v>11.16</v>
      </c>
      <c r="F552" s="47">
        <v>7.69</v>
      </c>
      <c r="G552" s="35">
        <v>6.04</v>
      </c>
      <c r="H552" s="64" t="s">
        <v>170</v>
      </c>
      <c r="I552" s="35">
        <v>0.5</v>
      </c>
      <c r="J552" s="35">
        <v>7.9</v>
      </c>
      <c r="K552" s="62">
        <v>1860</v>
      </c>
    </row>
    <row r="553" spans="1:31" x14ac:dyDescent="0.35">
      <c r="A553" s="63">
        <v>39532</v>
      </c>
      <c r="B553" s="35">
        <v>104028</v>
      </c>
      <c r="C553" s="35">
        <v>1180</v>
      </c>
      <c r="D553" s="35">
        <v>0.75539999999999996</v>
      </c>
      <c r="E553" s="35">
        <v>14.23</v>
      </c>
      <c r="F553" s="47">
        <v>7.95</v>
      </c>
      <c r="G553" s="35">
        <v>5.3</v>
      </c>
      <c r="H553" s="64" t="s">
        <v>170</v>
      </c>
      <c r="I553" s="35">
        <v>0.24</v>
      </c>
      <c r="J553" s="35">
        <v>7</v>
      </c>
      <c r="K553" s="62">
        <v>62</v>
      </c>
      <c r="L553" s="30">
        <f>AVERAGE(K549:K553)</f>
        <v>525.4</v>
      </c>
      <c r="M553" s="41">
        <f>GEOMEAN(K549:K553)</f>
        <v>172.75332539746853</v>
      </c>
      <c r="N553" s="76" t="s">
        <v>292</v>
      </c>
      <c r="O553" s="30">
        <v>1.2</v>
      </c>
      <c r="P553" s="30">
        <v>68.099999999999994</v>
      </c>
      <c r="Q553" s="30" t="s">
        <v>107</v>
      </c>
      <c r="R553" s="30" t="s">
        <v>107</v>
      </c>
      <c r="S553" s="30" t="s">
        <v>107</v>
      </c>
      <c r="T553" s="30" t="s">
        <v>107</v>
      </c>
      <c r="U553" s="30" t="s">
        <v>107</v>
      </c>
      <c r="V553" s="30">
        <v>1</v>
      </c>
      <c r="W553" s="30">
        <v>11.2</v>
      </c>
      <c r="X553" s="30">
        <v>224</v>
      </c>
      <c r="Y553" s="30" t="s">
        <v>107</v>
      </c>
      <c r="Z553" s="30">
        <v>0.74</v>
      </c>
      <c r="AA553" s="30" t="s">
        <v>107</v>
      </c>
      <c r="AB553" s="30">
        <v>77.400000000000006</v>
      </c>
      <c r="AC553" s="30" t="s">
        <v>107</v>
      </c>
      <c r="AD553" s="30">
        <v>322</v>
      </c>
      <c r="AE553" s="30" t="s">
        <v>107</v>
      </c>
    </row>
    <row r="554" spans="1:31" x14ac:dyDescent="0.35">
      <c r="A554" s="63">
        <v>39540</v>
      </c>
      <c r="B554" s="35">
        <v>95520</v>
      </c>
      <c r="C554" s="35">
        <v>692.4</v>
      </c>
      <c r="D554" s="35">
        <v>0.44309999999999999</v>
      </c>
      <c r="E554" s="35">
        <v>10.99</v>
      </c>
      <c r="F554" s="47">
        <v>7.85</v>
      </c>
      <c r="G554" s="35">
        <v>7.96</v>
      </c>
      <c r="H554" s="64" t="s">
        <v>170</v>
      </c>
      <c r="I554" s="35">
        <v>0.82</v>
      </c>
      <c r="J554" s="35">
        <v>6.8</v>
      </c>
      <c r="K554" s="65">
        <v>529</v>
      </c>
    </row>
    <row r="555" spans="1:31" x14ac:dyDescent="0.35">
      <c r="A555" s="63">
        <v>39545</v>
      </c>
      <c r="B555" s="35">
        <v>104202</v>
      </c>
      <c r="C555" s="35">
        <v>938.4</v>
      </c>
      <c r="D555" s="35">
        <v>0.60060000000000002</v>
      </c>
      <c r="E555" s="35">
        <v>10</v>
      </c>
      <c r="F555" s="47">
        <v>8.3699999999999992</v>
      </c>
      <c r="G555" s="35">
        <v>12.52</v>
      </c>
      <c r="H555" s="64" t="s">
        <v>170</v>
      </c>
      <c r="I555" s="35">
        <v>0.22</v>
      </c>
      <c r="J555" s="35">
        <v>7.4</v>
      </c>
      <c r="K555" s="62">
        <v>86</v>
      </c>
    </row>
    <row r="556" spans="1:31" x14ac:dyDescent="0.35">
      <c r="A556" s="63">
        <v>39547</v>
      </c>
      <c r="B556" s="35">
        <v>103747</v>
      </c>
      <c r="C556" s="35">
        <v>1114</v>
      </c>
      <c r="D556" s="35">
        <v>0.71319999999999995</v>
      </c>
      <c r="E556" s="35">
        <v>12</v>
      </c>
      <c r="F556" s="47">
        <v>8.11</v>
      </c>
      <c r="G556" s="35">
        <v>12</v>
      </c>
      <c r="H556" s="64" t="s">
        <v>170</v>
      </c>
      <c r="I556" s="35">
        <v>0.12</v>
      </c>
      <c r="J556" s="35">
        <v>7</v>
      </c>
      <c r="K556" s="65">
        <v>197</v>
      </c>
    </row>
    <row r="557" spans="1:31" x14ac:dyDescent="0.35">
      <c r="A557" s="63">
        <v>39554</v>
      </c>
      <c r="B557" s="35">
        <v>101921</v>
      </c>
      <c r="C557" s="35">
        <v>1095</v>
      </c>
      <c r="D557" s="35">
        <v>0.70099999999999996</v>
      </c>
      <c r="E557" s="35">
        <v>11.45</v>
      </c>
      <c r="F557" s="47">
        <v>8.2100000000000009</v>
      </c>
      <c r="G557" s="35">
        <v>9.76</v>
      </c>
      <c r="H557" s="64" t="s">
        <v>170</v>
      </c>
      <c r="I557" s="35">
        <v>0.3</v>
      </c>
      <c r="J557" s="35">
        <v>7.5</v>
      </c>
      <c r="K557" s="65">
        <v>187</v>
      </c>
    </row>
    <row r="558" spans="1:31" x14ac:dyDescent="0.35">
      <c r="A558" s="63">
        <v>39561</v>
      </c>
      <c r="B558" s="35">
        <v>105150</v>
      </c>
      <c r="C558" s="35">
        <v>1189</v>
      </c>
      <c r="D558" s="35">
        <v>0.76090000000000002</v>
      </c>
      <c r="E558" s="35">
        <v>8.77</v>
      </c>
      <c r="F558" s="47">
        <v>8.1199999999999992</v>
      </c>
      <c r="G558" s="35">
        <v>17.079999999999998</v>
      </c>
      <c r="H558" s="64" t="s">
        <v>170</v>
      </c>
      <c r="I558" s="35">
        <v>0.28999999999999998</v>
      </c>
      <c r="J558" s="35">
        <v>7.3</v>
      </c>
      <c r="K558" s="65">
        <v>216</v>
      </c>
      <c r="L558" s="74">
        <f>AVERAGE(K554:K558)</f>
        <v>243</v>
      </c>
      <c r="M558" s="41">
        <f>GEOMEAN(K554:K558)</f>
        <v>204.99494007600373</v>
      </c>
      <c r="N558" s="76" t="s">
        <v>294</v>
      </c>
    </row>
    <row r="559" spans="1:31" x14ac:dyDescent="0.35">
      <c r="A559" s="63">
        <v>39569</v>
      </c>
      <c r="B559" s="35">
        <v>104429</v>
      </c>
      <c r="C559" s="35">
        <v>1200</v>
      </c>
      <c r="D559" s="35">
        <v>0.76819999999999999</v>
      </c>
      <c r="E559" s="35">
        <v>9.49</v>
      </c>
      <c r="F559" s="47">
        <v>8.11</v>
      </c>
      <c r="G559" s="35">
        <v>14.41</v>
      </c>
      <c r="H559" s="64" t="s">
        <v>170</v>
      </c>
      <c r="I559" s="35">
        <v>0.04</v>
      </c>
      <c r="J559" s="35">
        <v>7.2</v>
      </c>
      <c r="K559" s="65">
        <v>218</v>
      </c>
    </row>
    <row r="560" spans="1:31" x14ac:dyDescent="0.35">
      <c r="A560" s="63">
        <v>39576</v>
      </c>
      <c r="B560" s="35">
        <v>105241</v>
      </c>
      <c r="C560" s="35">
        <v>1018</v>
      </c>
      <c r="D560" s="35">
        <v>0.65100000000000002</v>
      </c>
      <c r="E560" s="35">
        <v>7.12</v>
      </c>
      <c r="F560" s="47">
        <v>7.74</v>
      </c>
      <c r="G560" s="35">
        <v>16.399999999999999</v>
      </c>
      <c r="H560" s="64" t="s">
        <v>170</v>
      </c>
      <c r="I560" s="35">
        <v>0.4</v>
      </c>
      <c r="J560" s="35">
        <v>7.4</v>
      </c>
      <c r="K560" s="65">
        <v>1210</v>
      </c>
    </row>
    <row r="561" spans="1:31" x14ac:dyDescent="0.35">
      <c r="A561" s="63">
        <v>39580</v>
      </c>
      <c r="B561" s="35">
        <v>110202</v>
      </c>
      <c r="C561" s="35">
        <v>605.79999999999995</v>
      </c>
      <c r="D561" s="35">
        <v>0.38769999999999999</v>
      </c>
      <c r="E561" s="35">
        <v>8.2899999999999991</v>
      </c>
      <c r="F561" s="47">
        <v>7.82</v>
      </c>
      <c r="G561" s="35">
        <v>12.71</v>
      </c>
      <c r="H561" s="64" t="s">
        <v>170</v>
      </c>
      <c r="I561" s="35">
        <v>0.04</v>
      </c>
      <c r="J561" s="35">
        <v>6.8</v>
      </c>
      <c r="K561" s="65">
        <v>2310</v>
      </c>
    </row>
    <row r="562" spans="1:31" x14ac:dyDescent="0.35">
      <c r="A562" s="63">
        <v>39589</v>
      </c>
      <c r="B562" s="35">
        <v>102109</v>
      </c>
      <c r="C562" s="35">
        <v>972.8</v>
      </c>
      <c r="D562" s="35">
        <v>0.62260000000000004</v>
      </c>
      <c r="E562" s="35">
        <v>7.58</v>
      </c>
      <c r="F562" s="47">
        <v>7.9</v>
      </c>
      <c r="G562" s="35">
        <v>14.11</v>
      </c>
      <c r="H562" s="64" t="s">
        <v>170</v>
      </c>
      <c r="I562" s="35">
        <v>0.42</v>
      </c>
      <c r="J562" s="35">
        <v>7.5</v>
      </c>
      <c r="K562" s="65">
        <v>404</v>
      </c>
    </row>
    <row r="563" spans="1:31" x14ac:dyDescent="0.35">
      <c r="A563" s="63">
        <v>39596</v>
      </c>
      <c r="B563" s="35">
        <v>103322</v>
      </c>
      <c r="C563" s="35">
        <v>1057</v>
      </c>
      <c r="D563" s="35">
        <v>0.67669999999999997</v>
      </c>
      <c r="E563" s="35">
        <v>7.03</v>
      </c>
      <c r="F563" s="47">
        <v>7.79</v>
      </c>
      <c r="G563" s="35">
        <v>14.15</v>
      </c>
      <c r="H563" s="64" t="s">
        <v>170</v>
      </c>
      <c r="I563" s="35">
        <v>0.22</v>
      </c>
      <c r="J563" s="35">
        <v>6.8</v>
      </c>
      <c r="K563" s="65">
        <v>364</v>
      </c>
      <c r="L563" s="74">
        <f>AVERAGE(K559:K563)</f>
        <v>901.2</v>
      </c>
      <c r="M563" s="41">
        <f>GEOMEAN(K559:K563)</f>
        <v>617.25884023968035</v>
      </c>
      <c r="N563" s="76" t="s">
        <v>295</v>
      </c>
    </row>
    <row r="564" spans="1:31" x14ac:dyDescent="0.35">
      <c r="A564" s="63">
        <v>39602</v>
      </c>
      <c r="B564" s="35">
        <v>100110</v>
      </c>
      <c r="C564" s="35">
        <v>777</v>
      </c>
      <c r="D564" s="35">
        <v>0.498</v>
      </c>
      <c r="E564" s="35">
        <v>6.15</v>
      </c>
      <c r="F564" s="47">
        <v>7.79</v>
      </c>
      <c r="G564" s="35">
        <v>21.52</v>
      </c>
      <c r="H564" s="64" t="s">
        <v>170</v>
      </c>
      <c r="I564" s="35">
        <v>0.1</v>
      </c>
      <c r="J564" s="35">
        <v>7.8</v>
      </c>
      <c r="K564" s="65">
        <v>2382</v>
      </c>
    </row>
    <row r="565" spans="1:31" x14ac:dyDescent="0.35">
      <c r="A565" s="63">
        <v>39611</v>
      </c>
      <c r="B565" s="35">
        <v>102626</v>
      </c>
      <c r="C565" s="35">
        <v>669</v>
      </c>
      <c r="D565" s="35">
        <v>0.42799999999999999</v>
      </c>
      <c r="E565" s="35">
        <v>7.03</v>
      </c>
      <c r="F565" s="47">
        <v>7.62</v>
      </c>
      <c r="G565" s="35">
        <v>22.37</v>
      </c>
      <c r="H565" s="64" t="s">
        <v>170</v>
      </c>
      <c r="I565" s="35">
        <v>0.4</v>
      </c>
      <c r="J565" s="35">
        <v>7.5</v>
      </c>
      <c r="K565" s="65">
        <v>108</v>
      </c>
    </row>
    <row r="566" spans="1:31" x14ac:dyDescent="0.35">
      <c r="A566" s="63">
        <v>39615</v>
      </c>
      <c r="B566" s="35">
        <v>110218</v>
      </c>
      <c r="C566" s="35">
        <v>721</v>
      </c>
      <c r="D566" s="35">
        <v>0.46100000000000002</v>
      </c>
      <c r="E566" s="35">
        <v>7.3</v>
      </c>
      <c r="F566" s="47">
        <v>7.84</v>
      </c>
      <c r="G566" s="35">
        <v>22.35</v>
      </c>
      <c r="H566" s="64" t="s">
        <v>170</v>
      </c>
      <c r="I566" s="35">
        <v>0</v>
      </c>
      <c r="J566" s="35">
        <v>7.7</v>
      </c>
      <c r="K566" s="65">
        <v>448</v>
      </c>
    </row>
    <row r="567" spans="1:31" x14ac:dyDescent="0.35">
      <c r="A567" s="63">
        <v>39618</v>
      </c>
      <c r="B567" s="35">
        <v>110209</v>
      </c>
      <c r="C567" s="35">
        <v>868</v>
      </c>
      <c r="D567" s="35">
        <v>0.55600000000000005</v>
      </c>
      <c r="E567" s="35">
        <v>7.37</v>
      </c>
      <c r="F567" s="47">
        <v>7.82</v>
      </c>
      <c r="G567" s="35">
        <v>19.350000000000001</v>
      </c>
      <c r="H567" s="64" t="s">
        <v>170</v>
      </c>
      <c r="I567" s="35">
        <v>0.3</v>
      </c>
      <c r="J567" s="35">
        <v>7.5</v>
      </c>
      <c r="K567" s="65">
        <v>487</v>
      </c>
    </row>
    <row r="568" spans="1:31" x14ac:dyDescent="0.35">
      <c r="A568" s="63">
        <v>39624</v>
      </c>
      <c r="B568" s="35">
        <v>95945</v>
      </c>
      <c r="C568" s="35">
        <v>944</v>
      </c>
      <c r="D568" s="35">
        <v>0.60399999999999998</v>
      </c>
      <c r="E568" s="35">
        <v>7.86</v>
      </c>
      <c r="F568" s="47">
        <v>7.8</v>
      </c>
      <c r="G568" s="35">
        <v>20.23</v>
      </c>
      <c r="H568" s="64" t="s">
        <v>170</v>
      </c>
      <c r="I568" s="35">
        <v>0.3</v>
      </c>
      <c r="J568" s="35">
        <v>7.7</v>
      </c>
      <c r="K568" s="65">
        <v>907</v>
      </c>
      <c r="L568" s="74">
        <f>AVERAGE(K564:K568)</f>
        <v>866.4</v>
      </c>
      <c r="M568" s="41">
        <f>GEOMEAN(K564:K568)</f>
        <v>551.25933261436978</v>
      </c>
      <c r="N568" s="76" t="s">
        <v>296</v>
      </c>
    </row>
    <row r="569" spans="1:31" x14ac:dyDescent="0.35">
      <c r="A569" s="63">
        <v>39638</v>
      </c>
      <c r="B569" s="35">
        <v>104115</v>
      </c>
      <c r="C569" s="35">
        <v>382.1</v>
      </c>
      <c r="D569" s="35">
        <v>0.2445</v>
      </c>
      <c r="E569" s="35">
        <v>6.78</v>
      </c>
      <c r="F569" s="47">
        <v>7.69</v>
      </c>
      <c r="G569" s="35">
        <v>23.07</v>
      </c>
      <c r="H569" s="64" t="s">
        <v>170</v>
      </c>
      <c r="I569" s="35">
        <v>0.15</v>
      </c>
      <c r="J569" s="35">
        <v>6.8</v>
      </c>
      <c r="K569" s="65">
        <v>24192</v>
      </c>
      <c r="O569" s="35">
        <v>2.1</v>
      </c>
      <c r="P569" s="35">
        <v>35.6</v>
      </c>
      <c r="Q569" s="30" t="s">
        <v>107</v>
      </c>
      <c r="R569" s="30" t="s">
        <v>107</v>
      </c>
      <c r="S569" s="30" t="s">
        <v>107</v>
      </c>
      <c r="T569" s="35">
        <v>3.4</v>
      </c>
      <c r="U569" s="30" t="s">
        <v>107</v>
      </c>
      <c r="V569" s="35">
        <v>1.4</v>
      </c>
      <c r="W569" s="35">
        <v>13.4</v>
      </c>
      <c r="X569" s="35">
        <v>44</v>
      </c>
      <c r="Y569" s="30" t="s">
        <v>107</v>
      </c>
      <c r="Z569" s="35">
        <v>0.28000000000000003</v>
      </c>
      <c r="AA569" s="30" t="s">
        <v>107</v>
      </c>
      <c r="AB569" s="35">
        <v>22.7</v>
      </c>
      <c r="AC569" s="30" t="s">
        <v>107</v>
      </c>
      <c r="AD569" s="35">
        <v>92.4</v>
      </c>
      <c r="AE569" s="30" t="s">
        <v>107</v>
      </c>
    </row>
    <row r="570" spans="1:31" x14ac:dyDescent="0.35">
      <c r="A570" s="63">
        <v>39643</v>
      </c>
      <c r="B570" s="35">
        <v>112744</v>
      </c>
      <c r="C570" s="35">
        <v>630</v>
      </c>
      <c r="D570" s="35">
        <v>0.40300000000000002</v>
      </c>
      <c r="E570" s="35">
        <v>5.09</v>
      </c>
      <c r="F570" s="47">
        <v>7.85</v>
      </c>
      <c r="G570" s="35">
        <v>23.06</v>
      </c>
      <c r="H570" s="64" t="s">
        <v>170</v>
      </c>
      <c r="I570" s="35">
        <v>0.2</v>
      </c>
      <c r="J570" s="35">
        <v>7.8</v>
      </c>
      <c r="K570" s="65">
        <v>450</v>
      </c>
    </row>
    <row r="571" spans="1:31" x14ac:dyDescent="0.35">
      <c r="A571" s="63">
        <v>39646</v>
      </c>
      <c r="B571" s="35">
        <v>93302</v>
      </c>
      <c r="C571" s="35">
        <v>822</v>
      </c>
      <c r="D571" s="35">
        <v>0.52600000000000002</v>
      </c>
      <c r="E571" s="35">
        <v>6.9</v>
      </c>
      <c r="F571" s="47">
        <v>7.52</v>
      </c>
      <c r="G571" s="35">
        <v>22.79</v>
      </c>
      <c r="H571" s="64" t="s">
        <v>170</v>
      </c>
      <c r="I571" s="35">
        <v>0.5</v>
      </c>
      <c r="J571" s="35">
        <v>7.6</v>
      </c>
      <c r="K571" s="65">
        <v>1354</v>
      </c>
    </row>
    <row r="572" spans="1:31" x14ac:dyDescent="0.35">
      <c r="A572" s="63">
        <v>39652</v>
      </c>
      <c r="B572" s="35">
        <v>121756</v>
      </c>
      <c r="C572" s="35">
        <v>400.3</v>
      </c>
      <c r="D572" s="35">
        <v>0.25619999999999998</v>
      </c>
      <c r="E572" s="35">
        <v>6.57</v>
      </c>
      <c r="F572" s="47">
        <v>7.8</v>
      </c>
      <c r="G572" s="35">
        <v>24.36</v>
      </c>
      <c r="H572" s="64" t="s">
        <v>170</v>
      </c>
      <c r="I572" s="35">
        <v>0.03</v>
      </c>
      <c r="J572" s="35">
        <v>7.1</v>
      </c>
      <c r="K572" s="65">
        <v>1664</v>
      </c>
    </row>
    <row r="573" spans="1:31" x14ac:dyDescent="0.35">
      <c r="A573" s="63">
        <v>39659</v>
      </c>
      <c r="B573" s="35">
        <v>101505</v>
      </c>
      <c r="C573" s="30" t="s">
        <v>232</v>
      </c>
      <c r="D573" s="30" t="s">
        <v>232</v>
      </c>
      <c r="E573" s="35">
        <v>6.43</v>
      </c>
      <c r="F573" s="47">
        <v>7.68</v>
      </c>
      <c r="G573" s="35">
        <v>23.44</v>
      </c>
      <c r="H573" s="64" t="s">
        <v>170</v>
      </c>
      <c r="I573" s="35">
        <v>0.11</v>
      </c>
      <c r="J573" s="35">
        <v>6.8</v>
      </c>
      <c r="K573" s="65">
        <v>479</v>
      </c>
      <c r="L573" s="30">
        <f>AVERAGE(K569:K573)</f>
        <v>5627.8</v>
      </c>
      <c r="M573" s="41">
        <f>GEOMEAN(K569:K573)</f>
        <v>1636.8103308663908</v>
      </c>
      <c r="N573" s="76" t="s">
        <v>297</v>
      </c>
    </row>
    <row r="574" spans="1:31" x14ac:dyDescent="0.35">
      <c r="A574" s="63">
        <v>39667</v>
      </c>
      <c r="B574" s="35">
        <v>103948</v>
      </c>
      <c r="C574" s="35">
        <v>435.1</v>
      </c>
      <c r="D574" s="35">
        <v>0.27850000000000003</v>
      </c>
      <c r="E574" s="35">
        <v>7.01</v>
      </c>
      <c r="F574" s="47">
        <v>7.74</v>
      </c>
      <c r="G574" s="35">
        <v>23.28</v>
      </c>
      <c r="H574" s="64" t="s">
        <v>170</v>
      </c>
      <c r="I574" s="35">
        <v>0.15</v>
      </c>
      <c r="J574" s="35">
        <v>7.2</v>
      </c>
      <c r="K574" s="65">
        <v>677</v>
      </c>
    </row>
    <row r="575" spans="1:31" x14ac:dyDescent="0.35">
      <c r="A575" s="63">
        <v>39672</v>
      </c>
      <c r="B575" s="35">
        <v>110936</v>
      </c>
      <c r="C575" s="35">
        <v>741.9</v>
      </c>
      <c r="D575" s="35">
        <v>0.4748</v>
      </c>
      <c r="E575" s="35">
        <v>7.75</v>
      </c>
      <c r="F575" s="47">
        <v>7.65</v>
      </c>
      <c r="G575" s="35">
        <v>19.22</v>
      </c>
      <c r="H575" s="64" t="s">
        <v>170</v>
      </c>
      <c r="I575" s="35">
        <v>0.11</v>
      </c>
      <c r="J575" s="35">
        <v>7.1</v>
      </c>
      <c r="K575" s="65">
        <v>364</v>
      </c>
    </row>
    <row r="576" spans="1:31" x14ac:dyDescent="0.35">
      <c r="A576" s="63">
        <v>39678</v>
      </c>
      <c r="B576" s="35">
        <v>104712</v>
      </c>
      <c r="C576" s="35">
        <v>886</v>
      </c>
      <c r="D576" s="35">
        <v>0.56699999999999995</v>
      </c>
      <c r="E576" s="35">
        <v>7.5</v>
      </c>
      <c r="F576" s="47">
        <v>7.81</v>
      </c>
      <c r="G576" s="35">
        <v>19.43</v>
      </c>
      <c r="H576" s="64" t="s">
        <v>170</v>
      </c>
      <c r="I576" s="35">
        <v>0</v>
      </c>
      <c r="J576" s="35">
        <v>7.9</v>
      </c>
      <c r="K576" s="65">
        <v>419</v>
      </c>
    </row>
    <row r="577" spans="1:31" x14ac:dyDescent="0.35">
      <c r="A577" s="63">
        <v>39685</v>
      </c>
      <c r="B577" s="35">
        <v>105124</v>
      </c>
      <c r="C577" s="35">
        <v>974.2</v>
      </c>
      <c r="D577" s="35">
        <v>0.62350000000000005</v>
      </c>
      <c r="E577" s="35">
        <v>6.9</v>
      </c>
      <c r="F577" s="47">
        <v>7.68</v>
      </c>
      <c r="G577" s="35">
        <v>19.670000000000002</v>
      </c>
      <c r="H577" s="64" t="s">
        <v>170</v>
      </c>
      <c r="I577" s="35">
        <v>0.23</v>
      </c>
      <c r="J577" s="35">
        <v>6.8</v>
      </c>
      <c r="K577" s="65">
        <v>2282</v>
      </c>
    </row>
    <row r="578" spans="1:31" x14ac:dyDescent="0.35">
      <c r="A578" s="63">
        <v>39687</v>
      </c>
      <c r="B578" s="35">
        <v>104541</v>
      </c>
      <c r="C578" s="35">
        <v>997</v>
      </c>
      <c r="D578" s="35">
        <v>0.63800000000000001</v>
      </c>
      <c r="E578" s="35">
        <v>5.51</v>
      </c>
      <c r="F578" s="47">
        <v>7.57</v>
      </c>
      <c r="G578" s="35">
        <v>20.37</v>
      </c>
      <c r="H578" s="64" t="s">
        <v>170</v>
      </c>
      <c r="I578" s="35">
        <v>0.1</v>
      </c>
      <c r="J578" s="35">
        <v>7.7</v>
      </c>
      <c r="K578" s="65">
        <v>1274</v>
      </c>
      <c r="L578" s="30">
        <f>AVERAGE(K574:K578)</f>
        <v>1003.2</v>
      </c>
      <c r="M578" s="41">
        <f>GEOMEAN(K574:K578)</f>
        <v>786.10005864726452</v>
      </c>
      <c r="N578" s="76" t="s">
        <v>298</v>
      </c>
    </row>
    <row r="579" spans="1:31" x14ac:dyDescent="0.35">
      <c r="A579" s="63">
        <v>39695</v>
      </c>
      <c r="B579" s="35">
        <v>103004</v>
      </c>
      <c r="C579" s="35">
        <v>962.9</v>
      </c>
      <c r="D579" s="35">
        <v>0.61629999999999996</v>
      </c>
      <c r="E579" s="35">
        <v>5.7</v>
      </c>
      <c r="F579" s="47">
        <v>7.69</v>
      </c>
      <c r="G579" s="35">
        <v>21.72</v>
      </c>
      <c r="H579" s="64" t="s">
        <v>170</v>
      </c>
      <c r="I579" s="35">
        <v>0.13</v>
      </c>
      <c r="J579" s="35">
        <v>7.7</v>
      </c>
      <c r="K579" s="65">
        <v>3448</v>
      </c>
    </row>
    <row r="580" spans="1:31" x14ac:dyDescent="0.35">
      <c r="A580" s="63">
        <v>39700</v>
      </c>
      <c r="B580" s="35">
        <v>102717</v>
      </c>
      <c r="C580" s="35">
        <v>509.1</v>
      </c>
      <c r="D580" s="35">
        <v>0.32579999999999998</v>
      </c>
      <c r="E580" s="35">
        <v>8.6</v>
      </c>
      <c r="F580" s="47">
        <v>7.42</v>
      </c>
      <c r="G580" s="35">
        <v>18.440000000000001</v>
      </c>
      <c r="H580" s="64" t="s">
        <v>170</v>
      </c>
      <c r="I580" s="35">
        <v>0.25</v>
      </c>
      <c r="J580" s="35">
        <v>7.5</v>
      </c>
      <c r="K580" s="65">
        <v>6867</v>
      </c>
    </row>
    <row r="581" spans="1:31" x14ac:dyDescent="0.35">
      <c r="A581" s="63">
        <v>39706</v>
      </c>
      <c r="B581" s="35">
        <v>105933</v>
      </c>
      <c r="C581" s="35">
        <v>630.1</v>
      </c>
      <c r="D581" s="35">
        <v>0.40329999999999999</v>
      </c>
      <c r="E581" s="35">
        <v>6.84</v>
      </c>
      <c r="F581" s="47">
        <v>7.57</v>
      </c>
      <c r="G581" s="35">
        <v>18.96</v>
      </c>
      <c r="H581" s="64" t="s">
        <v>170</v>
      </c>
      <c r="I581" s="35">
        <v>7.0000000000000007E-2</v>
      </c>
      <c r="J581" s="35">
        <v>7.1</v>
      </c>
      <c r="K581" s="65">
        <v>249</v>
      </c>
    </row>
    <row r="582" spans="1:31" x14ac:dyDescent="0.35">
      <c r="A582" s="63">
        <v>39715</v>
      </c>
      <c r="B582" s="35">
        <v>102038</v>
      </c>
      <c r="C582" s="35">
        <v>558.70000000000005</v>
      </c>
      <c r="D582" s="35">
        <v>0.35759999999999997</v>
      </c>
      <c r="E582" s="35">
        <v>6.84</v>
      </c>
      <c r="F582" s="47">
        <v>7.52</v>
      </c>
      <c r="G582" s="35">
        <v>17.97</v>
      </c>
      <c r="H582" s="64" t="s">
        <v>170</v>
      </c>
      <c r="I582" s="35">
        <v>0.5</v>
      </c>
      <c r="J582" s="35">
        <v>7.7</v>
      </c>
      <c r="K582" s="65">
        <v>259</v>
      </c>
    </row>
    <row r="583" spans="1:31" x14ac:dyDescent="0.35">
      <c r="A583" s="63">
        <v>39721</v>
      </c>
      <c r="B583" s="35">
        <v>104321</v>
      </c>
      <c r="C583" s="35">
        <v>677.2</v>
      </c>
      <c r="D583" s="35">
        <v>0.43340000000000001</v>
      </c>
      <c r="E583" s="35">
        <v>7.37</v>
      </c>
      <c r="F583" s="47">
        <v>7.55</v>
      </c>
      <c r="G583" s="35">
        <v>16.55</v>
      </c>
      <c r="H583" s="64" t="s">
        <v>170</v>
      </c>
      <c r="I583" s="35">
        <v>0.1</v>
      </c>
      <c r="J583" s="35">
        <v>7.5</v>
      </c>
      <c r="K583" s="65">
        <v>2247</v>
      </c>
      <c r="L583" s="30">
        <f>AVERAGE(K579:K583)</f>
        <v>2614</v>
      </c>
      <c r="M583" s="41">
        <f>GEOMEAN(K579:K583)</f>
        <v>1279.6384987212218</v>
      </c>
      <c r="N583" s="76" t="s">
        <v>299</v>
      </c>
    </row>
    <row r="584" spans="1:31" x14ac:dyDescent="0.35">
      <c r="A584" s="63">
        <v>39723</v>
      </c>
      <c r="B584" s="35">
        <v>104103</v>
      </c>
      <c r="C584" s="35">
        <v>678</v>
      </c>
      <c r="D584" s="35">
        <v>0.434</v>
      </c>
      <c r="E584" s="35">
        <v>8.1</v>
      </c>
      <c r="F584" s="47">
        <v>7.67</v>
      </c>
      <c r="G584" s="35">
        <v>13.16</v>
      </c>
      <c r="H584" s="64" t="s">
        <v>170</v>
      </c>
      <c r="I584" s="35">
        <v>0.1</v>
      </c>
      <c r="J584" s="35">
        <v>7.6</v>
      </c>
      <c r="K584" s="65">
        <v>250</v>
      </c>
    </row>
    <row r="585" spans="1:31" x14ac:dyDescent="0.35">
      <c r="A585" s="63">
        <v>39727</v>
      </c>
      <c r="B585" s="35">
        <v>110523</v>
      </c>
      <c r="C585" s="35">
        <v>685</v>
      </c>
      <c r="D585" s="35">
        <v>0.43840000000000001</v>
      </c>
      <c r="E585" s="35">
        <v>6.74</v>
      </c>
      <c r="F585" s="47">
        <v>7.77</v>
      </c>
      <c r="G585" s="35">
        <v>14.51</v>
      </c>
      <c r="H585" s="64" t="s">
        <v>170</v>
      </c>
      <c r="I585" s="35">
        <v>0.5</v>
      </c>
      <c r="J585" s="35">
        <v>6.9</v>
      </c>
      <c r="K585" s="65">
        <v>669</v>
      </c>
    </row>
    <row r="586" spans="1:31" x14ac:dyDescent="0.35">
      <c r="A586" s="63">
        <v>39735</v>
      </c>
      <c r="B586" s="35">
        <v>103229</v>
      </c>
      <c r="C586" s="35">
        <v>775.4</v>
      </c>
      <c r="D586" s="35">
        <v>0.49630000000000002</v>
      </c>
      <c r="E586" s="35">
        <v>6.2</v>
      </c>
      <c r="F586" s="47">
        <v>7.36</v>
      </c>
      <c r="G586" s="35">
        <v>17.38</v>
      </c>
      <c r="H586" s="64" t="s">
        <v>170</v>
      </c>
      <c r="I586" s="35">
        <v>0.57999999999999996</v>
      </c>
      <c r="J586" s="35">
        <v>7.5</v>
      </c>
      <c r="K586" s="65">
        <v>644</v>
      </c>
      <c r="O586" s="30">
        <v>2.6</v>
      </c>
      <c r="P586" s="30">
        <v>51.1</v>
      </c>
      <c r="Q586" s="30" t="s">
        <v>107</v>
      </c>
      <c r="R586" s="30" t="s">
        <v>107</v>
      </c>
      <c r="S586" s="30">
        <v>21.7</v>
      </c>
      <c r="T586" s="30">
        <v>7.4</v>
      </c>
      <c r="U586" s="30" t="s">
        <v>107</v>
      </c>
      <c r="V586" s="30" t="s">
        <v>107</v>
      </c>
      <c r="W586" s="30" t="s">
        <v>107</v>
      </c>
      <c r="X586" s="30">
        <v>95.3</v>
      </c>
      <c r="Y586" s="30" t="s">
        <v>107</v>
      </c>
      <c r="Z586" s="30">
        <v>0.32</v>
      </c>
      <c r="AA586" s="30" t="s">
        <v>107</v>
      </c>
      <c r="AB586" s="30">
        <v>58.3</v>
      </c>
      <c r="AC586" s="30" t="s">
        <v>107</v>
      </c>
      <c r="AD586" s="30">
        <v>235</v>
      </c>
      <c r="AE586" s="30" t="s">
        <v>107</v>
      </c>
    </row>
    <row r="587" spans="1:31" x14ac:dyDescent="0.35">
      <c r="A587" s="63">
        <v>39737</v>
      </c>
      <c r="B587" s="35">
        <v>104244</v>
      </c>
      <c r="C587" s="35">
        <v>791</v>
      </c>
      <c r="D587" s="35">
        <v>0.50619999999999998</v>
      </c>
      <c r="E587" s="35">
        <v>7.7</v>
      </c>
      <c r="F587" s="47">
        <v>7.27</v>
      </c>
      <c r="G587" s="35">
        <v>16.16</v>
      </c>
      <c r="H587" s="64" t="s">
        <v>170</v>
      </c>
      <c r="I587" s="35">
        <v>0.36</v>
      </c>
      <c r="J587" s="35">
        <v>6.9</v>
      </c>
      <c r="K587" s="65">
        <v>1455</v>
      </c>
    </row>
    <row r="588" spans="1:31" x14ac:dyDescent="0.35">
      <c r="A588" s="63">
        <v>39750</v>
      </c>
      <c r="B588" s="35">
        <v>103023</v>
      </c>
      <c r="C588" s="35">
        <v>794</v>
      </c>
      <c r="D588" s="35">
        <v>0.50800000000000001</v>
      </c>
      <c r="E588" s="35">
        <v>10.91</v>
      </c>
      <c r="F588" s="47">
        <v>8</v>
      </c>
      <c r="G588" s="35">
        <v>5.54</v>
      </c>
      <c r="H588" s="64" t="s">
        <v>170</v>
      </c>
      <c r="I588" s="35">
        <v>0.3</v>
      </c>
      <c r="J588" s="35">
        <v>7.6</v>
      </c>
      <c r="K588" s="65">
        <v>52</v>
      </c>
      <c r="L588" s="30">
        <f>AVERAGE(K584:K588)</f>
        <v>614</v>
      </c>
      <c r="M588" s="41">
        <f>GEOMEAN(K584:K588)</f>
        <v>382.14102675234307</v>
      </c>
      <c r="N588" s="76" t="s">
        <v>300</v>
      </c>
    </row>
    <row r="589" spans="1:31" x14ac:dyDescent="0.35">
      <c r="A589" s="63">
        <v>39756</v>
      </c>
      <c r="B589" s="35">
        <v>104234</v>
      </c>
      <c r="C589" s="35">
        <v>845.6</v>
      </c>
      <c r="D589" s="35">
        <v>0.54120000000000001</v>
      </c>
      <c r="E589" s="35">
        <v>9.6999999999999993</v>
      </c>
      <c r="F589" s="47">
        <v>8.02</v>
      </c>
      <c r="G589" s="35">
        <v>10.37</v>
      </c>
      <c r="H589" s="64" t="s">
        <v>170</v>
      </c>
      <c r="I589" s="35">
        <v>0.4</v>
      </c>
      <c r="J589" s="35">
        <v>7.4</v>
      </c>
      <c r="K589" s="65">
        <v>63</v>
      </c>
    </row>
    <row r="590" spans="1:31" x14ac:dyDescent="0.35">
      <c r="A590" s="63">
        <v>39762</v>
      </c>
      <c r="B590" s="35">
        <v>105233</v>
      </c>
      <c r="C590" s="35">
        <v>917.6</v>
      </c>
      <c r="D590" s="35">
        <v>0.58730000000000004</v>
      </c>
      <c r="E590" s="35">
        <v>9.6199999999999992</v>
      </c>
      <c r="F590" s="47">
        <v>7.9</v>
      </c>
      <c r="G590" s="35">
        <v>4.6100000000000003</v>
      </c>
      <c r="H590" s="64" t="s">
        <v>170</v>
      </c>
      <c r="I590" s="35">
        <v>0.32</v>
      </c>
      <c r="J590" s="35">
        <v>7.3</v>
      </c>
      <c r="K590" s="65">
        <v>52</v>
      </c>
    </row>
    <row r="591" spans="1:31" x14ac:dyDescent="0.35">
      <c r="A591" s="63">
        <v>39764</v>
      </c>
      <c r="B591" s="35">
        <v>103802</v>
      </c>
      <c r="C591" s="35">
        <v>909</v>
      </c>
      <c r="D591" s="35">
        <v>0.58179999999999998</v>
      </c>
      <c r="E591" s="35">
        <v>8.8699999999999992</v>
      </c>
      <c r="F591" s="47">
        <v>7.65</v>
      </c>
      <c r="G591" s="35">
        <v>6.88</v>
      </c>
      <c r="H591" s="64" t="s">
        <v>170</v>
      </c>
      <c r="I591" s="35">
        <v>0.06</v>
      </c>
      <c r="J591" s="35">
        <v>7.4</v>
      </c>
      <c r="K591" s="65">
        <v>41</v>
      </c>
    </row>
    <row r="592" spans="1:31" x14ac:dyDescent="0.35">
      <c r="A592" s="63">
        <v>39769</v>
      </c>
      <c r="B592" s="35">
        <v>112630</v>
      </c>
      <c r="C592" s="35">
        <v>556.9</v>
      </c>
      <c r="D592" s="35">
        <v>0.35639999999999999</v>
      </c>
      <c r="E592" s="35">
        <v>11.77</v>
      </c>
      <c r="F592" s="47">
        <v>7.79</v>
      </c>
      <c r="G592" s="35">
        <v>5.65</v>
      </c>
      <c r="H592" s="64" t="s">
        <v>170</v>
      </c>
      <c r="I592" s="35">
        <v>0.23</v>
      </c>
      <c r="J592" s="35">
        <v>7.4</v>
      </c>
      <c r="K592" s="65">
        <v>201</v>
      </c>
    </row>
    <row r="593" spans="1:14" x14ac:dyDescent="0.35">
      <c r="A593" s="63">
        <v>39771</v>
      </c>
      <c r="B593" s="35">
        <v>103415</v>
      </c>
      <c r="C593" s="35">
        <v>618.79999999999995</v>
      </c>
      <c r="D593" s="35">
        <v>0.39600000000000002</v>
      </c>
      <c r="E593" s="35">
        <v>11.43</v>
      </c>
      <c r="F593" s="47">
        <v>7.75</v>
      </c>
      <c r="G593" s="35">
        <v>2.62</v>
      </c>
      <c r="H593" s="64" t="s">
        <v>170</v>
      </c>
      <c r="I593" s="35">
        <v>0.09</v>
      </c>
      <c r="J593" s="35">
        <v>7.6</v>
      </c>
      <c r="K593" s="65">
        <v>20</v>
      </c>
      <c r="L593" s="30">
        <f>AVERAGE(K589:K593)</f>
        <v>75.400000000000006</v>
      </c>
      <c r="M593" s="41">
        <f>GEOMEAN(K589:K593)</f>
        <v>55.779004696147524</v>
      </c>
      <c r="N593" s="76" t="s">
        <v>301</v>
      </c>
    </row>
    <row r="594" spans="1:14" x14ac:dyDescent="0.35">
      <c r="A594" s="63">
        <v>39783</v>
      </c>
      <c r="B594" s="35">
        <v>110609</v>
      </c>
      <c r="C594" s="35">
        <v>776.1</v>
      </c>
      <c r="D594" s="35">
        <v>0.49669999999999997</v>
      </c>
      <c r="E594" s="35">
        <v>11.54</v>
      </c>
      <c r="F594" s="47">
        <v>8.02</v>
      </c>
      <c r="G594" s="35">
        <v>3.45</v>
      </c>
      <c r="H594" s="64" t="s">
        <v>170</v>
      </c>
      <c r="I594" s="35">
        <v>0.45</v>
      </c>
      <c r="J594" s="35">
        <v>7.3</v>
      </c>
      <c r="K594" s="65">
        <v>594</v>
      </c>
    </row>
    <row r="595" spans="1:14" x14ac:dyDescent="0.35">
      <c r="A595" s="63">
        <v>39791</v>
      </c>
      <c r="B595" s="35">
        <v>103534</v>
      </c>
      <c r="C595" s="35">
        <v>1616</v>
      </c>
      <c r="D595" s="35">
        <v>1.034</v>
      </c>
      <c r="E595" s="35">
        <v>10.7</v>
      </c>
      <c r="F595" s="47">
        <v>8.07</v>
      </c>
      <c r="G595" s="35">
        <v>4.7699999999999996</v>
      </c>
      <c r="H595" s="64" t="s">
        <v>170</v>
      </c>
      <c r="I595" s="35">
        <v>0.59</v>
      </c>
      <c r="J595" s="35">
        <v>7.1</v>
      </c>
      <c r="K595" s="65">
        <v>2775</v>
      </c>
    </row>
    <row r="596" spans="1:14" x14ac:dyDescent="0.35">
      <c r="A596" s="63">
        <v>39793</v>
      </c>
      <c r="B596" s="35">
        <v>102844</v>
      </c>
      <c r="C596" s="35">
        <v>719</v>
      </c>
      <c r="D596" s="35">
        <v>0.46</v>
      </c>
      <c r="E596" s="35">
        <v>11.71</v>
      </c>
      <c r="F596" s="47">
        <v>7.92</v>
      </c>
      <c r="G596" s="35">
        <v>2.4300000000000002</v>
      </c>
      <c r="H596" s="64" t="s">
        <v>170</v>
      </c>
      <c r="I596" s="35">
        <v>0.4</v>
      </c>
      <c r="J596" s="35">
        <v>7.3</v>
      </c>
      <c r="K596" s="65">
        <v>717</v>
      </c>
    </row>
    <row r="597" spans="1:14" x14ac:dyDescent="0.35">
      <c r="A597" s="63">
        <v>39798</v>
      </c>
      <c r="B597" s="35">
        <v>102837</v>
      </c>
      <c r="C597" s="35">
        <v>201.2</v>
      </c>
      <c r="D597" s="35">
        <v>0.1288</v>
      </c>
      <c r="E597" s="35">
        <v>12.88</v>
      </c>
      <c r="F597" s="47">
        <v>8.82</v>
      </c>
      <c r="G597" s="35">
        <v>-0.02</v>
      </c>
      <c r="H597" s="64" t="s">
        <v>170</v>
      </c>
      <c r="I597" s="35">
        <v>0.54</v>
      </c>
      <c r="J597" s="35">
        <v>7.4</v>
      </c>
      <c r="K597" s="65">
        <v>74</v>
      </c>
    </row>
    <row r="598" spans="1:14" x14ac:dyDescent="0.35">
      <c r="A598" s="63">
        <v>39811</v>
      </c>
      <c r="B598" s="35">
        <v>105316</v>
      </c>
      <c r="C598" s="35">
        <v>709.8</v>
      </c>
      <c r="D598" s="35">
        <v>0.45429999999999998</v>
      </c>
      <c r="E598" s="35">
        <v>11.19</v>
      </c>
      <c r="F598" s="47">
        <v>7.75</v>
      </c>
      <c r="G598" s="35">
        <v>5.32</v>
      </c>
      <c r="H598" s="64" t="s">
        <v>170</v>
      </c>
      <c r="I598" s="35">
        <v>0.18</v>
      </c>
      <c r="J598" s="35">
        <v>7.8</v>
      </c>
      <c r="K598" s="65">
        <v>545</v>
      </c>
      <c r="L598" s="30">
        <f>AVERAGE(K594:K598)</f>
        <v>941</v>
      </c>
      <c r="M598" s="41">
        <f>GEOMEAN(K594:K598)</f>
        <v>544.05068572378423</v>
      </c>
      <c r="N598" s="76" t="s">
        <v>302</v>
      </c>
    </row>
    <row r="599" spans="1:14" x14ac:dyDescent="0.35">
      <c r="A599" s="63">
        <v>39819</v>
      </c>
      <c r="B599" s="47">
        <v>104102</v>
      </c>
      <c r="C599" s="47">
        <v>2750</v>
      </c>
      <c r="D599" s="47">
        <v>1.76</v>
      </c>
      <c r="E599" s="47">
        <v>10.91</v>
      </c>
      <c r="F599" s="47">
        <v>7.9</v>
      </c>
      <c r="G599" s="47">
        <v>1.94</v>
      </c>
      <c r="H599" s="64" t="s">
        <v>170</v>
      </c>
      <c r="I599" s="47">
        <v>0.4</v>
      </c>
      <c r="J599" s="47">
        <v>7.7</v>
      </c>
      <c r="K599" s="65">
        <v>122</v>
      </c>
    </row>
    <row r="600" spans="1:14" x14ac:dyDescent="0.35">
      <c r="A600" s="63">
        <v>39825</v>
      </c>
      <c r="B600" s="47">
        <v>101024</v>
      </c>
      <c r="C600" s="47">
        <v>1604</v>
      </c>
      <c r="D600" s="47">
        <v>1.026</v>
      </c>
      <c r="E600" s="47">
        <v>14.23</v>
      </c>
      <c r="F600" s="47">
        <v>7.85</v>
      </c>
      <c r="G600" s="47">
        <v>0.71</v>
      </c>
      <c r="H600" s="64" t="s">
        <v>170</v>
      </c>
      <c r="I600" s="47">
        <v>0.2</v>
      </c>
      <c r="J600" s="47">
        <v>7.4</v>
      </c>
      <c r="K600" s="65">
        <v>73</v>
      </c>
    </row>
    <row r="601" spans="1:14" x14ac:dyDescent="0.35">
      <c r="A601" s="63">
        <v>39834</v>
      </c>
      <c r="G601" s="35" t="s">
        <v>303</v>
      </c>
    </row>
    <row r="602" spans="1:14" x14ac:dyDescent="0.35">
      <c r="A602" s="63">
        <v>39839</v>
      </c>
      <c r="G602" s="35" t="s">
        <v>303</v>
      </c>
    </row>
    <row r="603" spans="1:14" x14ac:dyDescent="0.35">
      <c r="A603" s="63">
        <v>39848</v>
      </c>
      <c r="G603" s="35" t="s">
        <v>303</v>
      </c>
      <c r="L603" s="30">
        <f>AVERAGE(K599:K603)</f>
        <v>97.5</v>
      </c>
      <c r="M603" s="41">
        <f>GEOMEAN(K599:K603)</f>
        <v>94.371605899232208</v>
      </c>
      <c r="N603" s="76" t="s">
        <v>304</v>
      </c>
    </row>
    <row r="604" spans="1:14" x14ac:dyDescent="0.35">
      <c r="A604" s="63">
        <v>39855</v>
      </c>
      <c r="B604" s="47">
        <v>111258</v>
      </c>
      <c r="C604" s="47">
        <v>1206</v>
      </c>
      <c r="D604" s="47">
        <v>0.77210000000000001</v>
      </c>
      <c r="E604" s="47">
        <v>10.4</v>
      </c>
      <c r="F604" s="47">
        <v>8.01</v>
      </c>
      <c r="G604" s="47">
        <v>7.84</v>
      </c>
      <c r="H604" s="64" t="s">
        <v>170</v>
      </c>
      <c r="I604" s="47">
        <v>1.69</v>
      </c>
      <c r="J604" s="47">
        <v>7.3</v>
      </c>
      <c r="K604" s="65">
        <v>3654</v>
      </c>
    </row>
    <row r="605" spans="1:14" x14ac:dyDescent="0.35">
      <c r="A605" s="63">
        <v>39861</v>
      </c>
      <c r="B605" s="47">
        <v>102634</v>
      </c>
      <c r="C605" s="47">
        <v>1285</v>
      </c>
      <c r="D605" s="47">
        <v>0.82130000000000003</v>
      </c>
      <c r="E605" s="47">
        <v>13.46</v>
      </c>
      <c r="F605" s="47">
        <v>7.82</v>
      </c>
      <c r="G605" s="47">
        <v>2.2999999999999998</v>
      </c>
      <c r="H605" s="64" t="s">
        <v>170</v>
      </c>
      <c r="I605" s="47">
        <v>0.26</v>
      </c>
      <c r="J605" s="47">
        <v>7.5</v>
      </c>
      <c r="K605" s="65">
        <v>41</v>
      </c>
    </row>
    <row r="606" spans="1:14" x14ac:dyDescent="0.35">
      <c r="A606" s="63">
        <v>39862</v>
      </c>
      <c r="B606" s="47">
        <v>112033</v>
      </c>
      <c r="C606" s="47">
        <v>914</v>
      </c>
      <c r="D606" s="47">
        <v>0.58499999999999996</v>
      </c>
      <c r="E606" s="47">
        <v>12.43</v>
      </c>
      <c r="F606" s="47">
        <v>7.93</v>
      </c>
      <c r="G606" s="47">
        <v>5.65</v>
      </c>
      <c r="H606" s="64" t="s">
        <v>170</v>
      </c>
      <c r="I606" s="47">
        <v>0.8</v>
      </c>
      <c r="J606" s="47">
        <v>7.6</v>
      </c>
      <c r="K606" s="65">
        <v>96</v>
      </c>
    </row>
    <row r="607" spans="1:14" x14ac:dyDescent="0.35">
      <c r="A607" s="63">
        <v>39863</v>
      </c>
      <c r="B607" s="47">
        <v>105946</v>
      </c>
      <c r="C607" s="47">
        <v>1351</v>
      </c>
      <c r="D607" s="47">
        <v>0.86439999999999995</v>
      </c>
      <c r="E607" s="47">
        <v>13.69</v>
      </c>
      <c r="F607" s="47">
        <v>7.79</v>
      </c>
      <c r="G607" s="47">
        <v>1.49</v>
      </c>
      <c r="H607" s="64" t="s">
        <v>170</v>
      </c>
      <c r="I607" s="47">
        <v>0.12</v>
      </c>
      <c r="J607" s="47">
        <v>7.4</v>
      </c>
      <c r="K607" s="65">
        <v>31</v>
      </c>
    </row>
    <row r="608" spans="1:14" x14ac:dyDescent="0.35">
      <c r="A608" s="63">
        <v>39869</v>
      </c>
      <c r="B608" s="47">
        <v>101612</v>
      </c>
      <c r="C608" s="47">
        <v>1399</v>
      </c>
      <c r="D608" s="47">
        <v>0.8952</v>
      </c>
      <c r="E608" s="47">
        <v>13.68</v>
      </c>
      <c r="F608" s="47">
        <v>7.93</v>
      </c>
      <c r="G608" s="47">
        <v>2.73</v>
      </c>
      <c r="H608" s="64" t="s">
        <v>170</v>
      </c>
      <c r="I608" s="47">
        <v>0.17</v>
      </c>
      <c r="J608" s="47">
        <v>7.5</v>
      </c>
      <c r="K608" s="65">
        <v>41</v>
      </c>
      <c r="L608" s="74">
        <f>AVERAGE(K604:K608)</f>
        <v>772.6</v>
      </c>
      <c r="M608" s="41">
        <f>GEOMEAN(K604:K608)</f>
        <v>112.82201102856557</v>
      </c>
      <c r="N608" s="76" t="s">
        <v>305</v>
      </c>
    </row>
    <row r="609" spans="1:31" x14ac:dyDescent="0.35">
      <c r="A609" s="63">
        <v>39874</v>
      </c>
      <c r="B609" s="47">
        <v>103412</v>
      </c>
      <c r="C609" s="47">
        <v>1235</v>
      </c>
      <c r="D609" s="47">
        <v>0.79100000000000004</v>
      </c>
      <c r="E609" s="47">
        <v>14.33</v>
      </c>
      <c r="F609" s="47">
        <v>7.81</v>
      </c>
      <c r="G609" s="47">
        <v>-0.04</v>
      </c>
      <c r="H609" s="64" t="s">
        <v>170</v>
      </c>
      <c r="I609" s="47">
        <v>0.5</v>
      </c>
      <c r="J609" s="47">
        <v>7.4</v>
      </c>
      <c r="K609" s="65">
        <v>10</v>
      </c>
    </row>
    <row r="610" spans="1:31" x14ac:dyDescent="0.35">
      <c r="A610" s="63">
        <v>39877</v>
      </c>
      <c r="B610" s="47">
        <v>103156</v>
      </c>
      <c r="C610" s="47">
        <v>1196</v>
      </c>
      <c r="D610" s="47">
        <v>0.76500000000000001</v>
      </c>
      <c r="E610" s="47">
        <v>12.56</v>
      </c>
      <c r="F610" s="47">
        <v>6.82</v>
      </c>
      <c r="G610" s="47">
        <v>5.05</v>
      </c>
      <c r="H610" s="64" t="s">
        <v>170</v>
      </c>
      <c r="I610" s="47">
        <v>0.2</v>
      </c>
      <c r="J610" s="47">
        <v>7.6</v>
      </c>
      <c r="K610" s="65">
        <v>31</v>
      </c>
    </row>
    <row r="611" spans="1:31" x14ac:dyDescent="0.35">
      <c r="A611" s="63">
        <v>39883</v>
      </c>
      <c r="B611" s="47">
        <v>103312</v>
      </c>
      <c r="C611" s="47">
        <v>1181</v>
      </c>
      <c r="D611" s="47">
        <v>0.75609999999999999</v>
      </c>
      <c r="E611" s="47">
        <v>11.45</v>
      </c>
      <c r="F611" s="47">
        <v>7.77</v>
      </c>
      <c r="G611" s="47">
        <v>7.56</v>
      </c>
      <c r="H611" s="64" t="s">
        <v>170</v>
      </c>
      <c r="I611" s="47">
        <v>0.4</v>
      </c>
      <c r="J611" s="47">
        <v>7.5</v>
      </c>
      <c r="K611" s="65">
        <v>275</v>
      </c>
    </row>
    <row r="612" spans="1:31" x14ac:dyDescent="0.35">
      <c r="A612" s="63">
        <v>39889</v>
      </c>
      <c r="B612" s="47">
        <v>111855</v>
      </c>
      <c r="C612" s="47">
        <v>1272</v>
      </c>
      <c r="D612" s="47">
        <v>0.81379999999999997</v>
      </c>
      <c r="E612" s="47">
        <v>11.22</v>
      </c>
      <c r="F612" s="47">
        <v>7.9</v>
      </c>
      <c r="G612" s="47">
        <v>9.57</v>
      </c>
      <c r="H612" s="64" t="s">
        <v>170</v>
      </c>
      <c r="I612" s="47">
        <v>0.35</v>
      </c>
      <c r="J612" s="47">
        <v>7.4</v>
      </c>
      <c r="K612" s="65">
        <v>201</v>
      </c>
      <c r="O612" s="30">
        <v>1.1000000000000001</v>
      </c>
      <c r="P612" s="30">
        <v>115</v>
      </c>
      <c r="Q612" s="30" t="s">
        <v>107</v>
      </c>
      <c r="R612" s="30" t="s">
        <v>107</v>
      </c>
      <c r="S612" s="30" t="s">
        <v>107</v>
      </c>
      <c r="T612" s="30">
        <v>2.4</v>
      </c>
      <c r="U612" s="30" t="s">
        <v>107</v>
      </c>
      <c r="V612" s="30" t="s">
        <v>107</v>
      </c>
      <c r="W612" s="30">
        <v>11.5</v>
      </c>
      <c r="X612" s="30">
        <v>225</v>
      </c>
      <c r="Y612" s="30" t="s">
        <v>107</v>
      </c>
      <c r="Z612" s="30" t="s">
        <v>107</v>
      </c>
      <c r="AA612" s="30" t="s">
        <v>107</v>
      </c>
      <c r="AB612" s="30">
        <v>72.099999999999994</v>
      </c>
      <c r="AC612" s="30">
        <v>337</v>
      </c>
      <c r="AD612" s="30" t="s">
        <v>107</v>
      </c>
      <c r="AE612" s="30" t="s">
        <v>107</v>
      </c>
    </row>
    <row r="613" spans="1:31" x14ac:dyDescent="0.35">
      <c r="A613" s="63">
        <v>39895</v>
      </c>
      <c r="B613" s="47">
        <v>103654</v>
      </c>
      <c r="C613" s="47">
        <v>1172</v>
      </c>
      <c r="D613" s="47">
        <v>0.75019999999999998</v>
      </c>
      <c r="E613" s="47">
        <v>11.63</v>
      </c>
      <c r="F613" s="47">
        <v>8.1999999999999993</v>
      </c>
      <c r="G613" s="47">
        <v>9.5500000000000007</v>
      </c>
      <c r="H613" s="64" t="s">
        <v>170</v>
      </c>
      <c r="I613" s="47">
        <v>0.92</v>
      </c>
      <c r="J613" s="47">
        <v>7.3</v>
      </c>
      <c r="K613" s="65">
        <v>216</v>
      </c>
      <c r="L613" s="74">
        <f>AVERAGE(K609:K613)</f>
        <v>146.6</v>
      </c>
      <c r="M613" s="41">
        <f>GEOMEAN(K609:K613)</f>
        <v>81.972624353599045</v>
      </c>
      <c r="N613" s="76" t="s">
        <v>307</v>
      </c>
    </row>
    <row r="614" spans="1:31" x14ac:dyDescent="0.35">
      <c r="A614" s="63">
        <v>39912</v>
      </c>
      <c r="B614" s="47">
        <v>104320</v>
      </c>
      <c r="C614" s="47">
        <v>827.6</v>
      </c>
      <c r="D614" s="47">
        <v>0.52959999999999996</v>
      </c>
      <c r="E614" s="47">
        <v>9.59</v>
      </c>
      <c r="F614" s="47">
        <v>7.96</v>
      </c>
      <c r="G614" s="47">
        <v>9.0500000000000007</v>
      </c>
      <c r="H614" s="64" t="s">
        <v>170</v>
      </c>
      <c r="I614" s="47">
        <v>0.75</v>
      </c>
      <c r="J614" s="47">
        <v>7.4</v>
      </c>
      <c r="K614" s="65">
        <v>148</v>
      </c>
    </row>
    <row r="615" spans="1:31" x14ac:dyDescent="0.35">
      <c r="A615" s="63">
        <v>39918</v>
      </c>
      <c r="B615" s="47">
        <v>104636</v>
      </c>
      <c r="C615" s="47">
        <v>688.8</v>
      </c>
      <c r="D615" s="47">
        <v>0.44090000000000001</v>
      </c>
      <c r="E615" s="47">
        <v>11.19</v>
      </c>
      <c r="F615" s="47">
        <v>8.01</v>
      </c>
      <c r="G615" s="47">
        <v>8.4499999999999993</v>
      </c>
      <c r="H615" s="64" t="s">
        <v>170</v>
      </c>
      <c r="I615" s="47">
        <v>0.5</v>
      </c>
      <c r="J615" s="47">
        <v>7.5</v>
      </c>
      <c r="K615" s="65">
        <v>759</v>
      </c>
    </row>
    <row r="616" spans="1:31" x14ac:dyDescent="0.35">
      <c r="A616" s="63">
        <v>39924</v>
      </c>
      <c r="B616" s="47">
        <v>114013</v>
      </c>
      <c r="C616" s="47">
        <v>859</v>
      </c>
      <c r="D616" s="47">
        <v>0.54979999999999996</v>
      </c>
      <c r="E616" s="47">
        <v>11.75</v>
      </c>
      <c r="F616" s="47">
        <v>8.18</v>
      </c>
      <c r="G616" s="47">
        <v>10.47</v>
      </c>
      <c r="H616" s="64" t="s">
        <v>170</v>
      </c>
      <c r="I616" s="47">
        <v>0.95</v>
      </c>
      <c r="J616" s="47">
        <v>7.4</v>
      </c>
      <c r="K616" s="65">
        <v>278</v>
      </c>
    </row>
    <row r="617" spans="1:31" x14ac:dyDescent="0.35">
      <c r="A617" s="63">
        <v>39926</v>
      </c>
      <c r="B617" s="47">
        <v>105030</v>
      </c>
      <c r="C617" s="47">
        <v>910.3</v>
      </c>
      <c r="D617" s="47">
        <v>0.58260000000000001</v>
      </c>
      <c r="E617" s="47">
        <v>12.25</v>
      </c>
      <c r="F617" s="47">
        <v>8.18</v>
      </c>
      <c r="G617" s="47">
        <v>11.01</v>
      </c>
      <c r="H617" s="64" t="s">
        <v>170</v>
      </c>
      <c r="I617" s="47">
        <v>0.2</v>
      </c>
      <c r="J617" s="47">
        <v>7.2</v>
      </c>
      <c r="K617" s="65">
        <v>121</v>
      </c>
    </row>
    <row r="618" spans="1:31" x14ac:dyDescent="0.35">
      <c r="A618" s="63">
        <v>39933</v>
      </c>
      <c r="B618" s="47">
        <v>103453</v>
      </c>
      <c r="C618" s="47">
        <v>469</v>
      </c>
      <c r="D618" s="47">
        <v>0.3</v>
      </c>
      <c r="E618" s="47">
        <v>7.05</v>
      </c>
      <c r="F618" s="47">
        <v>7.65</v>
      </c>
      <c r="G618" s="47">
        <v>16.29</v>
      </c>
      <c r="H618" s="64" t="s">
        <v>170</v>
      </c>
      <c r="I618" s="47">
        <v>0</v>
      </c>
      <c r="J618" s="47">
        <v>7.7</v>
      </c>
      <c r="K618" s="65">
        <v>6867</v>
      </c>
      <c r="L618" s="74">
        <f>AVERAGE(K614:K618)</f>
        <v>1634.6</v>
      </c>
      <c r="M618" s="41">
        <f>GEOMEAN(K614:K618)</f>
        <v>481.74824475626639</v>
      </c>
      <c r="N618" s="76" t="s">
        <v>308</v>
      </c>
    </row>
    <row r="619" spans="1:31" x14ac:dyDescent="0.35">
      <c r="A619" s="63">
        <v>39937</v>
      </c>
      <c r="B619" s="47">
        <v>104620</v>
      </c>
      <c r="C619" s="47">
        <v>829</v>
      </c>
      <c r="D619" s="47">
        <v>0.53100000000000003</v>
      </c>
      <c r="E619" s="47">
        <v>8.3000000000000007</v>
      </c>
      <c r="F619" s="47">
        <v>7.98</v>
      </c>
      <c r="G619" s="47">
        <v>15.79</v>
      </c>
      <c r="H619" s="64" t="s">
        <v>170</v>
      </c>
      <c r="I619" s="47">
        <v>0.6</v>
      </c>
      <c r="J619" s="47">
        <v>7.7</v>
      </c>
      <c r="K619" s="65">
        <v>41</v>
      </c>
    </row>
    <row r="620" spans="1:31" x14ac:dyDescent="0.35">
      <c r="A620" s="63">
        <v>39939</v>
      </c>
      <c r="B620" s="47">
        <v>112401</v>
      </c>
      <c r="C620" s="47">
        <v>978</v>
      </c>
      <c r="D620" s="47">
        <v>0.62590000000000001</v>
      </c>
      <c r="E620" s="47">
        <v>7.34</v>
      </c>
      <c r="F620" s="47">
        <v>7.99</v>
      </c>
      <c r="G620" s="47">
        <v>16.420000000000002</v>
      </c>
      <c r="H620" s="64" t="s">
        <v>170</v>
      </c>
      <c r="I620" s="47">
        <v>0.21</v>
      </c>
      <c r="J620" s="47">
        <v>7.9</v>
      </c>
      <c r="K620" s="65">
        <v>97</v>
      </c>
    </row>
    <row r="621" spans="1:31" x14ac:dyDescent="0.35">
      <c r="A621" s="63">
        <v>39940</v>
      </c>
      <c r="B621" s="47">
        <v>101214</v>
      </c>
      <c r="C621" s="47">
        <v>893.6</v>
      </c>
      <c r="D621" s="47">
        <v>0.57189999999999996</v>
      </c>
      <c r="E621" s="47">
        <v>8.2799999999999994</v>
      </c>
      <c r="F621" s="47">
        <v>8.02</v>
      </c>
      <c r="G621" s="47">
        <v>15.45</v>
      </c>
      <c r="H621" s="64" t="s">
        <v>170</v>
      </c>
      <c r="I621" s="47">
        <v>0.21</v>
      </c>
      <c r="J621" s="47">
        <v>7.7</v>
      </c>
      <c r="K621" s="65">
        <v>780</v>
      </c>
    </row>
    <row r="622" spans="1:31" x14ac:dyDescent="0.35">
      <c r="A622" s="63">
        <v>39959</v>
      </c>
      <c r="B622" s="47">
        <v>104642</v>
      </c>
      <c r="C622" s="47">
        <v>563</v>
      </c>
      <c r="D622" s="47">
        <v>0.36</v>
      </c>
      <c r="E622" s="47">
        <v>7.53</v>
      </c>
      <c r="F622" s="47">
        <v>7.71</v>
      </c>
      <c r="G622" s="47">
        <v>19.3</v>
      </c>
      <c r="H622" s="64" t="s">
        <v>170</v>
      </c>
      <c r="I622" s="47">
        <v>0</v>
      </c>
      <c r="J622" s="47">
        <v>7.4</v>
      </c>
      <c r="K622" s="65">
        <v>17329</v>
      </c>
    </row>
    <row r="623" spans="1:31" x14ac:dyDescent="0.35">
      <c r="A623" s="63">
        <v>39961</v>
      </c>
      <c r="B623" s="47">
        <v>105034</v>
      </c>
      <c r="C623" s="47">
        <v>572</v>
      </c>
      <c r="D623" s="47">
        <v>0.36599999999999999</v>
      </c>
      <c r="E623" s="47">
        <v>7.05</v>
      </c>
      <c r="F623" s="47">
        <v>7.72</v>
      </c>
      <c r="G623" s="47">
        <v>21.25</v>
      </c>
      <c r="H623" s="64" t="s">
        <v>170</v>
      </c>
      <c r="I623" s="47">
        <v>0.1</v>
      </c>
      <c r="J623" s="47">
        <v>7.5</v>
      </c>
      <c r="K623" s="65">
        <v>2143</v>
      </c>
      <c r="L623" s="74">
        <f>AVERAGE(K619:K623)</f>
        <v>4078</v>
      </c>
      <c r="M623" s="41">
        <f>GEOMEAN(K619:K623)</f>
        <v>649.06646807558366</v>
      </c>
      <c r="N623" s="76" t="s">
        <v>309</v>
      </c>
    </row>
    <row r="624" spans="1:31" x14ac:dyDescent="0.35">
      <c r="A624" s="63">
        <v>39968</v>
      </c>
      <c r="B624" s="47">
        <v>103618</v>
      </c>
      <c r="C624" s="47">
        <v>489.9</v>
      </c>
      <c r="D624" s="47">
        <v>0.31359999999999999</v>
      </c>
      <c r="E624" s="47">
        <v>7.87</v>
      </c>
      <c r="F624" s="47">
        <v>7.69</v>
      </c>
      <c r="G624" s="47">
        <v>17.190000000000001</v>
      </c>
      <c r="H624" s="64" t="s">
        <v>170</v>
      </c>
      <c r="I624" s="47">
        <v>0.18</v>
      </c>
      <c r="J624" s="47">
        <v>7.8</v>
      </c>
      <c r="K624" s="65">
        <v>2247</v>
      </c>
    </row>
    <row r="625" spans="1:31" x14ac:dyDescent="0.35">
      <c r="A625" s="63">
        <v>39975</v>
      </c>
      <c r="B625" s="47">
        <v>92509</v>
      </c>
      <c r="C625" s="47">
        <v>447.6</v>
      </c>
      <c r="D625" s="47">
        <v>0.28649999999999998</v>
      </c>
      <c r="E625" s="47">
        <v>8.23</v>
      </c>
      <c r="F625" s="47">
        <v>7.91</v>
      </c>
      <c r="G625" s="47">
        <v>20.6</v>
      </c>
      <c r="H625" s="64" t="s">
        <v>170</v>
      </c>
      <c r="I625" s="47">
        <v>0.12</v>
      </c>
      <c r="J625" s="47">
        <v>7.5</v>
      </c>
      <c r="K625" s="65">
        <v>24192</v>
      </c>
    </row>
    <row r="626" spans="1:31" x14ac:dyDescent="0.35">
      <c r="A626" s="63">
        <v>39981</v>
      </c>
      <c r="B626" s="47">
        <v>103422</v>
      </c>
      <c r="C626" s="47">
        <v>627.29999999999995</v>
      </c>
      <c r="D626" s="47">
        <v>0.40150000000000002</v>
      </c>
      <c r="E626" s="47">
        <v>7.87</v>
      </c>
      <c r="F626" s="47">
        <v>7.83</v>
      </c>
      <c r="G626" s="47">
        <v>20.98</v>
      </c>
      <c r="H626" s="64" t="s">
        <v>170</v>
      </c>
      <c r="I626" s="47">
        <v>7.0000000000000007E-2</v>
      </c>
      <c r="J626" s="47">
        <v>7.6</v>
      </c>
      <c r="K626" s="65">
        <v>19863</v>
      </c>
    </row>
    <row r="627" spans="1:31" x14ac:dyDescent="0.35">
      <c r="A627" s="63">
        <v>39986</v>
      </c>
      <c r="B627" s="47">
        <v>111040</v>
      </c>
      <c r="C627" s="47">
        <v>528.1</v>
      </c>
      <c r="D627" s="47">
        <v>0.33800000000000002</v>
      </c>
      <c r="E627" s="47">
        <v>6.59</v>
      </c>
      <c r="F627" s="47">
        <v>7.71</v>
      </c>
      <c r="G627" s="47">
        <v>23.19</v>
      </c>
      <c r="H627" s="64" t="s">
        <v>170</v>
      </c>
      <c r="I627" s="47">
        <v>0.02</v>
      </c>
      <c r="J627" s="47">
        <v>7.6</v>
      </c>
      <c r="K627" s="65">
        <v>14136</v>
      </c>
    </row>
    <row r="628" spans="1:31" x14ac:dyDescent="0.35">
      <c r="A628" s="63">
        <v>39988</v>
      </c>
      <c r="B628" s="47">
        <v>100308</v>
      </c>
      <c r="C628" s="47">
        <v>513</v>
      </c>
      <c r="D628" s="47">
        <v>0.32800000000000001</v>
      </c>
      <c r="E628" s="47">
        <v>6.06</v>
      </c>
      <c r="F628" s="47">
        <v>7.73</v>
      </c>
      <c r="G628" s="47">
        <v>24.75</v>
      </c>
      <c r="H628" s="64" t="s">
        <v>170</v>
      </c>
      <c r="I628" s="47">
        <v>0</v>
      </c>
      <c r="J628" s="47">
        <v>7.7</v>
      </c>
      <c r="K628" s="65">
        <v>256</v>
      </c>
      <c r="L628" s="74">
        <f>AVERAGE(K624:K628)</f>
        <v>12138.8</v>
      </c>
      <c r="M628" s="41">
        <f>GEOMEAN(K624:K628)</f>
        <v>5228.501514219226</v>
      </c>
      <c r="N628" s="76" t="s">
        <v>310</v>
      </c>
    </row>
    <row r="629" spans="1:31" x14ac:dyDescent="0.35">
      <c r="A629" s="63">
        <v>40001</v>
      </c>
      <c r="B629" s="47">
        <v>100726</v>
      </c>
      <c r="C629" s="47">
        <v>880.6</v>
      </c>
      <c r="D629" s="47">
        <v>0.56359999999999999</v>
      </c>
      <c r="E629" s="47">
        <v>6.85</v>
      </c>
      <c r="F629" s="47">
        <v>7.96</v>
      </c>
      <c r="G629" s="47">
        <v>22.24</v>
      </c>
      <c r="H629" s="64" t="s">
        <v>170</v>
      </c>
      <c r="I629" s="47">
        <v>0</v>
      </c>
      <c r="J629" s="47">
        <v>7.5</v>
      </c>
      <c r="K629" s="65">
        <v>496</v>
      </c>
    </row>
    <row r="630" spans="1:31" x14ac:dyDescent="0.35">
      <c r="A630" s="63">
        <v>40003</v>
      </c>
      <c r="B630" s="47">
        <v>103132</v>
      </c>
      <c r="C630" s="47">
        <v>959.7</v>
      </c>
      <c r="D630" s="47">
        <v>0.61419999999999997</v>
      </c>
      <c r="E630" s="47">
        <v>6.85</v>
      </c>
      <c r="F630" s="47">
        <v>7.9</v>
      </c>
      <c r="G630" s="47">
        <v>18.96</v>
      </c>
      <c r="H630" s="64" t="s">
        <v>170</v>
      </c>
      <c r="I630" s="47">
        <v>0.2</v>
      </c>
      <c r="J630" s="47">
        <v>7.5</v>
      </c>
      <c r="K630" s="65">
        <v>605</v>
      </c>
    </row>
    <row r="631" spans="1:31" x14ac:dyDescent="0.35">
      <c r="A631" s="63">
        <v>40009</v>
      </c>
      <c r="B631" s="47">
        <v>101150</v>
      </c>
      <c r="C631" s="47">
        <v>608</v>
      </c>
      <c r="D631" s="47">
        <v>0.3891</v>
      </c>
      <c r="E631" s="47">
        <v>10.89</v>
      </c>
      <c r="F631" s="47">
        <v>7.76</v>
      </c>
      <c r="G631" s="47">
        <v>20.92</v>
      </c>
      <c r="H631" s="64" t="s">
        <v>170</v>
      </c>
      <c r="I631" s="47">
        <v>0.63</v>
      </c>
      <c r="J631" s="47">
        <v>7.4</v>
      </c>
      <c r="K631" s="65">
        <v>2014</v>
      </c>
    </row>
    <row r="632" spans="1:31" x14ac:dyDescent="0.35">
      <c r="A632" s="63">
        <v>40016</v>
      </c>
      <c r="B632" s="47">
        <v>104507</v>
      </c>
      <c r="C632" s="47">
        <v>328</v>
      </c>
      <c r="D632" s="47">
        <v>0.21</v>
      </c>
      <c r="E632" s="47">
        <v>6.71</v>
      </c>
      <c r="F632" s="47">
        <v>8.01</v>
      </c>
      <c r="G632" s="47">
        <v>20.02</v>
      </c>
      <c r="H632" s="64" t="s">
        <v>170</v>
      </c>
      <c r="I632" s="47">
        <v>0.1</v>
      </c>
      <c r="J632" s="47">
        <v>7.7</v>
      </c>
      <c r="K632" s="65">
        <v>1935</v>
      </c>
      <c r="O632" s="35">
        <v>1.8</v>
      </c>
      <c r="P632" s="35">
        <v>53.6</v>
      </c>
      <c r="Q632" s="30" t="s">
        <v>107</v>
      </c>
      <c r="R632" s="30" t="s">
        <v>107</v>
      </c>
      <c r="S632" s="30" t="s">
        <v>107</v>
      </c>
      <c r="T632" s="35">
        <v>2.6</v>
      </c>
      <c r="U632" s="30" t="s">
        <v>107</v>
      </c>
      <c r="V632" s="30" t="s">
        <v>107</v>
      </c>
      <c r="W632" s="35">
        <v>11</v>
      </c>
      <c r="X632" s="35">
        <v>127</v>
      </c>
      <c r="Y632" s="30" t="s">
        <v>107</v>
      </c>
      <c r="Z632" s="35">
        <v>0.41</v>
      </c>
      <c r="AA632" s="30" t="s">
        <v>107</v>
      </c>
      <c r="AB632" s="35">
        <v>63.6</v>
      </c>
      <c r="AC632" s="30" t="s">
        <v>107</v>
      </c>
      <c r="AD632" s="35">
        <v>262</v>
      </c>
      <c r="AE632" s="30" t="s">
        <v>107</v>
      </c>
    </row>
    <row r="633" spans="1:31" x14ac:dyDescent="0.35">
      <c r="A633" s="63">
        <v>40023</v>
      </c>
      <c r="B633" s="47">
        <v>100558</v>
      </c>
      <c r="C633" s="47">
        <v>947.5</v>
      </c>
      <c r="D633" s="47">
        <v>0.60640000000000005</v>
      </c>
      <c r="E633" s="47">
        <v>6.14</v>
      </c>
      <c r="F633" s="47">
        <v>7.97</v>
      </c>
      <c r="G633" s="47">
        <v>21.57</v>
      </c>
      <c r="H633" s="64" t="s">
        <v>170</v>
      </c>
      <c r="I633" s="47">
        <v>0.11</v>
      </c>
      <c r="J633" s="47">
        <v>7.5</v>
      </c>
      <c r="K633" s="65">
        <v>738</v>
      </c>
      <c r="L633" s="74">
        <f>AVERAGE(K629:K633)</f>
        <v>1157.5999999999999</v>
      </c>
      <c r="M633" s="41">
        <f>GEOMEAN(K629:K633)</f>
        <v>970.9721417575156</v>
      </c>
      <c r="N633" s="76" t="s">
        <v>311</v>
      </c>
    </row>
    <row r="634" spans="1:31" x14ac:dyDescent="0.35">
      <c r="A634" s="63">
        <v>40029</v>
      </c>
      <c r="B634" s="47">
        <v>111020</v>
      </c>
      <c r="C634" s="47">
        <v>92.4</v>
      </c>
      <c r="D634" s="47">
        <v>5.91E-2</v>
      </c>
      <c r="E634" s="47">
        <v>7.82</v>
      </c>
      <c r="F634" s="47">
        <v>8.17</v>
      </c>
      <c r="G634" s="47">
        <v>21.29</v>
      </c>
      <c r="H634" s="64" t="s">
        <v>170</v>
      </c>
      <c r="I634" s="47">
        <v>0.01</v>
      </c>
      <c r="J634" s="47">
        <v>7.4</v>
      </c>
      <c r="K634" s="65">
        <v>24192</v>
      </c>
    </row>
    <row r="635" spans="1:31" x14ac:dyDescent="0.35">
      <c r="A635" s="63">
        <v>40038</v>
      </c>
      <c r="B635" s="47">
        <v>102320</v>
      </c>
      <c r="C635" s="47">
        <v>807.1</v>
      </c>
      <c r="D635" s="47">
        <v>0.51649999999999996</v>
      </c>
      <c r="E635" s="47">
        <v>6.93</v>
      </c>
      <c r="F635" s="47">
        <v>7.77</v>
      </c>
      <c r="G635" s="47">
        <v>20.5</v>
      </c>
      <c r="H635" s="64" t="s">
        <v>170</v>
      </c>
      <c r="I635" s="47">
        <v>0.2</v>
      </c>
      <c r="J635" s="47">
        <v>7.4</v>
      </c>
      <c r="K635" s="65">
        <v>373</v>
      </c>
    </row>
    <row r="636" spans="1:31" x14ac:dyDescent="0.35">
      <c r="A636" s="63">
        <v>40045</v>
      </c>
      <c r="B636" s="47">
        <v>101704</v>
      </c>
      <c r="C636" s="47">
        <v>506</v>
      </c>
      <c r="D636" s="47">
        <v>0.32379999999999998</v>
      </c>
      <c r="E636" s="47">
        <v>5.73</v>
      </c>
      <c r="F636" s="47">
        <v>7.77</v>
      </c>
      <c r="G636" s="47">
        <v>22.88</v>
      </c>
      <c r="H636" s="64" t="s">
        <v>170</v>
      </c>
      <c r="I636" s="47">
        <v>0.34</v>
      </c>
      <c r="J636" s="47">
        <v>7.3</v>
      </c>
      <c r="K636" s="65">
        <v>12997</v>
      </c>
    </row>
    <row r="637" spans="1:31" x14ac:dyDescent="0.35">
      <c r="A637" s="63">
        <v>40051</v>
      </c>
      <c r="C637" s="30" t="s">
        <v>232</v>
      </c>
      <c r="D637" s="30" t="s">
        <v>232</v>
      </c>
      <c r="E637" s="30" t="s">
        <v>232</v>
      </c>
      <c r="F637" s="30" t="s">
        <v>232</v>
      </c>
      <c r="G637" s="30" t="s">
        <v>232</v>
      </c>
      <c r="H637" s="64" t="s">
        <v>170</v>
      </c>
      <c r="I637" s="30" t="s">
        <v>232</v>
      </c>
      <c r="J637" s="30" t="s">
        <v>232</v>
      </c>
      <c r="K637" s="65">
        <v>583</v>
      </c>
    </row>
    <row r="638" spans="1:31" x14ac:dyDescent="0.35">
      <c r="A638" s="63">
        <v>40056</v>
      </c>
      <c r="B638" s="47">
        <v>110445</v>
      </c>
      <c r="C638" s="47">
        <v>679.6</v>
      </c>
      <c r="D638" s="47">
        <v>0.43490000000000001</v>
      </c>
      <c r="E638" s="47">
        <v>6.01</v>
      </c>
      <c r="F638" s="47">
        <v>7.77</v>
      </c>
      <c r="G638" s="47">
        <v>17.66</v>
      </c>
      <c r="H638" s="64" t="s">
        <v>170</v>
      </c>
      <c r="I638" s="47">
        <v>0.39</v>
      </c>
      <c r="J638" s="47">
        <v>7.5</v>
      </c>
      <c r="K638" s="65">
        <v>959</v>
      </c>
      <c r="L638" s="74">
        <f>AVERAGE(K634:K638)</f>
        <v>7820.8</v>
      </c>
      <c r="M638" s="41">
        <f>GEOMEAN(K634:K638)</f>
        <v>2308.5653733533704</v>
      </c>
      <c r="N638" s="76" t="s">
        <v>312</v>
      </c>
    </row>
    <row r="639" spans="1:31" x14ac:dyDescent="0.35">
      <c r="A639" s="63">
        <v>40057</v>
      </c>
      <c r="B639" s="47">
        <v>104641</v>
      </c>
      <c r="C639" s="47">
        <v>764</v>
      </c>
      <c r="D639" s="47">
        <v>0.48899999999999999</v>
      </c>
      <c r="E639" s="47">
        <v>8.3800000000000008</v>
      </c>
      <c r="F639" s="47">
        <v>7.51</v>
      </c>
      <c r="G639" s="47">
        <v>16.79</v>
      </c>
      <c r="H639" s="64" t="s">
        <v>170</v>
      </c>
      <c r="I639" s="47">
        <v>0.17</v>
      </c>
      <c r="J639" s="47">
        <v>7</v>
      </c>
      <c r="K639" s="65">
        <v>246</v>
      </c>
    </row>
    <row r="640" spans="1:31" x14ac:dyDescent="0.35">
      <c r="A640" s="63">
        <v>40066</v>
      </c>
      <c r="B640" s="47">
        <v>103615</v>
      </c>
      <c r="C640" s="47">
        <v>848.5</v>
      </c>
      <c r="D640" s="47">
        <v>0.54310000000000003</v>
      </c>
      <c r="E640" s="47">
        <v>6.69</v>
      </c>
      <c r="F640" s="47">
        <v>7.77</v>
      </c>
      <c r="G640" s="47">
        <v>19.95</v>
      </c>
      <c r="H640" s="64" t="s">
        <v>170</v>
      </c>
      <c r="I640" s="47">
        <v>0.3</v>
      </c>
      <c r="J640" s="47">
        <v>7.5</v>
      </c>
      <c r="K640" s="65">
        <v>368</v>
      </c>
    </row>
    <row r="641" spans="1:31" x14ac:dyDescent="0.35">
      <c r="A641" s="63">
        <v>40070</v>
      </c>
      <c r="B641" s="47">
        <v>110104</v>
      </c>
      <c r="C641" s="47">
        <v>876.9</v>
      </c>
      <c r="D641" s="47">
        <v>0.56120000000000003</v>
      </c>
      <c r="E641" s="47">
        <v>5.43</v>
      </c>
      <c r="F641" s="47">
        <v>7.7</v>
      </c>
      <c r="G641" s="47">
        <v>18.12</v>
      </c>
      <c r="H641" s="64" t="s">
        <v>170</v>
      </c>
      <c r="I641" s="47">
        <v>0.21</v>
      </c>
      <c r="J641" s="47">
        <v>7.4</v>
      </c>
      <c r="K641" s="65">
        <v>313</v>
      </c>
    </row>
    <row r="642" spans="1:31" x14ac:dyDescent="0.35">
      <c r="A642" s="63">
        <v>40078</v>
      </c>
      <c r="G642" s="35" t="s">
        <v>506</v>
      </c>
    </row>
    <row r="643" spans="1:31" x14ac:dyDescent="0.35">
      <c r="A643" s="63">
        <v>40086</v>
      </c>
      <c r="B643" s="47">
        <v>110156</v>
      </c>
      <c r="C643" s="47">
        <v>731.3</v>
      </c>
      <c r="D643" s="47">
        <v>0.46800000000000003</v>
      </c>
      <c r="E643" s="47">
        <v>8.3000000000000007</v>
      </c>
      <c r="F643" s="47">
        <v>7.6</v>
      </c>
      <c r="G643" s="47">
        <v>14.23</v>
      </c>
      <c r="H643" s="64" t="s">
        <v>170</v>
      </c>
      <c r="I643" s="47">
        <v>0.22</v>
      </c>
      <c r="J643" s="47">
        <v>7.4</v>
      </c>
      <c r="K643" s="65">
        <v>134</v>
      </c>
      <c r="L643" s="74">
        <f>AVERAGE(K639:K643)</f>
        <v>265.25</v>
      </c>
      <c r="M643" s="41">
        <f>GEOMEAN(K639:K643)</f>
        <v>248.23214233738105</v>
      </c>
      <c r="N643" s="76" t="s">
        <v>313</v>
      </c>
    </row>
    <row r="644" spans="1:31" x14ac:dyDescent="0.35">
      <c r="A644" s="63">
        <v>40087</v>
      </c>
      <c r="B644" s="47">
        <v>103503</v>
      </c>
      <c r="C644" s="47">
        <v>767.3</v>
      </c>
      <c r="D644" s="47">
        <v>0.49109999999999998</v>
      </c>
      <c r="E644" s="47">
        <v>9.0500000000000007</v>
      </c>
      <c r="F644" s="47">
        <v>7.69</v>
      </c>
      <c r="G644" s="47">
        <v>12.25</v>
      </c>
      <c r="H644" s="64" t="s">
        <v>170</v>
      </c>
      <c r="I644" s="47">
        <v>0.13</v>
      </c>
      <c r="J644" s="47">
        <v>7.6</v>
      </c>
      <c r="K644" s="65">
        <v>109</v>
      </c>
    </row>
    <row r="645" spans="1:31" x14ac:dyDescent="0.35">
      <c r="A645" s="63">
        <v>40091</v>
      </c>
      <c r="B645" s="47">
        <v>105627</v>
      </c>
      <c r="C645" s="47">
        <v>731.3</v>
      </c>
      <c r="D645" s="47">
        <v>0.46810000000000002</v>
      </c>
      <c r="E645" s="47">
        <v>9.42</v>
      </c>
      <c r="F645" s="47">
        <v>7.73</v>
      </c>
      <c r="G645" s="47">
        <v>11.81</v>
      </c>
      <c r="H645" s="64" t="s">
        <v>170</v>
      </c>
      <c r="I645" s="47">
        <v>0.41</v>
      </c>
      <c r="J645" s="47">
        <v>7.7</v>
      </c>
      <c r="K645" s="65">
        <v>63</v>
      </c>
    </row>
    <row r="646" spans="1:31" x14ac:dyDescent="0.35">
      <c r="A646" s="63">
        <v>40101</v>
      </c>
      <c r="B646" s="47">
        <v>112054</v>
      </c>
      <c r="C646" s="47">
        <v>564</v>
      </c>
      <c r="D646" s="47">
        <v>0.36099999999999999</v>
      </c>
      <c r="E646" s="47">
        <v>7.93</v>
      </c>
      <c r="F646" s="47">
        <v>8.1999999999999993</v>
      </c>
      <c r="G646" s="47">
        <v>9.5399999999999991</v>
      </c>
      <c r="H646" s="64" t="s">
        <v>170</v>
      </c>
      <c r="I646" s="47">
        <v>0.4</v>
      </c>
      <c r="J646" s="47">
        <v>7.9</v>
      </c>
      <c r="K646" s="65">
        <v>833</v>
      </c>
    </row>
    <row r="647" spans="1:31" x14ac:dyDescent="0.35">
      <c r="A647" s="63">
        <v>40106</v>
      </c>
      <c r="B647" s="47">
        <v>103605</v>
      </c>
      <c r="C647" s="47">
        <v>817.2</v>
      </c>
      <c r="D647" s="47">
        <v>0.52300000000000002</v>
      </c>
      <c r="E647" s="47">
        <v>7.65</v>
      </c>
      <c r="F647" s="47">
        <v>7.67</v>
      </c>
      <c r="G647" s="47">
        <v>9.5500000000000007</v>
      </c>
      <c r="H647" s="64" t="s">
        <v>170</v>
      </c>
      <c r="I647" s="47">
        <v>0.15</v>
      </c>
      <c r="J647" s="47">
        <v>7.5</v>
      </c>
      <c r="K647" s="65">
        <v>563</v>
      </c>
      <c r="O647" s="35">
        <v>1.1000000000000001</v>
      </c>
      <c r="P647" s="35">
        <v>52.6</v>
      </c>
      <c r="Q647" s="30" t="s">
        <v>107</v>
      </c>
      <c r="R647" s="30" t="s">
        <v>107</v>
      </c>
      <c r="S647" s="30" t="s">
        <v>107</v>
      </c>
      <c r="T647" s="30" t="s">
        <v>107</v>
      </c>
      <c r="U647" s="30" t="s">
        <v>107</v>
      </c>
      <c r="V647" s="30" t="s">
        <v>107</v>
      </c>
      <c r="W647" s="30" t="s">
        <v>107</v>
      </c>
      <c r="X647" s="35">
        <v>111</v>
      </c>
      <c r="Y647" s="30" t="s">
        <v>107</v>
      </c>
      <c r="Z647" s="35">
        <v>0.43</v>
      </c>
      <c r="AA647" s="30" t="s">
        <v>107</v>
      </c>
      <c r="AB647" s="35">
        <v>67.3</v>
      </c>
      <c r="AC647" s="30" t="s">
        <v>107</v>
      </c>
      <c r="AD647" s="35">
        <v>231</v>
      </c>
      <c r="AE647" s="30" t="s">
        <v>107</v>
      </c>
    </row>
    <row r="648" spans="1:31" x14ac:dyDescent="0.35">
      <c r="A648" s="63">
        <v>40114</v>
      </c>
      <c r="B648" s="47">
        <v>103757</v>
      </c>
      <c r="C648" s="47">
        <v>483</v>
      </c>
      <c r="D648" s="47">
        <v>0.309</v>
      </c>
      <c r="E648" s="47">
        <v>7.65</v>
      </c>
      <c r="F648" s="47">
        <v>7.92</v>
      </c>
      <c r="G648" s="47">
        <v>12.24</v>
      </c>
      <c r="H648" s="64" t="s">
        <v>170</v>
      </c>
      <c r="I648" s="47">
        <v>0.1</v>
      </c>
      <c r="J648" s="47">
        <v>7.8</v>
      </c>
      <c r="K648" s="65">
        <v>933</v>
      </c>
      <c r="L648" s="74">
        <f>AVERAGE(K644:K648)</f>
        <v>500.2</v>
      </c>
      <c r="M648" s="41">
        <f>GEOMEAN(K644:K648)</f>
        <v>313.01158916936464</v>
      </c>
      <c r="N648" s="76" t="s">
        <v>314</v>
      </c>
    </row>
    <row r="649" spans="1:31" x14ac:dyDescent="0.35">
      <c r="A649" s="63">
        <v>40120</v>
      </c>
      <c r="B649" s="47">
        <v>103814</v>
      </c>
      <c r="C649" s="47">
        <v>598</v>
      </c>
      <c r="D649" s="47">
        <v>0.38300000000000001</v>
      </c>
      <c r="E649" s="47">
        <v>10.28</v>
      </c>
      <c r="F649" s="47">
        <v>7.52</v>
      </c>
      <c r="G649" s="47">
        <v>9.09</v>
      </c>
      <c r="H649" s="64" t="s">
        <v>170</v>
      </c>
      <c r="I649" s="47">
        <v>0.5</v>
      </c>
      <c r="J649" s="47">
        <v>7.7</v>
      </c>
      <c r="K649" s="65">
        <v>41</v>
      </c>
    </row>
    <row r="650" spans="1:31" x14ac:dyDescent="0.35">
      <c r="A650" s="63">
        <v>40122</v>
      </c>
      <c r="B650" s="47">
        <v>104757</v>
      </c>
      <c r="C650" s="47">
        <v>694.2</v>
      </c>
      <c r="D650" s="47">
        <v>0.44429999999999997</v>
      </c>
      <c r="E650" s="47">
        <v>12.01</v>
      </c>
      <c r="F650" s="47">
        <v>7.58</v>
      </c>
      <c r="G650" s="47">
        <v>8.1199999999999992</v>
      </c>
      <c r="H650" s="64" t="s">
        <v>170</v>
      </c>
      <c r="I650" s="47">
        <v>0.64</v>
      </c>
      <c r="J650" s="47">
        <v>7.5</v>
      </c>
      <c r="K650" s="65">
        <v>20</v>
      </c>
    </row>
    <row r="651" spans="1:31" x14ac:dyDescent="0.35">
      <c r="A651" s="63">
        <v>40127</v>
      </c>
      <c r="B651" s="47">
        <v>103205</v>
      </c>
      <c r="C651" s="47">
        <v>843.6</v>
      </c>
      <c r="D651" s="47">
        <v>0.53990000000000005</v>
      </c>
      <c r="E651" s="47">
        <v>8.17</v>
      </c>
      <c r="F651" s="47">
        <v>7.64</v>
      </c>
      <c r="G651" s="47">
        <v>12.47</v>
      </c>
      <c r="H651" s="64" t="s">
        <v>170</v>
      </c>
      <c r="I651" s="47">
        <v>0.63</v>
      </c>
      <c r="J651" s="47">
        <v>7.5</v>
      </c>
      <c r="K651" s="65">
        <v>278</v>
      </c>
    </row>
    <row r="652" spans="1:31" x14ac:dyDescent="0.35">
      <c r="A652" s="63">
        <v>40129</v>
      </c>
      <c r="B652" s="47">
        <v>104604</v>
      </c>
      <c r="C652" s="47">
        <v>855</v>
      </c>
      <c r="D652" s="47">
        <v>0.54700000000000004</v>
      </c>
      <c r="E652" s="47">
        <v>7.68</v>
      </c>
      <c r="F652" s="47">
        <v>7.92</v>
      </c>
      <c r="G652" s="47">
        <v>8.57</v>
      </c>
      <c r="H652" s="64" t="s">
        <v>170</v>
      </c>
      <c r="I652" s="47">
        <v>0.1</v>
      </c>
      <c r="J652" s="47">
        <v>7.8</v>
      </c>
      <c r="K652" s="65">
        <v>63</v>
      </c>
    </row>
    <row r="653" spans="1:31" x14ac:dyDescent="0.35">
      <c r="A653" s="63">
        <v>40136</v>
      </c>
      <c r="B653" s="47">
        <v>104644</v>
      </c>
      <c r="C653" s="47">
        <v>691</v>
      </c>
      <c r="D653" s="47">
        <v>0.442</v>
      </c>
      <c r="E653" s="47">
        <v>7.34</v>
      </c>
      <c r="F653" s="47">
        <v>7.94</v>
      </c>
      <c r="G653" s="47">
        <v>11.12</v>
      </c>
      <c r="H653" s="64" t="s">
        <v>170</v>
      </c>
      <c r="I653" s="47">
        <v>0.2</v>
      </c>
      <c r="J653" s="47">
        <v>7.7</v>
      </c>
      <c r="K653" s="65">
        <v>388</v>
      </c>
      <c r="L653" s="74">
        <f>AVERAGE(K649:K653)</f>
        <v>158</v>
      </c>
      <c r="M653" s="41">
        <f>GEOMEAN(K649:K653)</f>
        <v>88.962337320417404</v>
      </c>
      <c r="N653" s="76" t="s">
        <v>315</v>
      </c>
    </row>
    <row r="654" spans="1:31" x14ac:dyDescent="0.35">
      <c r="A654" s="63">
        <v>40148</v>
      </c>
      <c r="B654" s="47">
        <v>103211</v>
      </c>
      <c r="C654" s="47">
        <v>847</v>
      </c>
      <c r="D654" s="47">
        <v>0.54200000000000004</v>
      </c>
      <c r="E654" s="47">
        <v>10.95</v>
      </c>
      <c r="F654" s="47">
        <v>8.0299999999999994</v>
      </c>
      <c r="G654" s="47">
        <v>4.2300000000000004</v>
      </c>
      <c r="H654" s="64" t="s">
        <v>170</v>
      </c>
      <c r="I654" s="47">
        <v>0.3</v>
      </c>
      <c r="J654" s="47">
        <v>7.8</v>
      </c>
      <c r="K654" s="65">
        <v>173</v>
      </c>
    </row>
    <row r="655" spans="1:31" x14ac:dyDescent="0.35">
      <c r="A655" s="63">
        <v>40156</v>
      </c>
      <c r="B655" s="47">
        <v>103713</v>
      </c>
      <c r="C655" s="47">
        <v>701</v>
      </c>
      <c r="D655" s="47">
        <v>0.44900000000000001</v>
      </c>
      <c r="E655" s="47">
        <v>12.05</v>
      </c>
      <c r="F655" s="47">
        <v>8</v>
      </c>
      <c r="G655" s="47">
        <v>4.32</v>
      </c>
      <c r="H655" s="64" t="s">
        <v>170</v>
      </c>
      <c r="I655" s="47">
        <v>1</v>
      </c>
      <c r="J655" s="47">
        <v>7.7</v>
      </c>
      <c r="K655" s="65">
        <v>571</v>
      </c>
    </row>
    <row r="656" spans="1:31" x14ac:dyDescent="0.35">
      <c r="A656" s="63">
        <v>40162</v>
      </c>
      <c r="B656" s="47">
        <v>101450</v>
      </c>
      <c r="C656" s="47">
        <v>674.9</v>
      </c>
      <c r="D656" s="47">
        <v>0.432</v>
      </c>
      <c r="E656" s="47">
        <v>12.17</v>
      </c>
      <c r="F656" s="47">
        <v>7.85</v>
      </c>
      <c r="G656" s="47">
        <v>2.83</v>
      </c>
      <c r="H656" s="64" t="s">
        <v>170</v>
      </c>
      <c r="I656" s="47">
        <v>0.15</v>
      </c>
      <c r="J656" s="47">
        <v>7.5</v>
      </c>
      <c r="K656" s="65">
        <v>638</v>
      </c>
    </row>
    <row r="657" spans="1:31" x14ac:dyDescent="0.35">
      <c r="A657" s="63">
        <v>40164</v>
      </c>
      <c r="B657" s="47">
        <v>103911</v>
      </c>
      <c r="C657" s="47">
        <v>766.2</v>
      </c>
      <c r="D657" s="47">
        <v>0.49030000000000001</v>
      </c>
      <c r="E657" s="47">
        <v>13.24</v>
      </c>
      <c r="F657" s="47">
        <v>7.85</v>
      </c>
      <c r="G657" s="47">
        <v>1.19</v>
      </c>
      <c r="H657" s="64" t="s">
        <v>170</v>
      </c>
      <c r="I657" s="47">
        <v>0.31</v>
      </c>
      <c r="J657" s="47">
        <v>7.2</v>
      </c>
      <c r="K657" s="65">
        <v>185</v>
      </c>
    </row>
    <row r="658" spans="1:31" x14ac:dyDescent="0.35">
      <c r="A658" s="63">
        <v>40168</v>
      </c>
      <c r="B658" s="47">
        <v>104418</v>
      </c>
      <c r="C658" s="47">
        <v>957.5</v>
      </c>
      <c r="D658" s="47">
        <v>0.61280000000000001</v>
      </c>
      <c r="E658" s="47">
        <v>11.22</v>
      </c>
      <c r="F658" s="47">
        <v>7.59</v>
      </c>
      <c r="G658" s="47">
        <v>2.89</v>
      </c>
      <c r="H658" s="64" t="s">
        <v>170</v>
      </c>
      <c r="I658" s="47">
        <v>0.21</v>
      </c>
      <c r="J658" s="47">
        <v>7.5</v>
      </c>
      <c r="K658" s="65">
        <v>52</v>
      </c>
      <c r="L658" s="74">
        <f>AVERAGE(K654:K658)</f>
        <v>323.8</v>
      </c>
      <c r="M658" s="41">
        <f>GEOMEAN(K654:K658)</f>
        <v>227.26658830421835</v>
      </c>
      <c r="N658" s="76" t="s">
        <v>316</v>
      </c>
    </row>
    <row r="659" spans="1:31" x14ac:dyDescent="0.35">
      <c r="A659" s="63">
        <v>40183</v>
      </c>
      <c r="F659" s="35" t="s">
        <v>303</v>
      </c>
    </row>
    <row r="660" spans="1:31" x14ac:dyDescent="0.35">
      <c r="A660" s="63">
        <v>40189</v>
      </c>
      <c r="F660" s="35" t="s">
        <v>303</v>
      </c>
    </row>
    <row r="661" spans="1:31" x14ac:dyDescent="0.35">
      <c r="A661" s="63">
        <v>40198</v>
      </c>
      <c r="B661" s="47">
        <v>102803</v>
      </c>
      <c r="C661" s="47">
        <v>1701</v>
      </c>
      <c r="D661" s="47">
        <v>1.089</v>
      </c>
      <c r="E661" s="47">
        <v>12.18</v>
      </c>
      <c r="F661" s="47">
        <v>7.72</v>
      </c>
      <c r="G661" s="47">
        <v>1.1299999999999999</v>
      </c>
      <c r="H661" s="64" t="s">
        <v>170</v>
      </c>
      <c r="I661" s="47">
        <v>0.18</v>
      </c>
      <c r="J661" s="47">
        <v>7.5</v>
      </c>
      <c r="K661" s="65">
        <v>31</v>
      </c>
    </row>
    <row r="662" spans="1:31" x14ac:dyDescent="0.35">
      <c r="A662" s="63">
        <v>40203</v>
      </c>
      <c r="B662" s="47">
        <v>103548</v>
      </c>
      <c r="C662" s="47">
        <v>1532</v>
      </c>
      <c r="D662" s="47">
        <v>0.98050000000000004</v>
      </c>
      <c r="E662" s="47">
        <v>12.07</v>
      </c>
      <c r="F662" s="47">
        <v>7.79</v>
      </c>
      <c r="G662" s="47">
        <v>3.58</v>
      </c>
      <c r="H662" s="64" t="s">
        <v>170</v>
      </c>
      <c r="I662" s="47">
        <v>0.77</v>
      </c>
      <c r="J662" s="47">
        <v>7.3</v>
      </c>
      <c r="K662" s="65">
        <v>213</v>
      </c>
    </row>
    <row r="663" spans="1:31" x14ac:dyDescent="0.35">
      <c r="A663" s="63">
        <v>40206</v>
      </c>
      <c r="B663" s="47">
        <v>101228</v>
      </c>
      <c r="C663" s="47">
        <v>1932</v>
      </c>
      <c r="D663" s="47">
        <v>1.236</v>
      </c>
      <c r="E663" s="47">
        <v>13.41</v>
      </c>
      <c r="F663" s="47">
        <v>7.97</v>
      </c>
      <c r="G663" s="47">
        <v>-0.16</v>
      </c>
      <c r="H663" s="64" t="s">
        <v>170</v>
      </c>
      <c r="I663" s="47">
        <v>0.32</v>
      </c>
      <c r="J663" s="47">
        <v>7</v>
      </c>
      <c r="K663" s="65">
        <v>31</v>
      </c>
      <c r="L663" s="74">
        <f>AVERAGE(K659:K663)</f>
        <v>91.666666666666671</v>
      </c>
      <c r="M663" s="41">
        <f>GEOMEAN(K659:K663)</f>
        <v>58.934236789700563</v>
      </c>
      <c r="N663" s="76" t="s">
        <v>317</v>
      </c>
    </row>
    <row r="664" spans="1:31" x14ac:dyDescent="0.35">
      <c r="A664" s="63">
        <v>40211</v>
      </c>
      <c r="B664" s="47">
        <v>103801</v>
      </c>
      <c r="C664" s="47">
        <v>1487</v>
      </c>
      <c r="D664" s="47">
        <v>0.95169999999999999</v>
      </c>
      <c r="E664" s="30" t="s">
        <v>232</v>
      </c>
      <c r="F664" s="47">
        <v>7.99</v>
      </c>
      <c r="G664" s="47">
        <v>4.75</v>
      </c>
      <c r="H664" s="64" t="s">
        <v>170</v>
      </c>
      <c r="I664" s="47">
        <v>0.26</v>
      </c>
      <c r="J664" s="47">
        <v>7.4</v>
      </c>
      <c r="K664" s="65">
        <v>10</v>
      </c>
    </row>
    <row r="665" spans="1:31" x14ac:dyDescent="0.35">
      <c r="A665" s="63">
        <v>40224</v>
      </c>
      <c r="B665" s="47">
        <v>110833</v>
      </c>
      <c r="C665" s="47">
        <v>3990</v>
      </c>
      <c r="D665" s="47">
        <v>2.5539999999999998</v>
      </c>
      <c r="E665" s="47">
        <v>16.309999999999999</v>
      </c>
      <c r="F665" s="47">
        <v>7.95</v>
      </c>
      <c r="G665" s="47">
        <v>0.27</v>
      </c>
      <c r="H665" s="64" t="s">
        <v>170</v>
      </c>
      <c r="I665" s="47">
        <v>0.7</v>
      </c>
      <c r="J665" s="47">
        <v>8.1</v>
      </c>
      <c r="K665" s="65">
        <v>31</v>
      </c>
    </row>
    <row r="666" spans="1:31" x14ac:dyDescent="0.35">
      <c r="A666" s="63">
        <v>40227</v>
      </c>
      <c r="B666" s="47">
        <v>103838</v>
      </c>
      <c r="C666" s="47">
        <v>3638</v>
      </c>
      <c r="D666" s="47">
        <v>2.3279999999999998</v>
      </c>
      <c r="E666" s="47">
        <v>12.29</v>
      </c>
      <c r="F666" s="47">
        <v>7.98</v>
      </c>
      <c r="G666" s="47">
        <v>0.59</v>
      </c>
      <c r="H666" s="64" t="s">
        <v>170</v>
      </c>
      <c r="I666" s="47">
        <v>0.02</v>
      </c>
      <c r="J666" s="47">
        <v>7.8</v>
      </c>
      <c r="K666" s="65">
        <v>52</v>
      </c>
    </row>
    <row r="667" spans="1:31" x14ac:dyDescent="0.35">
      <c r="A667" s="63">
        <v>40232</v>
      </c>
      <c r="B667" s="47">
        <v>103859</v>
      </c>
      <c r="C667" s="47">
        <v>2688</v>
      </c>
      <c r="D667" s="47">
        <v>1.72</v>
      </c>
      <c r="E667" s="47">
        <v>13.49</v>
      </c>
      <c r="F667" s="47">
        <v>7.9</v>
      </c>
      <c r="G667" s="47">
        <v>1.32</v>
      </c>
      <c r="H667" s="64" t="s">
        <v>170</v>
      </c>
      <c r="I667" s="47">
        <v>0.59</v>
      </c>
      <c r="J667" s="75">
        <v>7.5</v>
      </c>
      <c r="K667" s="65">
        <v>441</v>
      </c>
    </row>
    <row r="668" spans="1:31" x14ac:dyDescent="0.35">
      <c r="A668" s="63">
        <v>40233</v>
      </c>
      <c r="B668" s="47">
        <v>102803</v>
      </c>
      <c r="C668" s="47">
        <v>2049</v>
      </c>
      <c r="D668" s="47">
        <v>1.3109999999999999</v>
      </c>
      <c r="E668" s="47">
        <v>14.07</v>
      </c>
      <c r="F668" s="47">
        <v>7.9</v>
      </c>
      <c r="G668" s="47">
        <v>0.8</v>
      </c>
      <c r="H668" s="64" t="s">
        <v>170</v>
      </c>
      <c r="I668" s="47">
        <v>0.22</v>
      </c>
      <c r="J668" s="47">
        <v>7.4</v>
      </c>
      <c r="K668" s="65">
        <v>143</v>
      </c>
      <c r="L668" s="74">
        <f>AVERAGE(K664:K668)</f>
        <v>135.4</v>
      </c>
      <c r="M668" s="41">
        <f>GEOMEAN(K664:K668)</f>
        <v>63.303530668832657</v>
      </c>
      <c r="N668" s="76" t="s">
        <v>318</v>
      </c>
    </row>
    <row r="669" spans="1:31" x14ac:dyDescent="0.35">
      <c r="A669" s="63">
        <v>40238</v>
      </c>
      <c r="B669" s="47">
        <v>111404</v>
      </c>
      <c r="C669" s="47">
        <v>2070</v>
      </c>
      <c r="D669" s="47">
        <v>1.325</v>
      </c>
      <c r="E669" s="47">
        <v>19.239999999999998</v>
      </c>
      <c r="F669" s="47">
        <v>8.07</v>
      </c>
      <c r="G669" s="47">
        <v>3.16</v>
      </c>
      <c r="H669" s="64" t="s">
        <v>170</v>
      </c>
      <c r="I669" s="47">
        <v>0.1</v>
      </c>
      <c r="J669" s="47">
        <v>7.8</v>
      </c>
      <c r="K669" s="65">
        <v>20</v>
      </c>
    </row>
    <row r="670" spans="1:31" x14ac:dyDescent="0.35">
      <c r="A670" s="63">
        <v>40241</v>
      </c>
      <c r="B670" s="47">
        <v>105016</v>
      </c>
      <c r="C670" s="47">
        <v>1582</v>
      </c>
      <c r="D670" s="47">
        <v>1.0129999999999999</v>
      </c>
      <c r="E670" s="47">
        <v>13.49</v>
      </c>
      <c r="F670" s="47">
        <v>8.08</v>
      </c>
      <c r="G670" s="47">
        <v>2.0099999999999998</v>
      </c>
      <c r="H670" s="64" t="s">
        <v>170</v>
      </c>
      <c r="I670" s="47">
        <v>0.09</v>
      </c>
      <c r="J670" s="47">
        <v>7.5</v>
      </c>
      <c r="K670" s="65">
        <v>31</v>
      </c>
    </row>
    <row r="671" spans="1:31" x14ac:dyDescent="0.35">
      <c r="A671" s="63">
        <v>40247</v>
      </c>
      <c r="B671" s="47">
        <v>104735</v>
      </c>
      <c r="C671" s="47">
        <v>1600</v>
      </c>
      <c r="D671" s="47">
        <v>1.024</v>
      </c>
      <c r="E671" s="47">
        <v>11.45</v>
      </c>
      <c r="F671" s="47">
        <v>7.66</v>
      </c>
      <c r="G671" s="47">
        <v>10</v>
      </c>
      <c r="H671" s="64" t="s">
        <v>170</v>
      </c>
      <c r="I671" s="47">
        <v>0.23</v>
      </c>
      <c r="J671" s="47">
        <v>7.2</v>
      </c>
      <c r="K671" s="65">
        <v>20</v>
      </c>
    </row>
    <row r="672" spans="1:31" x14ac:dyDescent="0.35">
      <c r="A672" s="63">
        <v>40253</v>
      </c>
      <c r="B672" s="47">
        <v>105712</v>
      </c>
      <c r="C672" s="47">
        <v>1240</v>
      </c>
      <c r="D672" s="47">
        <v>0.79369999999999996</v>
      </c>
      <c r="E672" s="47">
        <v>14.03</v>
      </c>
      <c r="F672" s="47">
        <v>7.77</v>
      </c>
      <c r="G672" s="47">
        <v>7.52</v>
      </c>
      <c r="H672" s="64" t="s">
        <v>170</v>
      </c>
      <c r="I672" s="47">
        <v>0.02</v>
      </c>
      <c r="J672" s="47">
        <v>7.2</v>
      </c>
      <c r="K672" s="65">
        <v>135</v>
      </c>
      <c r="O672" s="35">
        <v>1.1000000000000001</v>
      </c>
      <c r="P672" s="35">
        <v>64.099999999999994</v>
      </c>
      <c r="Q672" s="30" t="s">
        <v>107</v>
      </c>
      <c r="R672" s="30" t="s">
        <v>107</v>
      </c>
      <c r="S672" s="30" t="s">
        <v>107</v>
      </c>
      <c r="T672" s="30" t="s">
        <v>107</v>
      </c>
      <c r="U672" s="30" t="s">
        <v>107</v>
      </c>
      <c r="V672" s="30">
        <v>1</v>
      </c>
      <c r="W672" s="30">
        <v>11.3</v>
      </c>
      <c r="X672" s="30">
        <v>251</v>
      </c>
      <c r="Y672" s="30" t="s">
        <v>107</v>
      </c>
      <c r="Z672" s="30">
        <v>0.44</v>
      </c>
      <c r="AA672" s="30" t="s">
        <v>107</v>
      </c>
      <c r="AB672" s="30">
        <v>45.5</v>
      </c>
      <c r="AC672" s="30" t="s">
        <v>107</v>
      </c>
      <c r="AD672" s="30">
        <v>248</v>
      </c>
      <c r="AE672" s="30" t="s">
        <v>107</v>
      </c>
    </row>
    <row r="673" spans="1:14" x14ac:dyDescent="0.35">
      <c r="A673" s="63">
        <v>40259</v>
      </c>
      <c r="B673" s="47">
        <v>103210</v>
      </c>
      <c r="C673" s="47">
        <v>1038</v>
      </c>
      <c r="D673" s="47">
        <v>0.66420000000000001</v>
      </c>
      <c r="E673" s="47">
        <v>10.44</v>
      </c>
      <c r="F673" s="47">
        <v>7.65</v>
      </c>
      <c r="G673" s="47">
        <v>7.62</v>
      </c>
      <c r="H673" s="64" t="s">
        <v>170</v>
      </c>
      <c r="I673" s="47">
        <v>0.2</v>
      </c>
      <c r="J673" s="47">
        <v>7.7</v>
      </c>
      <c r="K673" s="65">
        <v>1664</v>
      </c>
      <c r="L673" s="74">
        <f>AVERAGE(K669:K673)</f>
        <v>374</v>
      </c>
      <c r="M673" s="41">
        <f>GEOMEAN(K669:K673)</f>
        <v>77.442926304901505</v>
      </c>
      <c r="N673" s="76" t="s">
        <v>319</v>
      </c>
    </row>
    <row r="674" spans="1:14" x14ac:dyDescent="0.35">
      <c r="A674" s="63">
        <v>40276</v>
      </c>
      <c r="B674" s="47">
        <v>101843</v>
      </c>
      <c r="C674" s="47">
        <v>947</v>
      </c>
      <c r="D674" s="47">
        <v>0.60609999999999997</v>
      </c>
      <c r="E674" s="47">
        <v>9.68</v>
      </c>
      <c r="F674" s="47">
        <v>7.75</v>
      </c>
      <c r="G674" s="47">
        <v>14.33</v>
      </c>
      <c r="H674" s="64" t="s">
        <v>170</v>
      </c>
      <c r="I674" s="47">
        <v>0.4</v>
      </c>
      <c r="J674" s="47">
        <v>7.6</v>
      </c>
      <c r="K674" s="65">
        <v>771</v>
      </c>
    </row>
    <row r="675" spans="1:14" x14ac:dyDescent="0.35">
      <c r="A675" s="63">
        <v>40282</v>
      </c>
      <c r="B675" s="47">
        <v>103840</v>
      </c>
      <c r="C675" s="47">
        <v>1194</v>
      </c>
      <c r="D675" s="47">
        <v>0.76400000000000001</v>
      </c>
      <c r="E675" s="47">
        <v>8.56</v>
      </c>
      <c r="F675" s="47">
        <v>7.77</v>
      </c>
      <c r="G675" s="47">
        <v>15.04</v>
      </c>
      <c r="H675" s="64" t="s">
        <v>170</v>
      </c>
      <c r="I675" s="47">
        <v>0.3</v>
      </c>
      <c r="J675" s="47">
        <v>7.6</v>
      </c>
      <c r="K675" s="65">
        <v>121</v>
      </c>
    </row>
    <row r="676" spans="1:14" x14ac:dyDescent="0.35">
      <c r="A676" s="63">
        <v>40287</v>
      </c>
      <c r="B676" s="47">
        <v>104141</v>
      </c>
      <c r="C676" s="47">
        <v>1281</v>
      </c>
      <c r="D676" s="47">
        <v>0.81989999999999996</v>
      </c>
      <c r="E676" s="47">
        <v>10.01</v>
      </c>
      <c r="F676" s="47">
        <v>7.65</v>
      </c>
      <c r="G676" s="47">
        <v>12.18</v>
      </c>
      <c r="H676" s="64" t="s">
        <v>170</v>
      </c>
      <c r="I676" s="47">
        <v>0.02</v>
      </c>
      <c r="J676" s="47">
        <v>7.4</v>
      </c>
      <c r="K676" s="65">
        <v>63</v>
      </c>
    </row>
    <row r="677" spans="1:14" x14ac:dyDescent="0.35">
      <c r="A677" s="63">
        <v>40290</v>
      </c>
      <c r="B677" s="47">
        <v>103958</v>
      </c>
      <c r="C677" s="47">
        <v>1364</v>
      </c>
      <c r="D677" s="47">
        <v>0.87329999999999997</v>
      </c>
      <c r="E677" s="47">
        <v>9.3699999999999992</v>
      </c>
      <c r="F677" s="47">
        <v>7.7</v>
      </c>
      <c r="G677" s="47">
        <v>13.18</v>
      </c>
      <c r="H677" s="64" t="s">
        <v>170</v>
      </c>
      <c r="I677" s="47">
        <v>0.21</v>
      </c>
      <c r="J677" s="47">
        <v>7.2</v>
      </c>
      <c r="K677" s="65">
        <v>231</v>
      </c>
    </row>
    <row r="678" spans="1:14" x14ac:dyDescent="0.35">
      <c r="A678" s="63">
        <v>40297</v>
      </c>
      <c r="B678" s="47">
        <v>104448</v>
      </c>
      <c r="C678" s="47">
        <v>1010</v>
      </c>
      <c r="D678" s="47">
        <v>0.64659999999999995</v>
      </c>
      <c r="E678" s="47">
        <v>9.34</v>
      </c>
      <c r="F678" s="47">
        <v>7.54</v>
      </c>
      <c r="G678" s="47">
        <v>13.02</v>
      </c>
      <c r="H678" s="64" t="s">
        <v>170</v>
      </c>
      <c r="I678" s="47">
        <v>0.28000000000000003</v>
      </c>
      <c r="J678" s="47">
        <v>7.6</v>
      </c>
      <c r="K678" s="65">
        <v>63</v>
      </c>
      <c r="L678" s="74">
        <f>AVERAGE(K674:K678)</f>
        <v>249.8</v>
      </c>
      <c r="M678" s="41">
        <f>GEOMEAN(K674:K678)</f>
        <v>153.61250290055278</v>
      </c>
      <c r="N678" s="76" t="s">
        <v>320</v>
      </c>
    </row>
    <row r="679" spans="1:14" x14ac:dyDescent="0.35">
      <c r="A679" s="63">
        <v>40303</v>
      </c>
      <c r="B679" s="47">
        <v>105232</v>
      </c>
      <c r="C679" s="47">
        <v>573</v>
      </c>
      <c r="D679" s="47">
        <v>0.36699999999999999</v>
      </c>
      <c r="E679" s="47">
        <v>8.6199999999999992</v>
      </c>
      <c r="F679" s="47">
        <v>7.59</v>
      </c>
      <c r="G679" s="47">
        <v>17.13</v>
      </c>
      <c r="H679" s="64" t="s">
        <v>170</v>
      </c>
      <c r="I679" s="47">
        <v>0</v>
      </c>
      <c r="J679" s="47">
        <v>7.4</v>
      </c>
      <c r="K679" s="65">
        <v>2909</v>
      </c>
    </row>
    <row r="680" spans="1:14" x14ac:dyDescent="0.35">
      <c r="A680" s="63">
        <v>40309</v>
      </c>
      <c r="B680" s="47">
        <v>101821</v>
      </c>
      <c r="C680" s="47">
        <v>416.5</v>
      </c>
      <c r="D680" s="47">
        <v>0.2666</v>
      </c>
      <c r="E680" s="47">
        <v>8.33</v>
      </c>
      <c r="F680" s="47">
        <v>7.92</v>
      </c>
      <c r="G680" s="47">
        <v>12.14</v>
      </c>
      <c r="H680" s="64" t="s">
        <v>170</v>
      </c>
      <c r="I680" s="47">
        <v>0.22</v>
      </c>
      <c r="J680" s="47">
        <v>7.3</v>
      </c>
      <c r="K680" s="65">
        <v>7701</v>
      </c>
    </row>
    <row r="681" spans="1:14" x14ac:dyDescent="0.35">
      <c r="A681" s="63">
        <v>40318</v>
      </c>
      <c r="B681" s="47">
        <v>110713</v>
      </c>
      <c r="C681" s="47">
        <v>735</v>
      </c>
      <c r="D681" s="47">
        <v>0.47099999999999997</v>
      </c>
      <c r="E681" s="47">
        <v>7.2</v>
      </c>
      <c r="F681" s="47">
        <v>7.84</v>
      </c>
      <c r="G681" s="47">
        <v>15.73</v>
      </c>
      <c r="H681" s="64" t="s">
        <v>170</v>
      </c>
      <c r="I681" s="47">
        <v>0.4</v>
      </c>
      <c r="J681" s="47">
        <v>7.8</v>
      </c>
      <c r="K681" s="65">
        <v>512</v>
      </c>
    </row>
    <row r="682" spans="1:14" x14ac:dyDescent="0.35">
      <c r="A682" s="63">
        <v>40322</v>
      </c>
      <c r="B682" s="47">
        <v>113504</v>
      </c>
      <c r="C682" s="47">
        <v>891.7</v>
      </c>
      <c r="D682" s="47">
        <v>0.57069999999999999</v>
      </c>
      <c r="E682" s="47">
        <v>6.39</v>
      </c>
      <c r="F682" s="47">
        <v>7.7</v>
      </c>
      <c r="G682" s="47">
        <v>23.54</v>
      </c>
      <c r="H682" s="64" t="s">
        <v>170</v>
      </c>
      <c r="I682" s="47">
        <v>0.03</v>
      </c>
      <c r="J682" s="47">
        <v>7.6</v>
      </c>
      <c r="K682" s="65">
        <v>187</v>
      </c>
    </row>
    <row r="683" spans="1:14" x14ac:dyDescent="0.35">
      <c r="A683" s="63">
        <v>40325</v>
      </c>
      <c r="B683" s="47">
        <v>102933</v>
      </c>
      <c r="C683" s="47">
        <v>1056</v>
      </c>
      <c r="D683" s="47">
        <v>0.67610000000000003</v>
      </c>
      <c r="E683" s="47">
        <v>4.22</v>
      </c>
      <c r="F683" s="47">
        <v>7.78</v>
      </c>
      <c r="G683" s="47">
        <v>22.23</v>
      </c>
      <c r="H683" s="64" t="s">
        <v>170</v>
      </c>
      <c r="I683" s="47">
        <v>0.23</v>
      </c>
      <c r="J683" s="47">
        <v>7.6</v>
      </c>
      <c r="K683" s="65">
        <v>313</v>
      </c>
      <c r="L683" s="74">
        <f>AVERAGE(K679:K683)</f>
        <v>2324.4</v>
      </c>
      <c r="M683" s="41">
        <f>GEOMEAN(K679:K683)</f>
        <v>923.39889378671671</v>
      </c>
      <c r="N683" s="76" t="s">
        <v>321</v>
      </c>
    </row>
    <row r="684" spans="1:14" x14ac:dyDescent="0.35">
      <c r="A684" s="63">
        <v>40332</v>
      </c>
      <c r="B684" s="35">
        <v>100428</v>
      </c>
      <c r="C684" s="35">
        <v>327</v>
      </c>
      <c r="D684" s="35">
        <v>0.20899999999999999</v>
      </c>
      <c r="E684" s="35">
        <v>6.56</v>
      </c>
      <c r="F684" s="35">
        <v>7.89</v>
      </c>
      <c r="G684" s="35">
        <v>22.2</v>
      </c>
      <c r="H684" s="64" t="s">
        <v>170</v>
      </c>
      <c r="I684" s="35">
        <v>0.1</v>
      </c>
      <c r="J684" s="35">
        <v>7.8</v>
      </c>
      <c r="K684" s="65">
        <v>17329</v>
      </c>
    </row>
    <row r="685" spans="1:14" x14ac:dyDescent="0.35">
      <c r="A685" s="63">
        <v>40338</v>
      </c>
      <c r="B685" s="47">
        <v>103555</v>
      </c>
      <c r="C685" s="47">
        <v>529.9</v>
      </c>
      <c r="D685" s="47">
        <v>0.3392</v>
      </c>
      <c r="E685" s="47">
        <v>7.31</v>
      </c>
      <c r="F685" s="47">
        <v>7.57</v>
      </c>
      <c r="G685" s="47">
        <v>21.66</v>
      </c>
      <c r="H685" s="64" t="s">
        <v>170</v>
      </c>
      <c r="I685" s="47">
        <v>0.3</v>
      </c>
      <c r="J685" s="47">
        <v>7.7</v>
      </c>
      <c r="K685" s="65">
        <v>4352</v>
      </c>
    </row>
    <row r="686" spans="1:14" x14ac:dyDescent="0.35">
      <c r="A686" s="63">
        <v>40345</v>
      </c>
      <c r="B686" s="47">
        <v>101404</v>
      </c>
      <c r="C686" s="47">
        <v>509.6</v>
      </c>
      <c r="D686" s="47">
        <v>0.3261</v>
      </c>
      <c r="E686" s="47">
        <v>5.95</v>
      </c>
      <c r="F686" s="47">
        <v>7.85</v>
      </c>
      <c r="G686" s="47">
        <v>23.28</v>
      </c>
      <c r="H686" s="64" t="s">
        <v>170</v>
      </c>
      <c r="I686" s="47">
        <v>0.28999999999999998</v>
      </c>
      <c r="J686" s="75">
        <v>7.2</v>
      </c>
      <c r="K686" s="65">
        <v>496</v>
      </c>
    </row>
    <row r="687" spans="1:14" x14ac:dyDescent="0.35">
      <c r="A687" s="63">
        <v>40350</v>
      </c>
      <c r="B687" s="47">
        <v>101852</v>
      </c>
      <c r="C687" s="47">
        <v>481</v>
      </c>
      <c r="D687" s="47">
        <v>0.308</v>
      </c>
      <c r="E687" s="47">
        <v>7.21</v>
      </c>
      <c r="F687" s="47">
        <v>7.66</v>
      </c>
      <c r="G687" s="47">
        <v>24.6</v>
      </c>
      <c r="H687" s="64" t="s">
        <v>170</v>
      </c>
      <c r="I687" s="47">
        <v>0</v>
      </c>
      <c r="J687" s="47">
        <v>7.9</v>
      </c>
      <c r="K687" s="65">
        <v>24192</v>
      </c>
    </row>
    <row r="688" spans="1:14" x14ac:dyDescent="0.35">
      <c r="A688" s="63">
        <v>40352</v>
      </c>
      <c r="B688" s="47">
        <v>102620</v>
      </c>
      <c r="C688" s="47">
        <v>363.2</v>
      </c>
      <c r="D688" s="47">
        <v>0.2324</v>
      </c>
      <c r="E688" s="47">
        <v>6.81</v>
      </c>
      <c r="F688" s="47">
        <v>7.41</v>
      </c>
      <c r="G688" s="47">
        <v>23.52</v>
      </c>
      <c r="H688" s="64" t="s">
        <v>170</v>
      </c>
      <c r="I688" s="47">
        <v>0.03</v>
      </c>
      <c r="J688" s="47">
        <v>7.5</v>
      </c>
      <c r="K688" s="65">
        <v>3255</v>
      </c>
      <c r="L688" s="74">
        <f>AVERAGE(K684:K688)</f>
        <v>9924.7999999999993</v>
      </c>
      <c r="M688" s="41">
        <f>GEOMEAN(K684:K688)</f>
        <v>4941.2106218220588</v>
      </c>
      <c r="N688" s="76" t="s">
        <v>322</v>
      </c>
    </row>
    <row r="689" spans="1:31" x14ac:dyDescent="0.35">
      <c r="A689" s="63">
        <v>40365</v>
      </c>
      <c r="B689" s="47">
        <v>101210</v>
      </c>
      <c r="C689" s="47">
        <v>983</v>
      </c>
      <c r="D689" s="47">
        <v>0.629</v>
      </c>
      <c r="E689" s="47">
        <v>7.32</v>
      </c>
      <c r="F689" s="47">
        <v>7.88</v>
      </c>
      <c r="G689" s="47">
        <v>22.67</v>
      </c>
      <c r="H689" s="64" t="s">
        <v>170</v>
      </c>
      <c r="I689" s="47">
        <v>0.3</v>
      </c>
      <c r="J689" s="75">
        <v>7.4</v>
      </c>
      <c r="K689" s="65">
        <v>2359</v>
      </c>
    </row>
    <row r="690" spans="1:31" x14ac:dyDescent="0.35">
      <c r="A690" s="63">
        <v>40366</v>
      </c>
      <c r="C690" s="30" t="s">
        <v>232</v>
      </c>
      <c r="D690" s="30" t="s">
        <v>232</v>
      </c>
      <c r="E690" s="30" t="s">
        <v>232</v>
      </c>
      <c r="F690" s="30" t="s">
        <v>232</v>
      </c>
      <c r="G690" s="30" t="s">
        <v>232</v>
      </c>
      <c r="H690" s="64" t="s">
        <v>170</v>
      </c>
      <c r="I690" s="30" t="s">
        <v>232</v>
      </c>
      <c r="J690" s="30" t="s">
        <v>232</v>
      </c>
      <c r="K690" s="65">
        <v>288</v>
      </c>
    </row>
    <row r="691" spans="1:31" x14ac:dyDescent="0.35">
      <c r="A691" s="63">
        <v>40373</v>
      </c>
      <c r="B691" s="47">
        <v>103652</v>
      </c>
      <c r="C691" s="47">
        <v>703</v>
      </c>
      <c r="D691" s="47">
        <v>0.45</v>
      </c>
      <c r="E691" s="47">
        <v>6.59</v>
      </c>
      <c r="F691" s="47">
        <v>7.71</v>
      </c>
      <c r="G691" s="47">
        <v>23.95</v>
      </c>
      <c r="H691" s="64" t="s">
        <v>170</v>
      </c>
      <c r="I691" s="47">
        <v>0</v>
      </c>
      <c r="J691" s="47">
        <v>7.7</v>
      </c>
      <c r="K691" s="65">
        <v>193</v>
      </c>
      <c r="O691" s="35">
        <v>2.2000000000000002</v>
      </c>
      <c r="P691" s="35">
        <v>50.7</v>
      </c>
      <c r="Q691" s="30" t="s">
        <v>107</v>
      </c>
      <c r="R691" s="30" t="s">
        <v>107</v>
      </c>
      <c r="S691" s="30" t="s">
        <v>107</v>
      </c>
      <c r="T691" s="30" t="s">
        <v>107</v>
      </c>
      <c r="U691" s="30" t="s">
        <v>107</v>
      </c>
      <c r="V691" s="30" t="s">
        <v>107</v>
      </c>
      <c r="W691" s="30" t="s">
        <v>107</v>
      </c>
      <c r="X691" s="35">
        <v>105</v>
      </c>
      <c r="Y691" s="30" t="s">
        <v>107</v>
      </c>
      <c r="Z691" s="35">
        <v>0.35</v>
      </c>
      <c r="AA691" s="30" t="s">
        <v>107</v>
      </c>
      <c r="AB691" s="35">
        <v>46.4</v>
      </c>
      <c r="AC691" s="30" t="s">
        <v>107</v>
      </c>
      <c r="AD691" s="35">
        <v>205</v>
      </c>
      <c r="AE691" s="30" t="s">
        <v>107</v>
      </c>
    </row>
    <row r="692" spans="1:31" x14ac:dyDescent="0.35">
      <c r="A692" s="63">
        <v>40374</v>
      </c>
      <c r="B692" s="47">
        <v>104033</v>
      </c>
      <c r="C692" s="47">
        <v>743.7</v>
      </c>
      <c r="D692" s="47">
        <v>0.47599999999999998</v>
      </c>
      <c r="E692" s="47">
        <v>7.32</v>
      </c>
      <c r="F692" s="47">
        <v>7.7</v>
      </c>
      <c r="G692" s="47">
        <v>24.18</v>
      </c>
      <c r="H692" s="64" t="s">
        <v>170</v>
      </c>
      <c r="I692" s="47">
        <v>0.05</v>
      </c>
      <c r="J692" s="47">
        <v>7.6</v>
      </c>
      <c r="K692" s="65">
        <v>203</v>
      </c>
    </row>
    <row r="693" spans="1:31" x14ac:dyDescent="0.35">
      <c r="A693" s="63">
        <v>40380</v>
      </c>
      <c r="B693" s="47">
        <v>104126</v>
      </c>
      <c r="C693" s="47">
        <v>233.5</v>
      </c>
      <c r="D693" s="47">
        <v>0.14940000000000001</v>
      </c>
      <c r="E693" s="47">
        <v>5.04</v>
      </c>
      <c r="F693" s="47">
        <v>7.82</v>
      </c>
      <c r="G693" s="47">
        <v>24.61</v>
      </c>
      <c r="H693" s="64" t="s">
        <v>170</v>
      </c>
      <c r="I693" s="47">
        <v>0.82</v>
      </c>
      <c r="J693" s="47">
        <v>7.4</v>
      </c>
      <c r="K693" s="65">
        <v>14136</v>
      </c>
      <c r="L693" s="74">
        <f>AVERAGE(K689:K693)</f>
        <v>3435.8</v>
      </c>
      <c r="M693" s="41">
        <f>GEOMEAN(K689:K693)</f>
        <v>822.43211830538951</v>
      </c>
      <c r="N693" s="76" t="s">
        <v>323</v>
      </c>
    </row>
    <row r="694" spans="1:31" x14ac:dyDescent="0.35">
      <c r="A694" s="63">
        <v>40393</v>
      </c>
      <c r="B694" s="47">
        <v>102911</v>
      </c>
      <c r="C694" s="47">
        <v>245</v>
      </c>
      <c r="D694" s="47">
        <v>0.157</v>
      </c>
      <c r="E694" s="47">
        <v>7.78</v>
      </c>
      <c r="F694" s="47">
        <v>7.7</v>
      </c>
      <c r="G694" s="47">
        <v>23.64</v>
      </c>
      <c r="H694" s="64" t="s">
        <v>170</v>
      </c>
      <c r="I694" s="47">
        <v>0.1</v>
      </c>
      <c r="J694" s="47">
        <v>7.8</v>
      </c>
      <c r="K694" s="65">
        <v>3448</v>
      </c>
    </row>
    <row r="695" spans="1:31" x14ac:dyDescent="0.35">
      <c r="A695" s="63">
        <v>40401</v>
      </c>
      <c r="B695" s="47">
        <v>100934</v>
      </c>
      <c r="C695" s="47">
        <v>980</v>
      </c>
      <c r="D695" s="47">
        <v>0.62719999999999998</v>
      </c>
      <c r="E695" s="47">
        <v>4.99</v>
      </c>
      <c r="F695" s="47">
        <v>7.47</v>
      </c>
      <c r="G695" s="47">
        <v>29.27</v>
      </c>
      <c r="H695" s="64" t="s">
        <v>170</v>
      </c>
      <c r="I695" s="47">
        <v>0.61</v>
      </c>
      <c r="J695" s="47">
        <v>7.1</v>
      </c>
      <c r="K695" s="65">
        <v>187</v>
      </c>
    </row>
    <row r="696" spans="1:31" x14ac:dyDescent="0.35">
      <c r="A696" s="63">
        <v>40409</v>
      </c>
      <c r="B696" s="47">
        <v>104958</v>
      </c>
      <c r="C696" s="47">
        <v>824</v>
      </c>
      <c r="D696" s="47">
        <v>0.52700000000000002</v>
      </c>
      <c r="E696" s="47">
        <v>6.81</v>
      </c>
      <c r="F696" s="47">
        <v>7.56</v>
      </c>
      <c r="G696" s="47">
        <v>21.76</v>
      </c>
      <c r="H696" s="64" t="s">
        <v>170</v>
      </c>
      <c r="I696" s="47">
        <v>0.5</v>
      </c>
      <c r="J696" s="47">
        <v>7.7</v>
      </c>
      <c r="K696" s="65">
        <v>336</v>
      </c>
    </row>
    <row r="697" spans="1:31" x14ac:dyDescent="0.35">
      <c r="A697" s="63">
        <v>40415</v>
      </c>
      <c r="B697" s="47">
        <v>110452</v>
      </c>
      <c r="C697" s="47">
        <v>1049</v>
      </c>
      <c r="D697" s="47">
        <v>0.6714</v>
      </c>
      <c r="E697" s="47">
        <v>8.6</v>
      </c>
      <c r="F697" s="47">
        <v>7.64</v>
      </c>
      <c r="G697" s="47">
        <v>21.04</v>
      </c>
      <c r="H697" s="64" t="s">
        <v>170</v>
      </c>
      <c r="I697" s="47">
        <v>0.06</v>
      </c>
      <c r="J697" s="47">
        <v>7.4</v>
      </c>
      <c r="K697" s="65">
        <v>474</v>
      </c>
    </row>
    <row r="698" spans="1:31" x14ac:dyDescent="0.35">
      <c r="A698" s="63">
        <v>40420</v>
      </c>
      <c r="B698" s="47">
        <v>104522</v>
      </c>
      <c r="C698" s="47">
        <v>1186</v>
      </c>
      <c r="D698" s="47">
        <v>0.75900000000000001</v>
      </c>
      <c r="E698" s="47">
        <v>5.8</v>
      </c>
      <c r="F698" s="47">
        <v>7.86</v>
      </c>
      <c r="G698" s="47">
        <v>22.02</v>
      </c>
      <c r="H698" s="64" t="s">
        <v>170</v>
      </c>
      <c r="I698" s="47">
        <v>0.3</v>
      </c>
      <c r="J698" s="47">
        <v>7.6</v>
      </c>
      <c r="K698" s="65">
        <v>581</v>
      </c>
      <c r="L698" s="74">
        <f>AVERAGE(K694:K698)</f>
        <v>1005.2</v>
      </c>
      <c r="M698" s="41">
        <f>GEOMEAN(K694:K698)</f>
        <v>569.03702222398238</v>
      </c>
      <c r="N698" s="76" t="s">
        <v>324</v>
      </c>
    </row>
    <row r="699" spans="1:31" x14ac:dyDescent="0.35">
      <c r="A699" s="63">
        <v>40423</v>
      </c>
      <c r="B699" s="47">
        <v>101059</v>
      </c>
      <c r="C699" s="47">
        <v>1180</v>
      </c>
      <c r="D699" s="47">
        <v>0.75600000000000001</v>
      </c>
      <c r="E699" s="47">
        <v>6.51</v>
      </c>
      <c r="F699" s="47">
        <v>7.71</v>
      </c>
      <c r="G699" s="47">
        <v>22.08</v>
      </c>
      <c r="H699" s="64" t="s">
        <v>170</v>
      </c>
      <c r="I699" s="47">
        <v>0.1</v>
      </c>
      <c r="J699" s="47">
        <v>7.6</v>
      </c>
      <c r="K699" s="65">
        <v>175</v>
      </c>
    </row>
    <row r="700" spans="1:31" x14ac:dyDescent="0.35">
      <c r="A700" s="63">
        <v>40430</v>
      </c>
      <c r="B700" s="47">
        <v>102205</v>
      </c>
      <c r="C700" s="47">
        <v>1160</v>
      </c>
      <c r="D700" s="47">
        <v>0.74299999999999999</v>
      </c>
      <c r="E700" s="47">
        <v>6.44</v>
      </c>
      <c r="F700" s="47">
        <v>7.62</v>
      </c>
      <c r="G700" s="47">
        <v>15.72</v>
      </c>
      <c r="H700" s="64" t="s">
        <v>170</v>
      </c>
      <c r="I700" s="47">
        <v>0</v>
      </c>
      <c r="J700" s="47">
        <v>7.4</v>
      </c>
      <c r="K700" s="65">
        <v>161</v>
      </c>
    </row>
    <row r="701" spans="1:31" x14ac:dyDescent="0.35">
      <c r="A701" s="63">
        <v>40434</v>
      </c>
      <c r="B701" s="47">
        <v>100855</v>
      </c>
      <c r="C701" s="47">
        <v>1299</v>
      </c>
      <c r="D701" s="47">
        <v>0.83160000000000001</v>
      </c>
      <c r="E701" s="47">
        <v>7.19</v>
      </c>
      <c r="F701" s="47">
        <v>7.66</v>
      </c>
      <c r="G701" s="47">
        <v>17.78</v>
      </c>
      <c r="H701" s="64" t="s">
        <v>170</v>
      </c>
      <c r="I701" s="47">
        <v>0.01</v>
      </c>
      <c r="J701" s="47">
        <v>7.7</v>
      </c>
      <c r="K701" s="65">
        <v>354</v>
      </c>
    </row>
    <row r="702" spans="1:31" x14ac:dyDescent="0.35">
      <c r="A702" s="63">
        <v>40442</v>
      </c>
      <c r="B702" s="47">
        <v>103905</v>
      </c>
      <c r="C702" s="47">
        <v>1288</v>
      </c>
      <c r="D702" s="47">
        <v>0.82399999999999995</v>
      </c>
      <c r="E702" s="47">
        <v>5.04</v>
      </c>
      <c r="F702" s="47">
        <v>7.63</v>
      </c>
      <c r="G702" s="47">
        <v>20.14</v>
      </c>
      <c r="H702" s="64" t="s">
        <v>170</v>
      </c>
      <c r="I702" s="47">
        <v>0</v>
      </c>
      <c r="J702" s="75">
        <v>7.7</v>
      </c>
      <c r="K702" s="65">
        <v>448</v>
      </c>
    </row>
    <row r="703" spans="1:31" x14ac:dyDescent="0.35">
      <c r="A703" s="63">
        <v>40444</v>
      </c>
      <c r="B703" s="47">
        <v>105833</v>
      </c>
      <c r="C703" s="47">
        <v>1238</v>
      </c>
      <c r="D703" s="47">
        <v>0.79200000000000004</v>
      </c>
      <c r="E703" s="47">
        <v>5.31</v>
      </c>
      <c r="F703" s="47">
        <v>7.84</v>
      </c>
      <c r="G703" s="47">
        <v>20.66</v>
      </c>
      <c r="H703" s="64" t="s">
        <v>170</v>
      </c>
      <c r="I703" s="47">
        <v>0.53</v>
      </c>
      <c r="J703" s="47">
        <v>7.7</v>
      </c>
      <c r="K703" s="65">
        <v>2014</v>
      </c>
      <c r="L703" s="74">
        <f>AVERAGE(K699:K703)</f>
        <v>630.4</v>
      </c>
      <c r="M703" s="41">
        <f>GEOMEAN(K699:K703)</f>
        <v>389.79919096064441</v>
      </c>
      <c r="N703" s="76" t="s">
        <v>325</v>
      </c>
    </row>
    <row r="704" spans="1:31" x14ac:dyDescent="0.35">
      <c r="A704" s="63">
        <v>40450</v>
      </c>
      <c r="B704" s="47">
        <v>100926</v>
      </c>
      <c r="C704" s="47">
        <v>489</v>
      </c>
      <c r="D704" s="47">
        <v>0.313</v>
      </c>
      <c r="E704" s="47">
        <v>8.0299999999999994</v>
      </c>
      <c r="F704" s="47">
        <v>7.77</v>
      </c>
      <c r="G704" s="47">
        <v>13.66</v>
      </c>
      <c r="H704" s="64" t="s">
        <v>170</v>
      </c>
      <c r="I704" s="47">
        <v>0.2</v>
      </c>
      <c r="J704" s="47">
        <v>7.4</v>
      </c>
      <c r="K704" s="65">
        <v>845</v>
      </c>
    </row>
    <row r="705" spans="1:31" x14ac:dyDescent="0.35">
      <c r="A705" s="63">
        <v>40455</v>
      </c>
      <c r="B705" s="47">
        <v>104257</v>
      </c>
      <c r="C705" s="47">
        <v>1101</v>
      </c>
      <c r="D705" s="47">
        <v>0.70499999999999996</v>
      </c>
      <c r="E705" s="47">
        <v>9.7200000000000006</v>
      </c>
      <c r="F705" s="47">
        <v>7.82</v>
      </c>
      <c r="G705" s="47">
        <v>10.28</v>
      </c>
      <c r="H705" s="64" t="s">
        <v>170</v>
      </c>
      <c r="I705" s="47">
        <v>0.2</v>
      </c>
      <c r="J705" s="47">
        <v>7.6</v>
      </c>
      <c r="K705" s="65">
        <v>272</v>
      </c>
    </row>
    <row r="706" spans="1:31" x14ac:dyDescent="0.35">
      <c r="A706" s="63">
        <v>40465</v>
      </c>
      <c r="B706" s="47">
        <v>102910</v>
      </c>
      <c r="C706" s="47">
        <v>941.2</v>
      </c>
      <c r="D706" s="47">
        <v>0.60240000000000005</v>
      </c>
      <c r="E706" s="47">
        <v>8.5500000000000007</v>
      </c>
      <c r="F706" s="47">
        <v>7.63</v>
      </c>
      <c r="G706" s="47">
        <v>14.04</v>
      </c>
      <c r="H706" s="64" t="s">
        <v>170</v>
      </c>
      <c r="I706" s="47">
        <v>0.01</v>
      </c>
      <c r="J706" s="47">
        <v>7.5</v>
      </c>
      <c r="K706" s="65">
        <v>4106</v>
      </c>
    </row>
    <row r="707" spans="1:31" x14ac:dyDescent="0.35">
      <c r="A707" s="63">
        <v>40470</v>
      </c>
      <c r="B707" s="47">
        <v>104703</v>
      </c>
      <c r="C707" s="47">
        <v>1155</v>
      </c>
      <c r="D707" s="47">
        <v>0.73899999999999999</v>
      </c>
      <c r="E707" s="47">
        <v>8.1999999999999993</v>
      </c>
      <c r="F707" s="47">
        <v>7.72</v>
      </c>
      <c r="G707" s="47">
        <v>10.4</v>
      </c>
      <c r="H707" s="64" t="s">
        <v>170</v>
      </c>
      <c r="I707" s="47">
        <v>0.1</v>
      </c>
      <c r="J707" s="47">
        <v>7.8</v>
      </c>
      <c r="K707" s="65">
        <v>576</v>
      </c>
      <c r="O707" s="35">
        <v>1.1000000000000001</v>
      </c>
      <c r="P707" s="35">
        <v>77.5</v>
      </c>
      <c r="Q707" s="30" t="s">
        <v>107</v>
      </c>
      <c r="R707" s="30" t="s">
        <v>107</v>
      </c>
      <c r="S707" s="30" t="s">
        <v>107</v>
      </c>
      <c r="T707" s="30" t="s">
        <v>107</v>
      </c>
      <c r="U707" s="30" t="s">
        <v>107</v>
      </c>
      <c r="V707" s="30" t="s">
        <v>107</v>
      </c>
      <c r="W707" s="30" t="s">
        <v>107</v>
      </c>
      <c r="X707" s="35">
        <v>196</v>
      </c>
      <c r="Y707" s="30" t="s">
        <v>107</v>
      </c>
      <c r="Z707" s="35">
        <v>1.1000000000000001</v>
      </c>
      <c r="AA707" s="30" t="s">
        <v>107</v>
      </c>
      <c r="AB707" s="35">
        <v>92.7</v>
      </c>
      <c r="AC707" s="30" t="s">
        <v>107</v>
      </c>
      <c r="AD707" s="30">
        <v>364</v>
      </c>
      <c r="AE707" s="30" t="s">
        <v>107</v>
      </c>
    </row>
    <row r="708" spans="1:31" x14ac:dyDescent="0.35">
      <c r="A708" s="63">
        <v>40478</v>
      </c>
      <c r="B708" s="47">
        <v>104633</v>
      </c>
      <c r="C708" s="47">
        <v>652.9</v>
      </c>
      <c r="D708" s="47">
        <v>0.41789999999999999</v>
      </c>
      <c r="E708" s="47">
        <v>8.3699999999999992</v>
      </c>
      <c r="F708" s="47">
        <v>7.65</v>
      </c>
      <c r="G708" s="47">
        <v>13.68</v>
      </c>
      <c r="H708" s="64" t="s">
        <v>170</v>
      </c>
      <c r="I708" s="47">
        <v>0.26</v>
      </c>
      <c r="J708" s="75">
        <v>7.6</v>
      </c>
      <c r="K708" s="65">
        <v>471</v>
      </c>
      <c r="L708" s="74">
        <f>AVERAGE(K704:K708)</f>
        <v>1254</v>
      </c>
      <c r="M708" s="41">
        <f>GEOMEAN(K704:K708)</f>
        <v>761.47840177035687</v>
      </c>
      <c r="N708" s="76" t="s">
        <v>326</v>
      </c>
    </row>
    <row r="709" spans="1:31" x14ac:dyDescent="0.35">
      <c r="A709" s="63">
        <v>40486</v>
      </c>
      <c r="B709" s="47">
        <v>100502</v>
      </c>
      <c r="C709" s="47">
        <v>1187</v>
      </c>
      <c r="D709" s="47">
        <v>0.76</v>
      </c>
      <c r="E709" s="47">
        <v>10.35</v>
      </c>
      <c r="F709" s="47">
        <v>7.69</v>
      </c>
      <c r="G709" s="47">
        <v>6.61</v>
      </c>
      <c r="H709" s="64" t="s">
        <v>170</v>
      </c>
      <c r="I709" s="47">
        <v>0.4</v>
      </c>
      <c r="J709" s="47">
        <v>7.5</v>
      </c>
      <c r="K709" s="65">
        <v>331</v>
      </c>
    </row>
    <row r="710" spans="1:31" x14ac:dyDescent="0.35">
      <c r="A710" s="63">
        <v>40491</v>
      </c>
      <c r="B710" s="47">
        <v>104502</v>
      </c>
      <c r="C710" s="47">
        <v>1163</v>
      </c>
      <c r="D710" s="47">
        <v>0.74399999999999999</v>
      </c>
      <c r="E710" s="47">
        <v>11.23</v>
      </c>
      <c r="F710" s="47">
        <v>7.75</v>
      </c>
      <c r="G710" s="47">
        <v>7.37</v>
      </c>
      <c r="H710" s="64" t="s">
        <v>170</v>
      </c>
      <c r="I710" s="47">
        <v>0.1</v>
      </c>
      <c r="J710" s="47">
        <v>7.6</v>
      </c>
      <c r="K710" s="65">
        <v>148</v>
      </c>
    </row>
    <row r="711" spans="1:31" x14ac:dyDescent="0.35">
      <c r="A711" s="63">
        <v>40493</v>
      </c>
      <c r="B711" s="47">
        <v>104041</v>
      </c>
      <c r="C711" s="47">
        <v>1155</v>
      </c>
      <c r="D711" s="47">
        <v>0.73909999999999998</v>
      </c>
      <c r="E711" s="47">
        <v>8.83</v>
      </c>
      <c r="F711" s="47">
        <v>7.79</v>
      </c>
      <c r="G711" s="47">
        <v>9.4700000000000006</v>
      </c>
      <c r="H711" s="64" t="s">
        <v>170</v>
      </c>
      <c r="I711" s="47">
        <v>0.44</v>
      </c>
      <c r="J711" s="47">
        <v>7.7</v>
      </c>
      <c r="K711" s="65">
        <v>110</v>
      </c>
    </row>
    <row r="712" spans="1:31" x14ac:dyDescent="0.35">
      <c r="A712" s="63">
        <v>40500</v>
      </c>
      <c r="B712" s="47">
        <v>103819</v>
      </c>
      <c r="C712" s="47">
        <v>683.8</v>
      </c>
      <c r="D712" s="47">
        <v>0.43759999999999999</v>
      </c>
      <c r="E712" s="47">
        <v>10.7</v>
      </c>
      <c r="F712" s="47">
        <v>7.87</v>
      </c>
      <c r="G712" s="47">
        <v>7.4</v>
      </c>
      <c r="H712" s="64" t="s">
        <v>170</v>
      </c>
      <c r="I712" s="47">
        <v>0.21</v>
      </c>
      <c r="J712" s="47">
        <v>7.6</v>
      </c>
      <c r="K712" s="65">
        <v>368</v>
      </c>
    </row>
    <row r="713" spans="1:31" x14ac:dyDescent="0.35">
      <c r="A713" s="63">
        <v>40505</v>
      </c>
      <c r="B713" s="47">
        <v>103731</v>
      </c>
      <c r="C713" s="47">
        <v>586.70000000000005</v>
      </c>
      <c r="D713" s="47">
        <v>0.3755</v>
      </c>
      <c r="E713" s="47">
        <v>11.06</v>
      </c>
      <c r="F713" s="47">
        <v>7.67</v>
      </c>
      <c r="G713" s="47">
        <v>9.14</v>
      </c>
      <c r="H713" s="64" t="s">
        <v>170</v>
      </c>
      <c r="I713" s="47">
        <v>0.02</v>
      </c>
      <c r="J713" s="47">
        <v>7.6</v>
      </c>
      <c r="K713" s="65">
        <v>2987</v>
      </c>
      <c r="L713" s="74">
        <f>AVERAGE(K709:K713)</f>
        <v>788.8</v>
      </c>
      <c r="M713" s="41">
        <f>GEOMEAN(K709:K713)</f>
        <v>358.51975182342335</v>
      </c>
      <c r="N713" s="76" t="s">
        <v>327</v>
      </c>
    </row>
    <row r="714" spans="1:31" x14ac:dyDescent="0.35">
      <c r="A714" s="63">
        <v>40512</v>
      </c>
      <c r="B714" s="47">
        <v>101535</v>
      </c>
      <c r="C714" s="47">
        <v>500.5</v>
      </c>
      <c r="D714" s="47">
        <v>0.32029999999999997</v>
      </c>
      <c r="E714" s="47">
        <v>10.220000000000001</v>
      </c>
      <c r="F714" s="47">
        <v>7.87</v>
      </c>
      <c r="G714" s="47">
        <v>8.09</v>
      </c>
      <c r="H714" s="64" t="s">
        <v>170</v>
      </c>
      <c r="I714" s="47">
        <v>0.34</v>
      </c>
      <c r="J714" s="47">
        <v>7.7</v>
      </c>
      <c r="K714" s="65">
        <v>404</v>
      </c>
    </row>
    <row r="715" spans="1:31" x14ac:dyDescent="0.35">
      <c r="A715" s="63">
        <v>40520</v>
      </c>
      <c r="C715" s="30" t="s">
        <v>232</v>
      </c>
      <c r="D715" s="30" t="s">
        <v>232</v>
      </c>
      <c r="E715" s="30" t="s">
        <v>232</v>
      </c>
      <c r="F715" s="30" t="s">
        <v>232</v>
      </c>
      <c r="G715" s="30" t="s">
        <v>232</v>
      </c>
      <c r="H715" s="64" t="s">
        <v>170</v>
      </c>
      <c r="I715" s="30" t="s">
        <v>232</v>
      </c>
      <c r="J715" s="30" t="s">
        <v>232</v>
      </c>
      <c r="K715" s="65">
        <v>52</v>
      </c>
    </row>
    <row r="716" spans="1:31" x14ac:dyDescent="0.35">
      <c r="A716" s="63">
        <v>40526</v>
      </c>
      <c r="B716" s="47">
        <v>110243</v>
      </c>
      <c r="C716" s="47">
        <v>608.70000000000005</v>
      </c>
      <c r="D716" s="47">
        <v>0.3271</v>
      </c>
      <c r="E716" s="47">
        <v>10.71</v>
      </c>
      <c r="F716" s="47">
        <v>7.83</v>
      </c>
      <c r="G716" s="47">
        <v>5.14</v>
      </c>
      <c r="H716" s="64" t="s">
        <v>170</v>
      </c>
      <c r="I716" s="47">
        <v>0.19</v>
      </c>
      <c r="J716" s="47">
        <v>7.7</v>
      </c>
      <c r="K716" s="65">
        <v>10</v>
      </c>
    </row>
    <row r="717" spans="1:31" x14ac:dyDescent="0.35">
      <c r="A717" s="63">
        <v>40528</v>
      </c>
      <c r="G717" s="35" t="s">
        <v>328</v>
      </c>
    </row>
    <row r="718" spans="1:31" x14ac:dyDescent="0.35">
      <c r="A718" s="63">
        <v>40532</v>
      </c>
      <c r="G718" s="35" t="s">
        <v>303</v>
      </c>
      <c r="L718" s="74">
        <f>AVERAGE(K714:K718)</f>
        <v>155.33333333333334</v>
      </c>
      <c r="M718" s="41">
        <f>GEOMEAN(K714:K718)</f>
        <v>59.446766406778885</v>
      </c>
      <c r="N718" s="76" t="s">
        <v>329</v>
      </c>
    </row>
    <row r="719" spans="1:31" x14ac:dyDescent="0.35">
      <c r="A719" s="63">
        <v>40547</v>
      </c>
      <c r="B719" s="47">
        <v>102904</v>
      </c>
      <c r="C719" s="47">
        <v>1155</v>
      </c>
      <c r="D719" s="47">
        <v>0.73939999999999995</v>
      </c>
      <c r="E719" s="47">
        <v>13.77</v>
      </c>
      <c r="F719" s="47">
        <v>7.81</v>
      </c>
      <c r="G719" s="47">
        <v>1.75</v>
      </c>
      <c r="H719" s="64" t="s">
        <v>170</v>
      </c>
      <c r="I719" s="47">
        <v>0.14000000000000001</v>
      </c>
      <c r="J719" s="47">
        <v>7.6</v>
      </c>
      <c r="K719" s="65">
        <v>160</v>
      </c>
    </row>
    <row r="720" spans="1:31" x14ac:dyDescent="0.35">
      <c r="A720" s="63">
        <v>40553</v>
      </c>
      <c r="B720" s="47">
        <v>101350</v>
      </c>
      <c r="C720" s="47">
        <v>1364</v>
      </c>
      <c r="D720" s="47">
        <v>0.87290000000000001</v>
      </c>
      <c r="E720" s="47">
        <v>14.08</v>
      </c>
      <c r="F720" s="47">
        <v>7.38</v>
      </c>
      <c r="G720" s="47">
        <v>0.2</v>
      </c>
      <c r="H720" s="64" t="s">
        <v>170</v>
      </c>
      <c r="I720" s="47">
        <v>0.4</v>
      </c>
      <c r="J720" s="47">
        <v>7.2</v>
      </c>
      <c r="K720" s="65">
        <v>10</v>
      </c>
    </row>
    <row r="721" spans="1:31" x14ac:dyDescent="0.35">
      <c r="A721" s="63">
        <v>40562</v>
      </c>
      <c r="B721" s="47">
        <v>102821</v>
      </c>
      <c r="C721" s="47">
        <v>1789</v>
      </c>
      <c r="D721" s="47">
        <v>1.145</v>
      </c>
      <c r="E721" s="47">
        <v>12.85</v>
      </c>
      <c r="F721" s="47">
        <v>7.81</v>
      </c>
      <c r="G721" s="47">
        <v>1.17</v>
      </c>
      <c r="H721" s="64" t="s">
        <v>170</v>
      </c>
      <c r="I721" s="47">
        <v>0.12</v>
      </c>
      <c r="J721" s="47">
        <v>7.5</v>
      </c>
      <c r="K721" s="65">
        <v>246</v>
      </c>
    </row>
    <row r="722" spans="1:31" x14ac:dyDescent="0.35">
      <c r="A722" s="63">
        <v>40567</v>
      </c>
      <c r="B722" s="47">
        <v>113018</v>
      </c>
      <c r="C722" s="47">
        <v>1968</v>
      </c>
      <c r="D722" s="47">
        <v>1.2589999999999999</v>
      </c>
      <c r="E722" s="47">
        <v>13.37</v>
      </c>
      <c r="F722" s="47">
        <v>7.74</v>
      </c>
      <c r="G722" s="47">
        <v>1.81</v>
      </c>
      <c r="H722" s="64" t="s">
        <v>170</v>
      </c>
      <c r="I722" s="47">
        <v>0.1</v>
      </c>
      <c r="J722" s="47">
        <v>7.9</v>
      </c>
      <c r="K722" s="65">
        <v>10</v>
      </c>
    </row>
    <row r="723" spans="1:31" x14ac:dyDescent="0.35">
      <c r="A723" s="63">
        <v>40570</v>
      </c>
      <c r="G723" s="35" t="s">
        <v>328</v>
      </c>
      <c r="L723" s="74">
        <f>AVERAGE(K719:K723)</f>
        <v>106.5</v>
      </c>
      <c r="M723" s="41">
        <f>GEOMEAN(K719:K723)</f>
        <v>44.541390670049346</v>
      </c>
      <c r="N723" s="76" t="s">
        <v>330</v>
      </c>
    </row>
    <row r="724" spans="1:31" x14ac:dyDescent="0.35">
      <c r="A724" s="63">
        <v>40583</v>
      </c>
      <c r="G724" s="35" t="s">
        <v>328</v>
      </c>
    </row>
    <row r="725" spans="1:31" x14ac:dyDescent="0.35">
      <c r="A725" s="63">
        <v>40588</v>
      </c>
      <c r="B725" s="47">
        <v>110832</v>
      </c>
      <c r="C725" s="47">
        <v>3766</v>
      </c>
      <c r="D725" s="47">
        <v>2.411</v>
      </c>
      <c r="E725" s="47">
        <v>13.18</v>
      </c>
      <c r="F725" s="47">
        <v>7.87</v>
      </c>
      <c r="G725" s="47">
        <v>1.48</v>
      </c>
      <c r="H725" s="64" t="s">
        <v>170</v>
      </c>
      <c r="I725" s="47">
        <v>0.21</v>
      </c>
      <c r="J725" s="47">
        <v>7.9</v>
      </c>
      <c r="K725" s="65">
        <v>199</v>
      </c>
    </row>
    <row r="726" spans="1:31" x14ac:dyDescent="0.35">
      <c r="A726" s="63">
        <v>40591</v>
      </c>
      <c r="B726" s="47">
        <v>102725</v>
      </c>
      <c r="C726" s="47">
        <v>1909</v>
      </c>
      <c r="D726" s="47">
        <v>1.222</v>
      </c>
      <c r="E726" s="47">
        <v>12.22</v>
      </c>
      <c r="F726" s="47">
        <v>7.94</v>
      </c>
      <c r="G726" s="47">
        <v>3.84</v>
      </c>
      <c r="H726" s="64" t="s">
        <v>170</v>
      </c>
      <c r="I726" s="47">
        <v>0.6</v>
      </c>
      <c r="J726" s="47">
        <v>7.7</v>
      </c>
      <c r="K726" s="65">
        <v>275</v>
      </c>
    </row>
    <row r="727" spans="1:31" x14ac:dyDescent="0.35">
      <c r="A727" s="63">
        <v>40595</v>
      </c>
      <c r="B727" s="47">
        <v>105749</v>
      </c>
      <c r="C727" s="47">
        <v>1864</v>
      </c>
      <c r="D727" s="47">
        <v>1.1930000000000001</v>
      </c>
      <c r="E727" s="47">
        <v>11.18</v>
      </c>
      <c r="F727" s="47">
        <v>7.93</v>
      </c>
      <c r="G727" s="47">
        <v>7.11</v>
      </c>
      <c r="H727" s="64" t="s">
        <v>170</v>
      </c>
      <c r="I727" s="47">
        <v>1.08</v>
      </c>
      <c r="J727" s="47">
        <v>7.6</v>
      </c>
      <c r="K727" s="65">
        <v>1076</v>
      </c>
    </row>
    <row r="728" spans="1:31" x14ac:dyDescent="0.35">
      <c r="A728" s="63">
        <v>40597</v>
      </c>
      <c r="B728" s="47">
        <v>104719</v>
      </c>
      <c r="C728" s="47">
        <v>1041</v>
      </c>
      <c r="D728" s="47">
        <v>0.66600000000000004</v>
      </c>
      <c r="E728" s="47">
        <v>10.64</v>
      </c>
      <c r="F728" s="47">
        <v>7.89</v>
      </c>
      <c r="G728" s="47">
        <v>5.5</v>
      </c>
      <c r="H728" s="64" t="s">
        <v>170</v>
      </c>
      <c r="I728" s="47">
        <v>0.2</v>
      </c>
      <c r="J728" s="47">
        <v>7.7</v>
      </c>
      <c r="K728" s="65">
        <v>697</v>
      </c>
      <c r="L728" s="74">
        <f>AVERAGE(K724:K728)</f>
        <v>561.75</v>
      </c>
      <c r="M728" s="41">
        <f>GEOMEAN(K724:K728)</f>
        <v>450.09864437710746</v>
      </c>
      <c r="N728" s="76" t="s">
        <v>331</v>
      </c>
    </row>
    <row r="729" spans="1:31" x14ac:dyDescent="0.35">
      <c r="A729" s="63">
        <v>40603</v>
      </c>
      <c r="B729" s="47">
        <v>103230</v>
      </c>
      <c r="C729" s="47">
        <v>667.8</v>
      </c>
      <c r="D729" s="47">
        <v>0.4274</v>
      </c>
      <c r="E729" s="47">
        <v>12.99</v>
      </c>
      <c r="F729" s="47">
        <v>7.85</v>
      </c>
      <c r="G729" s="47">
        <v>6.86</v>
      </c>
      <c r="H729" s="64" t="s">
        <v>170</v>
      </c>
      <c r="I729" s="47">
        <v>0.12</v>
      </c>
      <c r="J729" s="47">
        <v>7.6</v>
      </c>
      <c r="K729" s="65">
        <v>1956</v>
      </c>
    </row>
    <row r="730" spans="1:31" x14ac:dyDescent="0.35">
      <c r="A730" s="63">
        <v>40611</v>
      </c>
      <c r="B730" s="47">
        <v>104627</v>
      </c>
      <c r="C730" s="47">
        <v>1038</v>
      </c>
      <c r="D730" s="47">
        <v>0.66439999999999999</v>
      </c>
      <c r="E730" s="47">
        <v>10.33</v>
      </c>
      <c r="F730" s="47">
        <v>8.02</v>
      </c>
      <c r="G730" s="47">
        <v>7.9</v>
      </c>
      <c r="H730" s="64" t="s">
        <v>170</v>
      </c>
      <c r="I730" s="47">
        <v>0.62</v>
      </c>
      <c r="J730" s="47">
        <v>7.6</v>
      </c>
      <c r="K730" s="65">
        <v>240</v>
      </c>
    </row>
    <row r="731" spans="1:31" x14ac:dyDescent="0.35">
      <c r="A731" s="63">
        <v>40617</v>
      </c>
      <c r="B731" s="47">
        <v>90531</v>
      </c>
      <c r="C731" s="47">
        <v>1360</v>
      </c>
      <c r="D731" s="47">
        <v>0.87029999999999996</v>
      </c>
      <c r="E731" s="47">
        <v>11.47</v>
      </c>
      <c r="F731" s="47">
        <v>7.72</v>
      </c>
      <c r="G731" s="47">
        <v>6.19</v>
      </c>
      <c r="H731" s="64" t="s">
        <v>170</v>
      </c>
      <c r="I731" s="47">
        <v>0</v>
      </c>
      <c r="J731" s="47">
        <v>7.7</v>
      </c>
      <c r="K731" s="65">
        <v>121</v>
      </c>
      <c r="O731" s="30">
        <v>1.2</v>
      </c>
      <c r="P731" s="30">
        <v>73.2</v>
      </c>
      <c r="Q731" s="30" t="s">
        <v>107</v>
      </c>
      <c r="R731" s="30" t="s">
        <v>107</v>
      </c>
      <c r="S731" s="30" t="s">
        <v>107</v>
      </c>
      <c r="T731" s="30">
        <v>2.2000000000000002</v>
      </c>
      <c r="U731" s="30" t="s">
        <v>107</v>
      </c>
      <c r="V731" s="30">
        <v>1.5</v>
      </c>
      <c r="W731" s="30">
        <v>15.7</v>
      </c>
      <c r="X731" s="30">
        <v>266</v>
      </c>
      <c r="Y731" s="30" t="s">
        <v>107</v>
      </c>
      <c r="Z731" s="30">
        <v>0.77</v>
      </c>
      <c r="AA731" s="30" t="s">
        <v>107</v>
      </c>
      <c r="AB731" s="30">
        <v>79.8</v>
      </c>
      <c r="AC731" s="30" t="s">
        <v>107</v>
      </c>
      <c r="AD731" s="30">
        <v>311</v>
      </c>
      <c r="AE731" s="30" t="s">
        <v>107</v>
      </c>
    </row>
    <row r="732" spans="1:31" x14ac:dyDescent="0.35">
      <c r="A732" s="63">
        <v>40623</v>
      </c>
      <c r="B732" s="47">
        <v>103407</v>
      </c>
      <c r="C732" s="47">
        <v>1357</v>
      </c>
      <c r="D732" s="47">
        <v>0.86799999999999999</v>
      </c>
      <c r="E732" s="47">
        <v>9.9499999999999993</v>
      </c>
      <c r="F732" s="47">
        <v>7.78</v>
      </c>
      <c r="G732" s="47">
        <v>12.11</v>
      </c>
      <c r="H732" s="64" t="s">
        <v>170</v>
      </c>
      <c r="I732" s="47">
        <v>0.1</v>
      </c>
      <c r="J732" s="47">
        <v>7.7</v>
      </c>
      <c r="K732" s="65">
        <v>41</v>
      </c>
    </row>
    <row r="733" spans="1:31" x14ac:dyDescent="0.35">
      <c r="A733" s="63">
        <v>40633</v>
      </c>
      <c r="B733" s="47">
        <v>102637</v>
      </c>
      <c r="C733" s="47">
        <v>1619</v>
      </c>
      <c r="D733" s="47">
        <v>1.036</v>
      </c>
      <c r="E733" s="47">
        <v>12.81</v>
      </c>
      <c r="F733" s="47">
        <v>7.79</v>
      </c>
      <c r="G733" s="47">
        <v>4.29</v>
      </c>
      <c r="H733" s="64" t="s">
        <v>170</v>
      </c>
      <c r="I733" s="47">
        <v>0.3</v>
      </c>
      <c r="J733" s="47">
        <v>7.6</v>
      </c>
      <c r="K733" s="65">
        <v>86</v>
      </c>
      <c r="L733" s="74">
        <f>AVERAGE(K729:K733)</f>
        <v>488.8</v>
      </c>
      <c r="M733" s="41">
        <f>GEOMEAN(K729:K733)</f>
        <v>182.10822195776018</v>
      </c>
      <c r="N733" s="76" t="s">
        <v>332</v>
      </c>
    </row>
    <row r="734" spans="1:31" x14ac:dyDescent="0.35">
      <c r="A734" s="63">
        <v>40640</v>
      </c>
      <c r="B734" s="79">
        <v>0.45900462962962968</v>
      </c>
      <c r="C734" s="35">
        <v>841</v>
      </c>
      <c r="D734" s="35">
        <v>0.54600000000000004</v>
      </c>
      <c r="E734" s="35">
        <v>9.5299999999999994</v>
      </c>
      <c r="F734" s="35">
        <v>8.18</v>
      </c>
      <c r="G734" s="35">
        <v>11.7</v>
      </c>
      <c r="K734" s="65">
        <v>216</v>
      </c>
    </row>
    <row r="735" spans="1:31" x14ac:dyDescent="0.35">
      <c r="A735" s="63">
        <v>40651</v>
      </c>
      <c r="B735" s="55">
        <v>0.44988425925925929</v>
      </c>
      <c r="C735" s="35">
        <v>890</v>
      </c>
      <c r="D735" s="35">
        <v>0.57850000000000001</v>
      </c>
      <c r="E735" s="35">
        <v>10.5</v>
      </c>
      <c r="F735" s="35">
        <v>8.2200000000000006</v>
      </c>
      <c r="G735" s="35">
        <v>13.2</v>
      </c>
      <c r="K735" s="65">
        <v>393</v>
      </c>
    </row>
    <row r="736" spans="1:31" x14ac:dyDescent="0.35">
      <c r="A736" s="63">
        <v>40654</v>
      </c>
      <c r="B736" s="55">
        <v>0.4347569444444444</v>
      </c>
      <c r="C736" s="35">
        <v>436.5</v>
      </c>
      <c r="D736" s="35">
        <v>0.28410000000000002</v>
      </c>
      <c r="E736" s="35">
        <v>10.41</v>
      </c>
      <c r="F736" s="35">
        <v>7.84</v>
      </c>
      <c r="G736" s="35">
        <v>10.8</v>
      </c>
      <c r="K736" s="65">
        <v>9208</v>
      </c>
    </row>
    <row r="737" spans="1:31" x14ac:dyDescent="0.35">
      <c r="A737" s="63">
        <v>40660</v>
      </c>
      <c r="B737" s="47">
        <v>104844</v>
      </c>
      <c r="C737" s="47">
        <v>703.8</v>
      </c>
      <c r="D737" s="47">
        <v>0.45050000000000001</v>
      </c>
      <c r="E737" s="47">
        <v>8.91</v>
      </c>
      <c r="F737" s="47">
        <v>7.96</v>
      </c>
      <c r="G737" s="47">
        <v>15.37</v>
      </c>
      <c r="K737" s="65">
        <v>1071</v>
      </c>
    </row>
    <row r="738" spans="1:31" x14ac:dyDescent="0.35">
      <c r="A738" s="63">
        <v>40661</v>
      </c>
      <c r="B738" s="55">
        <v>0.42875000000000002</v>
      </c>
      <c r="C738" s="35">
        <v>630</v>
      </c>
      <c r="D738" s="35">
        <v>0.40949999999999998</v>
      </c>
      <c r="E738" s="35">
        <v>9.06</v>
      </c>
      <c r="F738" s="35">
        <v>8</v>
      </c>
      <c r="G738" s="35">
        <v>13.3</v>
      </c>
      <c r="K738" s="65">
        <v>1071</v>
      </c>
      <c r="L738" s="74">
        <f>AVERAGE(K734:K738)</f>
        <v>2391.8000000000002</v>
      </c>
      <c r="M738" s="41">
        <f>GEOMEAN(K734:K738)</f>
        <v>978.40375490795236</v>
      </c>
      <c r="N738" s="76" t="s">
        <v>333</v>
      </c>
    </row>
    <row r="739" spans="1:31" x14ac:dyDescent="0.35">
      <c r="A739" s="63">
        <v>40665</v>
      </c>
      <c r="B739" s="55">
        <v>0.46479166666666666</v>
      </c>
      <c r="C739" s="35">
        <v>813</v>
      </c>
      <c r="D739" s="35">
        <v>0.52649999999999997</v>
      </c>
      <c r="E739" s="35">
        <v>9.69</v>
      </c>
      <c r="F739" s="35">
        <v>7.93</v>
      </c>
      <c r="G739" s="35">
        <v>13.5</v>
      </c>
      <c r="K739" s="65">
        <v>1354</v>
      </c>
    </row>
    <row r="740" spans="1:31" x14ac:dyDescent="0.35">
      <c r="A740" s="63">
        <v>40668</v>
      </c>
      <c r="B740" s="55">
        <v>0.43983796296296296</v>
      </c>
      <c r="C740" s="35">
        <v>998</v>
      </c>
      <c r="D740" s="35">
        <v>0.65</v>
      </c>
      <c r="E740" s="35">
        <v>8.4</v>
      </c>
      <c r="F740" s="35">
        <v>8.07</v>
      </c>
      <c r="G740" s="35">
        <v>18</v>
      </c>
      <c r="K740" s="65">
        <v>121</v>
      </c>
    </row>
    <row r="741" spans="1:31" x14ac:dyDescent="0.35">
      <c r="A741" s="63">
        <v>40682</v>
      </c>
      <c r="B741" s="55">
        <v>0.44266203703703705</v>
      </c>
      <c r="C741" s="35">
        <v>920</v>
      </c>
      <c r="D741" s="35">
        <v>0.59799999999999998</v>
      </c>
      <c r="E741" s="35">
        <v>9.5399999999999991</v>
      </c>
      <c r="F741" s="35">
        <v>8.02</v>
      </c>
      <c r="G741" s="35">
        <v>14.6</v>
      </c>
      <c r="K741" s="65">
        <v>393</v>
      </c>
    </row>
    <row r="742" spans="1:31" x14ac:dyDescent="0.35">
      <c r="A742" s="63">
        <v>40686</v>
      </c>
      <c r="B742" s="55">
        <v>0.43854166666666666</v>
      </c>
      <c r="C742" s="35">
        <v>470.2</v>
      </c>
      <c r="D742" s="35">
        <v>0.30549999999999999</v>
      </c>
      <c r="E742" s="35">
        <v>8.86</v>
      </c>
      <c r="F742" s="35">
        <v>7.95</v>
      </c>
      <c r="G742" s="35">
        <v>20</v>
      </c>
      <c r="K742" s="65">
        <v>2098</v>
      </c>
    </row>
    <row r="743" spans="1:31" x14ac:dyDescent="0.35">
      <c r="A743" s="63">
        <v>40689</v>
      </c>
      <c r="B743" s="55">
        <v>0.44493055555555555</v>
      </c>
      <c r="C743" s="35">
        <v>453.3</v>
      </c>
      <c r="D743" s="35">
        <v>0.2944</v>
      </c>
      <c r="E743" s="35">
        <v>7.47</v>
      </c>
      <c r="F743" s="35">
        <v>7.88</v>
      </c>
      <c r="G743" s="35">
        <v>19.5</v>
      </c>
      <c r="K743" s="65">
        <v>15531</v>
      </c>
      <c r="L743" s="74">
        <f>AVERAGE(K739:K743)</f>
        <v>3899.4</v>
      </c>
      <c r="M743" s="41">
        <f>GEOMEAN(K739:K743)</f>
        <v>1159.739095456709</v>
      </c>
      <c r="N743" s="76" t="s">
        <v>334</v>
      </c>
    </row>
    <row r="744" spans="1:31" x14ac:dyDescent="0.35">
      <c r="A744" s="63">
        <v>40696</v>
      </c>
      <c r="B744" s="55">
        <v>0.42936342592592597</v>
      </c>
      <c r="C744" s="35">
        <v>1036</v>
      </c>
      <c r="D744" s="35">
        <v>0.67600000000000005</v>
      </c>
      <c r="E744" s="35">
        <v>8.4700000000000006</v>
      </c>
      <c r="F744" s="35">
        <v>7.97</v>
      </c>
      <c r="G744" s="35">
        <v>19.8</v>
      </c>
      <c r="K744" s="65">
        <v>906</v>
      </c>
    </row>
    <row r="745" spans="1:31" x14ac:dyDescent="0.35">
      <c r="A745" s="63">
        <v>40703</v>
      </c>
      <c r="B745" s="55">
        <v>0.41106481481481483</v>
      </c>
      <c r="C745" s="35">
        <v>588</v>
      </c>
      <c r="D745" s="35">
        <v>0.38350000000000001</v>
      </c>
      <c r="E745" s="35">
        <v>9.33</v>
      </c>
      <c r="F745" s="35">
        <v>8.07</v>
      </c>
      <c r="G745" s="35">
        <v>22.1</v>
      </c>
      <c r="K745" s="65">
        <v>1313</v>
      </c>
    </row>
    <row r="746" spans="1:31" x14ac:dyDescent="0.35">
      <c r="A746" s="63">
        <v>40709</v>
      </c>
      <c r="B746" s="55">
        <v>0.42276620370370371</v>
      </c>
      <c r="C746" s="35">
        <v>647</v>
      </c>
      <c r="D746" s="35">
        <v>0.42249999999999999</v>
      </c>
      <c r="E746" s="35">
        <v>7.87</v>
      </c>
      <c r="F746" s="35">
        <v>7.91</v>
      </c>
      <c r="G746" s="35">
        <v>18</v>
      </c>
      <c r="K746" s="65">
        <v>19863</v>
      </c>
    </row>
    <row r="747" spans="1:31" x14ac:dyDescent="0.35">
      <c r="A747" s="63">
        <v>40714</v>
      </c>
      <c r="B747" s="55">
        <v>0.46276620370370369</v>
      </c>
      <c r="C747" s="35">
        <v>192.6</v>
      </c>
      <c r="D747" s="35">
        <v>0.1255</v>
      </c>
      <c r="E747" s="35">
        <v>7.76</v>
      </c>
      <c r="F747" s="35">
        <v>7.89</v>
      </c>
      <c r="G747" s="35">
        <v>19.5</v>
      </c>
      <c r="K747" s="65">
        <v>24192</v>
      </c>
    </row>
    <row r="748" spans="1:31" x14ac:dyDescent="0.35">
      <c r="A748" s="63">
        <v>40716</v>
      </c>
      <c r="B748" s="55">
        <v>0.43892361111111106</v>
      </c>
      <c r="C748" s="35">
        <v>344.1</v>
      </c>
      <c r="D748" s="35">
        <v>0.22359999999999999</v>
      </c>
      <c r="E748" s="35">
        <v>6.69</v>
      </c>
      <c r="F748" s="35">
        <v>7.82</v>
      </c>
      <c r="G748" s="35">
        <v>21.5</v>
      </c>
      <c r="K748" s="65">
        <v>1396</v>
      </c>
      <c r="L748" s="74">
        <f>AVERAGE(K744:K748)</f>
        <v>9534</v>
      </c>
      <c r="M748" s="41">
        <f>GEOMEAN(K744:K748)</f>
        <v>3805.3884150167937</v>
      </c>
      <c r="N748" s="76" t="s">
        <v>336</v>
      </c>
    </row>
    <row r="749" spans="1:31" x14ac:dyDescent="0.35">
      <c r="A749" s="63">
        <v>40729</v>
      </c>
      <c r="B749" s="55">
        <v>0.43361111111111111</v>
      </c>
      <c r="C749" s="35">
        <v>1042</v>
      </c>
      <c r="D749" s="35">
        <v>0.67600000000000005</v>
      </c>
      <c r="E749" s="35">
        <v>7.86</v>
      </c>
      <c r="F749" s="35">
        <v>8.0399999999999991</v>
      </c>
      <c r="G749" s="35">
        <v>20.3</v>
      </c>
      <c r="K749" s="65">
        <v>663</v>
      </c>
    </row>
    <row r="750" spans="1:31" x14ac:dyDescent="0.35">
      <c r="A750" s="63">
        <v>40730</v>
      </c>
      <c r="B750" s="55">
        <v>0.43555555555555553</v>
      </c>
      <c r="C750" s="35">
        <v>489.8</v>
      </c>
      <c r="D750" s="47"/>
      <c r="E750" s="35">
        <v>7.24</v>
      </c>
      <c r="F750" s="35">
        <v>7.99</v>
      </c>
      <c r="G750" s="35">
        <v>21.4</v>
      </c>
      <c r="K750" s="65">
        <v>988</v>
      </c>
    </row>
    <row r="751" spans="1:31" x14ac:dyDescent="0.35">
      <c r="A751" s="63">
        <v>40737</v>
      </c>
      <c r="B751" s="39">
        <v>0.44123842592592594</v>
      </c>
      <c r="C751" s="35">
        <v>906</v>
      </c>
      <c r="D751" s="35">
        <v>0.59150000000000003</v>
      </c>
      <c r="E751" s="35">
        <v>7.21</v>
      </c>
      <c r="F751" s="35">
        <v>8.01</v>
      </c>
      <c r="G751" s="35">
        <v>23.1</v>
      </c>
      <c r="K751" s="65">
        <v>984</v>
      </c>
      <c r="O751" s="35">
        <v>2.2999999999999998</v>
      </c>
      <c r="P751" s="35">
        <v>66</v>
      </c>
      <c r="Q751" s="30" t="s">
        <v>107</v>
      </c>
      <c r="R751" s="30" t="s">
        <v>107</v>
      </c>
      <c r="S751" s="30" t="s">
        <v>107</v>
      </c>
      <c r="T751" s="30">
        <v>2.2999999999999998</v>
      </c>
      <c r="U751" s="30" t="s">
        <v>107</v>
      </c>
      <c r="V751" s="30" t="s">
        <v>107</v>
      </c>
      <c r="W751" s="30" t="s">
        <v>107</v>
      </c>
      <c r="X751" s="35">
        <v>151</v>
      </c>
      <c r="Y751" s="30" t="s">
        <v>107</v>
      </c>
      <c r="Z751" s="35">
        <v>0.63</v>
      </c>
      <c r="AA751" s="30" t="s">
        <v>107</v>
      </c>
      <c r="AB751" s="35">
        <v>75.5</v>
      </c>
      <c r="AC751" s="30" t="s">
        <v>107</v>
      </c>
      <c r="AD751" s="35">
        <v>257</v>
      </c>
      <c r="AE751" s="30" t="s">
        <v>107</v>
      </c>
    </row>
    <row r="752" spans="1:31" x14ac:dyDescent="0.35">
      <c r="A752" s="63">
        <v>40738</v>
      </c>
      <c r="B752" s="55">
        <v>0.42659722222222224</v>
      </c>
      <c r="C752" s="35">
        <v>1026</v>
      </c>
      <c r="D752" s="35">
        <v>0.66949999999999998</v>
      </c>
      <c r="E752" s="35">
        <v>7.44</v>
      </c>
      <c r="F752" s="35">
        <v>7.99</v>
      </c>
      <c r="G752" s="35">
        <v>20.7</v>
      </c>
      <c r="K752" s="65">
        <v>882</v>
      </c>
    </row>
    <row r="753" spans="1:31" x14ac:dyDescent="0.35">
      <c r="A753" s="63">
        <v>40744</v>
      </c>
      <c r="B753" s="55">
        <v>0.42487268518518517</v>
      </c>
      <c r="C753" s="35">
        <v>1043</v>
      </c>
      <c r="D753" s="35">
        <v>0.67600000000000005</v>
      </c>
      <c r="E753" s="35">
        <v>6.29</v>
      </c>
      <c r="F753" s="35">
        <v>7.83</v>
      </c>
      <c r="G753" s="35">
        <v>24.9</v>
      </c>
      <c r="K753" s="65">
        <v>759</v>
      </c>
      <c r="L753" s="74">
        <f>AVERAGE(K749:K753)</f>
        <v>855.2</v>
      </c>
      <c r="M753" s="41">
        <f>GEOMEAN(K749:K753)</f>
        <v>845.26947655069614</v>
      </c>
      <c r="N753" s="76" t="s">
        <v>337</v>
      </c>
    </row>
    <row r="754" spans="1:31" x14ac:dyDescent="0.35">
      <c r="A754" s="63">
        <v>40757</v>
      </c>
      <c r="B754" s="55">
        <v>0.42083333333333334</v>
      </c>
      <c r="C754" s="35">
        <v>835</v>
      </c>
      <c r="D754" s="35">
        <v>0.53949999999999998</v>
      </c>
      <c r="E754" s="35">
        <v>6.04</v>
      </c>
      <c r="F754" s="35">
        <v>7.94</v>
      </c>
      <c r="G754" s="35">
        <v>24.7</v>
      </c>
      <c r="K754" s="65">
        <v>554</v>
      </c>
    </row>
    <row r="755" spans="1:31" x14ac:dyDescent="0.35">
      <c r="A755" s="63">
        <v>40766</v>
      </c>
      <c r="B755" s="80">
        <v>0.42854166666666665</v>
      </c>
      <c r="C755" s="35">
        <v>433.1</v>
      </c>
      <c r="D755" s="35">
        <v>0.28149999999999997</v>
      </c>
      <c r="E755" s="35">
        <v>6.58</v>
      </c>
      <c r="F755" s="35">
        <v>8.1300000000000008</v>
      </c>
      <c r="G755" s="35">
        <v>22.1</v>
      </c>
      <c r="K755" s="65">
        <v>331</v>
      </c>
    </row>
    <row r="756" spans="1:31" x14ac:dyDescent="0.35">
      <c r="A756" s="63">
        <v>40773</v>
      </c>
      <c r="B756" s="55">
        <v>0.42320601851851852</v>
      </c>
      <c r="C756" s="35">
        <v>785</v>
      </c>
      <c r="D756" s="35">
        <v>0.50700000000000001</v>
      </c>
      <c r="E756" s="35">
        <v>7.72</v>
      </c>
      <c r="F756" s="35">
        <v>8</v>
      </c>
      <c r="G756" s="35">
        <v>21.3</v>
      </c>
      <c r="K756" s="65">
        <v>393</v>
      </c>
    </row>
    <row r="757" spans="1:31" x14ac:dyDescent="0.35">
      <c r="A757" s="63">
        <v>40779</v>
      </c>
      <c r="B757" s="55">
        <v>0.3982175925925926</v>
      </c>
      <c r="C757" s="35">
        <v>631</v>
      </c>
      <c r="D757" s="35">
        <v>0.40949999999999998</v>
      </c>
      <c r="E757" s="35">
        <v>6.67</v>
      </c>
      <c r="F757" s="35">
        <v>7.98</v>
      </c>
      <c r="G757" s="35">
        <v>21.2</v>
      </c>
      <c r="K757" s="65">
        <v>399</v>
      </c>
    </row>
    <row r="758" spans="1:31" x14ac:dyDescent="0.35">
      <c r="A758" s="63">
        <v>40785</v>
      </c>
      <c r="B758" s="55">
        <v>0.42770833333333336</v>
      </c>
      <c r="C758" s="35">
        <v>1046</v>
      </c>
      <c r="D758" s="35">
        <v>0.6825</v>
      </c>
      <c r="E758" s="35">
        <v>8.27</v>
      </c>
      <c r="F758" s="35">
        <v>8.09</v>
      </c>
      <c r="G758" s="35">
        <v>18.399999999999999</v>
      </c>
      <c r="K758" s="65">
        <v>295</v>
      </c>
      <c r="L758" s="74">
        <f>AVERAGE(K754:K758)</f>
        <v>394.4</v>
      </c>
      <c r="M758" s="41">
        <f>GEOMEAN(K754:K758)</f>
        <v>385.21664466697035</v>
      </c>
      <c r="N758" s="76" t="s">
        <v>338</v>
      </c>
    </row>
    <row r="759" spans="1:31" x14ac:dyDescent="0.35">
      <c r="A759" s="63">
        <v>40787</v>
      </c>
      <c r="B759" s="55">
        <v>0.55479166666666668</v>
      </c>
      <c r="C759" s="35">
        <v>897</v>
      </c>
      <c r="D759" s="35">
        <v>0.58499999999999996</v>
      </c>
      <c r="E759" s="35">
        <v>6.29</v>
      </c>
      <c r="F759" s="35">
        <v>7.99</v>
      </c>
      <c r="G759" s="35">
        <v>21.8</v>
      </c>
      <c r="K759" s="65">
        <v>933</v>
      </c>
    </row>
    <row r="760" spans="1:31" x14ac:dyDescent="0.35">
      <c r="A760" s="63">
        <v>40794</v>
      </c>
      <c r="B760" s="55">
        <v>0.43618055555555557</v>
      </c>
      <c r="C760" s="35">
        <v>1080</v>
      </c>
      <c r="D760" s="35">
        <v>0.70199999999999996</v>
      </c>
      <c r="E760" s="35">
        <v>9.1300000000000008</v>
      </c>
      <c r="F760" s="35">
        <v>7.96</v>
      </c>
      <c r="G760" s="35">
        <v>15.6</v>
      </c>
      <c r="K760" s="65">
        <v>328</v>
      </c>
    </row>
    <row r="761" spans="1:31" x14ac:dyDescent="0.35">
      <c r="A761" s="63">
        <v>40798</v>
      </c>
      <c r="B761" s="55">
        <v>0.45170138888888894</v>
      </c>
      <c r="C761" s="35">
        <v>834</v>
      </c>
      <c r="D761" s="35">
        <v>0.53949999999999998</v>
      </c>
      <c r="E761" s="35">
        <v>7.6</v>
      </c>
      <c r="F761" s="35">
        <v>7.94</v>
      </c>
      <c r="G761" s="35">
        <v>18.399999999999999</v>
      </c>
      <c r="K761" s="65">
        <v>6015</v>
      </c>
    </row>
    <row r="762" spans="1:31" x14ac:dyDescent="0.35">
      <c r="A762" s="63">
        <v>40806</v>
      </c>
      <c r="B762" s="39">
        <v>0.42009259259259263</v>
      </c>
      <c r="C762" s="35">
        <v>350</v>
      </c>
      <c r="D762" s="35">
        <v>0.22750000000000001</v>
      </c>
      <c r="E762" s="35">
        <v>7.47</v>
      </c>
      <c r="F762" s="35">
        <v>7.99</v>
      </c>
      <c r="G762" s="35">
        <v>18.8</v>
      </c>
      <c r="K762" s="65">
        <v>6131</v>
      </c>
    </row>
    <row r="763" spans="1:31" x14ac:dyDescent="0.35">
      <c r="A763" s="63">
        <v>40814</v>
      </c>
      <c r="B763" s="39">
        <v>0.43853009259259257</v>
      </c>
      <c r="C763" s="35">
        <v>348.8</v>
      </c>
      <c r="D763" s="35">
        <v>0.22689999999999999</v>
      </c>
      <c r="E763" s="35">
        <v>8.86</v>
      </c>
      <c r="F763" s="35">
        <v>7.99</v>
      </c>
      <c r="G763" s="35">
        <v>15.5</v>
      </c>
      <c r="K763" s="65">
        <v>581</v>
      </c>
      <c r="L763" s="74">
        <f>AVERAGE(K759:K763)</f>
        <v>2797.6</v>
      </c>
      <c r="M763" s="41">
        <f>GEOMEAN(K759:K763)</f>
        <v>1456.5980141707366</v>
      </c>
      <c r="N763" s="76" t="s">
        <v>339</v>
      </c>
    </row>
    <row r="764" spans="1:31" x14ac:dyDescent="0.35">
      <c r="A764" s="63">
        <v>40819</v>
      </c>
      <c r="B764" s="39">
        <v>0.46951388888888884</v>
      </c>
      <c r="C764" s="35">
        <v>784</v>
      </c>
      <c r="D764" s="35">
        <v>0.50700000000000001</v>
      </c>
      <c r="E764" s="35">
        <v>9.5500000000000007</v>
      </c>
      <c r="F764" s="35">
        <v>8</v>
      </c>
      <c r="G764" s="35">
        <v>11.4</v>
      </c>
      <c r="K764" s="81">
        <v>20</v>
      </c>
    </row>
    <row r="765" spans="1:31" x14ac:dyDescent="0.35">
      <c r="A765" s="63">
        <v>40829</v>
      </c>
      <c r="B765" s="55">
        <v>0.43630787037037039</v>
      </c>
      <c r="C765" s="35">
        <v>970</v>
      </c>
      <c r="D765" s="35">
        <v>0.63049999999999995</v>
      </c>
      <c r="E765" s="35">
        <v>7.59</v>
      </c>
      <c r="F765" s="35">
        <v>7.91</v>
      </c>
      <c r="G765" s="35">
        <v>15.7</v>
      </c>
      <c r="K765" s="81">
        <v>1553</v>
      </c>
    </row>
    <row r="766" spans="1:31" x14ac:dyDescent="0.35">
      <c r="A766" s="63">
        <v>40834</v>
      </c>
      <c r="B766" s="55">
        <v>0.43450231481481483</v>
      </c>
      <c r="C766" s="35">
        <v>937</v>
      </c>
      <c r="D766" s="35">
        <v>0.61099999999999999</v>
      </c>
      <c r="E766" s="35">
        <v>6.59</v>
      </c>
      <c r="F766" s="35">
        <v>7.98</v>
      </c>
      <c r="G766" s="35">
        <v>11.3</v>
      </c>
      <c r="K766" s="81">
        <v>410</v>
      </c>
      <c r="O766" s="30">
        <v>1.1000000000000001</v>
      </c>
      <c r="P766" s="30">
        <v>61.2</v>
      </c>
      <c r="Q766" s="30" t="s">
        <v>107</v>
      </c>
      <c r="R766" s="30" t="s">
        <v>107</v>
      </c>
      <c r="S766" s="30" t="s">
        <v>107</v>
      </c>
      <c r="T766" s="30" t="s">
        <v>107</v>
      </c>
      <c r="U766" s="30" t="s">
        <v>107</v>
      </c>
      <c r="V766" s="30">
        <v>2</v>
      </c>
      <c r="W766" s="30" t="s">
        <v>107</v>
      </c>
      <c r="X766" s="30">
        <v>147</v>
      </c>
      <c r="Y766" s="30" t="s">
        <v>107</v>
      </c>
      <c r="Z766" s="30">
        <v>0.73</v>
      </c>
      <c r="AA766" s="30" t="s">
        <v>107</v>
      </c>
      <c r="AB766" s="30">
        <v>80.900000000000006</v>
      </c>
      <c r="AC766" s="30" t="s">
        <v>107</v>
      </c>
      <c r="AD766" s="30">
        <v>265</v>
      </c>
      <c r="AE766" s="30" t="s">
        <v>107</v>
      </c>
    </row>
    <row r="767" spans="1:31" x14ac:dyDescent="0.35">
      <c r="A767" s="63">
        <v>40842</v>
      </c>
      <c r="B767" s="39">
        <v>0.4409953703703704</v>
      </c>
      <c r="C767" s="35">
        <v>759</v>
      </c>
      <c r="D767" s="35">
        <v>0.49399999999999999</v>
      </c>
      <c r="E767" s="35">
        <v>9.98</v>
      </c>
      <c r="F767" s="35">
        <v>8.15</v>
      </c>
      <c r="G767" s="35">
        <v>13.6</v>
      </c>
      <c r="K767" s="81">
        <v>122</v>
      </c>
    </row>
    <row r="768" spans="1:31" x14ac:dyDescent="0.35">
      <c r="A768" s="63">
        <v>40848</v>
      </c>
      <c r="B768" s="38">
        <v>0.46591435185185182</v>
      </c>
      <c r="C768" s="35">
        <v>819</v>
      </c>
      <c r="D768" s="35">
        <v>0.53300000000000003</v>
      </c>
      <c r="E768" s="35">
        <v>11.79</v>
      </c>
      <c r="F768" s="35">
        <v>8.11</v>
      </c>
      <c r="G768" s="35">
        <v>7.8</v>
      </c>
      <c r="K768" s="81">
        <v>10</v>
      </c>
      <c r="L768" s="74">
        <f>AVERAGE(K764:K768)</f>
        <v>423</v>
      </c>
      <c r="M768" s="41">
        <f>GEOMEAN(K764:K768)</f>
        <v>109.21166487720679</v>
      </c>
      <c r="N768" s="42" t="s">
        <v>340</v>
      </c>
    </row>
    <row r="769" spans="1:14" x14ac:dyDescent="0.35">
      <c r="A769" s="63">
        <v>40850</v>
      </c>
      <c r="B769" s="38">
        <v>0.44059027777777776</v>
      </c>
      <c r="C769" s="35">
        <v>922</v>
      </c>
      <c r="D769" s="35">
        <v>0.59799999999999998</v>
      </c>
      <c r="E769" s="35">
        <v>8.68</v>
      </c>
      <c r="F769" s="35">
        <v>7.99</v>
      </c>
      <c r="G769" s="35">
        <v>10.199999999999999</v>
      </c>
      <c r="K769" s="81">
        <v>20</v>
      </c>
    </row>
    <row r="770" spans="1:14" x14ac:dyDescent="0.35">
      <c r="A770" s="63">
        <v>40854</v>
      </c>
      <c r="B770" s="55">
        <v>0.5099421296296297</v>
      </c>
      <c r="C770" s="35">
        <v>955</v>
      </c>
      <c r="D770" s="35">
        <v>0.61750000000000005</v>
      </c>
      <c r="E770" s="35">
        <v>11.32</v>
      </c>
      <c r="F770" s="35">
        <v>8.18</v>
      </c>
      <c r="G770" s="35">
        <v>11.9</v>
      </c>
      <c r="K770" s="81">
        <v>20</v>
      </c>
    </row>
    <row r="771" spans="1:14" x14ac:dyDescent="0.35">
      <c r="A771" s="63">
        <v>40857</v>
      </c>
      <c r="B771" s="55">
        <v>0.4523726851851852</v>
      </c>
      <c r="C771" s="35">
        <v>913</v>
      </c>
      <c r="D771" s="35">
        <v>0.59150000000000003</v>
      </c>
      <c r="E771" s="35">
        <v>9.84</v>
      </c>
      <c r="F771" s="35">
        <v>8.0299999999999994</v>
      </c>
      <c r="G771" s="35">
        <v>7.8</v>
      </c>
      <c r="K771" s="81">
        <v>52</v>
      </c>
    </row>
    <row r="772" spans="1:14" x14ac:dyDescent="0.35">
      <c r="A772" s="63">
        <v>40862</v>
      </c>
      <c r="B772" s="38">
        <v>0.47680555555555554</v>
      </c>
      <c r="C772" s="75" t="s">
        <v>197</v>
      </c>
      <c r="D772" s="75" t="s">
        <v>197</v>
      </c>
      <c r="E772" s="35">
        <v>12.16</v>
      </c>
      <c r="F772" s="35">
        <v>8.0500000000000007</v>
      </c>
      <c r="G772" s="35">
        <v>12.4</v>
      </c>
      <c r="K772" s="81">
        <v>601</v>
      </c>
    </row>
    <row r="773" spans="1:14" x14ac:dyDescent="0.35">
      <c r="A773" s="63">
        <v>40864</v>
      </c>
      <c r="B773" s="38">
        <v>0.49062499999999998</v>
      </c>
      <c r="C773" s="35">
        <v>734</v>
      </c>
      <c r="D773" s="35">
        <v>0.47710000000000002</v>
      </c>
      <c r="E773" s="35">
        <v>11.12</v>
      </c>
      <c r="F773" s="35">
        <v>8.02</v>
      </c>
      <c r="G773" s="35">
        <v>7.2</v>
      </c>
      <c r="K773" s="81">
        <v>120</v>
      </c>
      <c r="L773" s="74">
        <f>AVERAGE(K769:K773)</f>
        <v>162.6</v>
      </c>
      <c r="M773" s="41">
        <f>GEOMEAN(K769:K773)</f>
        <v>68.426418716391353</v>
      </c>
      <c r="N773" s="42" t="s">
        <v>341</v>
      </c>
    </row>
    <row r="774" spans="1:14" x14ac:dyDescent="0.35">
      <c r="A774" s="63">
        <v>40869</v>
      </c>
      <c r="B774" s="55">
        <v>0.44045138888888885</v>
      </c>
      <c r="C774" s="35">
        <v>257.5</v>
      </c>
      <c r="D774" s="35">
        <v>0.16700000000000001</v>
      </c>
      <c r="E774" s="35">
        <v>10.88</v>
      </c>
      <c r="F774" s="35">
        <v>8.19</v>
      </c>
      <c r="G774" s="35">
        <v>9.1</v>
      </c>
      <c r="K774" s="81">
        <v>17329</v>
      </c>
    </row>
    <row r="775" spans="1:14" x14ac:dyDescent="0.35">
      <c r="A775" s="63">
        <v>40876</v>
      </c>
      <c r="B775" s="38">
        <v>0.4251388888888889</v>
      </c>
      <c r="C775" s="35">
        <v>440.6</v>
      </c>
      <c r="D775" s="35">
        <v>0.28670000000000001</v>
      </c>
      <c r="E775" s="35">
        <v>11.97</v>
      </c>
      <c r="F775" s="35">
        <v>8.1199999999999992</v>
      </c>
      <c r="G775" s="35">
        <v>7.4</v>
      </c>
      <c r="K775" s="81">
        <v>6131</v>
      </c>
    </row>
    <row r="776" spans="1:14" x14ac:dyDescent="0.35">
      <c r="A776" s="63">
        <v>40885</v>
      </c>
      <c r="B776" s="39">
        <v>0.45511574074074074</v>
      </c>
      <c r="C776" s="35">
        <v>730</v>
      </c>
      <c r="D776" s="35">
        <v>0.47449999999999998</v>
      </c>
      <c r="E776" s="35">
        <v>14.2</v>
      </c>
      <c r="F776" s="35">
        <v>7.91</v>
      </c>
      <c r="G776" s="35">
        <v>4</v>
      </c>
      <c r="K776" s="81">
        <v>404</v>
      </c>
    </row>
    <row r="777" spans="1:14" x14ac:dyDescent="0.35">
      <c r="A777" s="63">
        <v>40890</v>
      </c>
      <c r="B777" s="39">
        <v>0.4283912037037037</v>
      </c>
      <c r="C777" s="35">
        <v>924</v>
      </c>
      <c r="D777" s="35">
        <v>0.59799999999999998</v>
      </c>
      <c r="E777" s="35">
        <v>13.22</v>
      </c>
      <c r="F777" s="35">
        <v>8.1199999999999992</v>
      </c>
      <c r="G777" s="35">
        <v>4.0999999999999996</v>
      </c>
      <c r="K777" s="81">
        <v>51</v>
      </c>
    </row>
    <row r="778" spans="1:14" x14ac:dyDescent="0.35">
      <c r="A778" s="63">
        <v>40892</v>
      </c>
      <c r="B778" s="39">
        <v>0.39082175925925927</v>
      </c>
      <c r="C778" s="35">
        <v>429.7</v>
      </c>
      <c r="D778" s="35">
        <v>0.27950000000000003</v>
      </c>
      <c r="E778" s="35">
        <v>11.21</v>
      </c>
      <c r="F778" s="35">
        <v>8.19</v>
      </c>
      <c r="G778" s="35">
        <v>10.1</v>
      </c>
      <c r="K778" s="81">
        <v>1354</v>
      </c>
      <c r="L778" s="74">
        <f>AVERAGE(K774:K778)</f>
        <v>5053.8</v>
      </c>
      <c r="M778" s="41">
        <f>GEOMEAN(K774:K778)</f>
        <v>1242.7249127811037</v>
      </c>
      <c r="N778" s="42" t="s">
        <v>342</v>
      </c>
    </row>
    <row r="779" spans="1:14" x14ac:dyDescent="0.35">
      <c r="A779" s="63">
        <v>40913</v>
      </c>
      <c r="B779" s="39">
        <v>0.4339351851851852</v>
      </c>
      <c r="C779" s="35">
        <v>1059</v>
      </c>
      <c r="D779" s="35">
        <v>0.68899999999999995</v>
      </c>
      <c r="E779" s="35">
        <v>14.13</v>
      </c>
      <c r="F779" s="35">
        <v>8.49</v>
      </c>
      <c r="G779" s="35">
        <v>2</v>
      </c>
      <c r="K779" s="81">
        <v>135</v>
      </c>
    </row>
    <row r="780" spans="1:14" x14ac:dyDescent="0.35">
      <c r="A780" s="63">
        <v>40918</v>
      </c>
      <c r="B780" s="55">
        <v>0.40111111111111114</v>
      </c>
      <c r="C780" s="35">
        <v>1086</v>
      </c>
      <c r="D780" s="35">
        <v>0.70850000000000002</v>
      </c>
      <c r="E780" s="35">
        <v>13.27</v>
      </c>
      <c r="F780" s="35">
        <v>8.1</v>
      </c>
      <c r="G780" s="35">
        <v>2.8</v>
      </c>
      <c r="K780" s="81">
        <v>31</v>
      </c>
    </row>
    <row r="781" spans="1:14" x14ac:dyDescent="0.35">
      <c r="A781" s="63">
        <v>40926</v>
      </c>
      <c r="B781" s="39">
        <v>0.4503819444444444</v>
      </c>
      <c r="C781" s="35">
        <v>1129</v>
      </c>
      <c r="D781" s="35">
        <v>0.73450000000000004</v>
      </c>
      <c r="E781" s="35">
        <v>13.63</v>
      </c>
      <c r="F781" s="35">
        <v>8.32</v>
      </c>
      <c r="G781" s="35">
        <v>2.8</v>
      </c>
      <c r="K781" s="81">
        <v>471</v>
      </c>
    </row>
    <row r="782" spans="1:14" x14ac:dyDescent="0.35">
      <c r="A782" s="63">
        <v>40931</v>
      </c>
      <c r="B782" s="39">
        <v>0.44688657407407412</v>
      </c>
      <c r="C782" s="35">
        <v>1294</v>
      </c>
      <c r="D782" s="35">
        <v>0.83850000000000002</v>
      </c>
      <c r="E782" s="35">
        <v>14.05</v>
      </c>
      <c r="F782" s="35">
        <v>7.92</v>
      </c>
      <c r="G782" s="35">
        <v>2.6</v>
      </c>
      <c r="K782" s="81">
        <v>669</v>
      </c>
    </row>
    <row r="783" spans="1:14" x14ac:dyDescent="0.35">
      <c r="A783" s="63">
        <v>40934</v>
      </c>
      <c r="B783" s="55">
        <v>0.45021990740740742</v>
      </c>
      <c r="C783" s="35">
        <v>987</v>
      </c>
      <c r="D783" s="35">
        <v>0.64349999999999996</v>
      </c>
      <c r="E783" s="35">
        <v>13.36</v>
      </c>
      <c r="F783" s="35">
        <v>8.0299999999999994</v>
      </c>
      <c r="G783" s="35">
        <v>3.3</v>
      </c>
      <c r="K783" s="81">
        <v>644</v>
      </c>
      <c r="L783" s="74">
        <f>AVERAGE(K779:K783)</f>
        <v>390</v>
      </c>
      <c r="M783" s="41">
        <f>GEOMEAN(K779:K783)</f>
        <v>243.1115940345187</v>
      </c>
      <c r="N783" s="42" t="s">
        <v>343</v>
      </c>
    </row>
    <row r="784" spans="1:14" x14ac:dyDescent="0.35">
      <c r="A784" s="63">
        <v>40945</v>
      </c>
      <c r="B784" s="55">
        <v>0.43234953703703699</v>
      </c>
      <c r="C784" s="35">
        <v>1226</v>
      </c>
      <c r="D784" s="35">
        <v>0.79949999999999999</v>
      </c>
      <c r="E784" s="35">
        <v>14.34</v>
      </c>
      <c r="F784" s="35">
        <v>8.2100000000000009</v>
      </c>
      <c r="G784" s="35">
        <v>4.3</v>
      </c>
      <c r="K784" s="81">
        <v>20</v>
      </c>
    </row>
    <row r="785" spans="1:33" x14ac:dyDescent="0.35">
      <c r="A785" s="63">
        <v>40948</v>
      </c>
      <c r="B785" s="55">
        <v>0.45406249999999998</v>
      </c>
      <c r="C785" s="35">
        <v>1282</v>
      </c>
      <c r="D785" s="35">
        <v>0.83199999999999996</v>
      </c>
      <c r="E785" s="35">
        <v>15.94</v>
      </c>
      <c r="F785" s="35">
        <v>8.23</v>
      </c>
      <c r="G785" s="35">
        <v>3.4</v>
      </c>
      <c r="K785" s="81">
        <v>52</v>
      </c>
    </row>
    <row r="786" spans="1:33" x14ac:dyDescent="0.35">
      <c r="A786" s="63">
        <v>40953</v>
      </c>
      <c r="B786" s="39">
        <v>0.4342361111111111</v>
      </c>
      <c r="C786" s="35">
        <v>3147</v>
      </c>
      <c r="D786" s="35">
        <v>2.0474999999999999</v>
      </c>
      <c r="E786" s="35">
        <v>10.29</v>
      </c>
      <c r="F786" s="35">
        <v>7.65</v>
      </c>
      <c r="G786" s="35">
        <v>1.7</v>
      </c>
      <c r="K786" s="81">
        <v>85</v>
      </c>
    </row>
    <row r="787" spans="1:33" x14ac:dyDescent="0.35">
      <c r="A787" s="63">
        <v>40960</v>
      </c>
      <c r="B787" s="55">
        <v>0.44984953703703701</v>
      </c>
      <c r="C787" s="35">
        <v>1856</v>
      </c>
      <c r="D787" s="35">
        <v>1.2090000000000001</v>
      </c>
      <c r="E787" s="35">
        <v>13.07</v>
      </c>
      <c r="F787" s="35">
        <v>8.11</v>
      </c>
      <c r="G787" s="35">
        <v>4.8</v>
      </c>
      <c r="K787" s="81">
        <v>528</v>
      </c>
    </row>
    <row r="788" spans="1:33" x14ac:dyDescent="0.35">
      <c r="A788" s="63">
        <v>40966</v>
      </c>
      <c r="B788" s="39">
        <v>0.43291666666666667</v>
      </c>
      <c r="C788" s="35">
        <v>1635</v>
      </c>
      <c r="D788" s="35">
        <v>1.0660000000000001</v>
      </c>
      <c r="E788" s="35">
        <v>14.81</v>
      </c>
      <c r="F788" s="35">
        <v>7.93</v>
      </c>
      <c r="G788" s="35">
        <v>4.2</v>
      </c>
      <c r="K788" s="81">
        <v>41</v>
      </c>
      <c r="L788" s="74">
        <f>AVERAGE(K784:K788)</f>
        <v>145.19999999999999</v>
      </c>
      <c r="M788" s="41">
        <f>GEOMEAN(K784:K788)</f>
        <v>71.841271278476782</v>
      </c>
      <c r="N788" s="42" t="s">
        <v>344</v>
      </c>
    </row>
    <row r="789" spans="1:33" x14ac:dyDescent="0.35">
      <c r="A789" s="63">
        <v>40976</v>
      </c>
      <c r="B789" s="55">
        <v>0.4120949074074074</v>
      </c>
      <c r="C789" s="35">
        <v>1262</v>
      </c>
      <c r="D789" s="35">
        <v>0.81899999999999995</v>
      </c>
      <c r="E789" s="35">
        <v>9.51</v>
      </c>
      <c r="F789" s="35">
        <v>7.84</v>
      </c>
      <c r="G789" s="35">
        <v>10.7</v>
      </c>
      <c r="K789" s="81">
        <v>187</v>
      </c>
    </row>
    <row r="790" spans="1:33" x14ac:dyDescent="0.35">
      <c r="A790" s="63">
        <v>40981</v>
      </c>
      <c r="B790" s="55">
        <v>0.42715277777777777</v>
      </c>
      <c r="C790" s="35">
        <v>938</v>
      </c>
      <c r="D790" s="35">
        <v>0.61099999999999999</v>
      </c>
      <c r="E790" s="35">
        <v>12.96</v>
      </c>
      <c r="F790" s="35">
        <v>8.06</v>
      </c>
      <c r="G790" s="35">
        <v>12</v>
      </c>
      <c r="K790" s="81">
        <v>97</v>
      </c>
    </row>
    <row r="791" spans="1:33" x14ac:dyDescent="0.35">
      <c r="A791" s="63">
        <v>40987</v>
      </c>
      <c r="B791" s="55">
        <v>0.44133101851851847</v>
      </c>
      <c r="C791" s="35">
        <v>1116</v>
      </c>
      <c r="D791" s="35">
        <v>0.72799999999999998</v>
      </c>
      <c r="E791" s="35">
        <v>9.5299999999999994</v>
      </c>
      <c r="F791" s="35">
        <v>8.19</v>
      </c>
      <c r="G791" s="35">
        <v>17.2</v>
      </c>
      <c r="K791" s="81">
        <v>203</v>
      </c>
    </row>
    <row r="792" spans="1:33" x14ac:dyDescent="0.35">
      <c r="A792" s="63">
        <v>40990</v>
      </c>
      <c r="B792" s="55">
        <v>0.45306712962962964</v>
      </c>
      <c r="C792" s="35">
        <v>1398</v>
      </c>
      <c r="D792" s="35">
        <v>0.91</v>
      </c>
      <c r="E792" s="35">
        <v>10.1</v>
      </c>
      <c r="F792" s="35">
        <v>8.02</v>
      </c>
      <c r="G792" s="35">
        <v>18</v>
      </c>
      <c r="K792" s="81">
        <v>350</v>
      </c>
    </row>
    <row r="793" spans="1:33" x14ac:dyDescent="0.35">
      <c r="A793" s="63">
        <v>40995</v>
      </c>
      <c r="B793" s="39">
        <v>0.42034722222222221</v>
      </c>
      <c r="C793" s="35">
        <v>833</v>
      </c>
      <c r="D793" s="35">
        <v>0.53949999999999998</v>
      </c>
      <c r="E793" s="35">
        <v>9.58</v>
      </c>
      <c r="F793" s="35">
        <v>8.2200000000000006</v>
      </c>
      <c r="G793" s="35">
        <v>10.4</v>
      </c>
      <c r="K793" s="81">
        <v>173</v>
      </c>
      <c r="L793" s="74">
        <f>AVERAGE(K789:K793)</f>
        <v>202</v>
      </c>
      <c r="M793" s="41">
        <f>GEOMEAN(K789:K793)</f>
        <v>186.05643928026848</v>
      </c>
      <c r="N793" s="42" t="s">
        <v>345</v>
      </c>
      <c r="O793" s="30">
        <v>1.3</v>
      </c>
      <c r="P793" s="30">
        <v>56.5</v>
      </c>
      <c r="Q793" s="30" t="s">
        <v>107</v>
      </c>
      <c r="R793" s="30" t="s">
        <v>107</v>
      </c>
      <c r="S793" s="30" t="s">
        <v>107</v>
      </c>
      <c r="T793" s="30" t="s">
        <v>107</v>
      </c>
      <c r="U793" s="30" t="s">
        <v>107</v>
      </c>
      <c r="V793" s="30" t="s">
        <v>107</v>
      </c>
      <c r="W793" s="30" t="s">
        <v>107</v>
      </c>
      <c r="X793" s="30">
        <v>125</v>
      </c>
      <c r="Y793" s="30" t="s">
        <v>107</v>
      </c>
      <c r="Z793" s="30">
        <v>0.41</v>
      </c>
      <c r="AA793" s="30" t="s">
        <v>107</v>
      </c>
      <c r="AB793" s="30">
        <v>44.3</v>
      </c>
      <c r="AC793" s="30" t="s">
        <v>107</v>
      </c>
      <c r="AD793" s="30">
        <v>228</v>
      </c>
      <c r="AE793" s="30" t="s">
        <v>475</v>
      </c>
      <c r="AG793" s="30" t="s">
        <v>507</v>
      </c>
    </row>
    <row r="794" spans="1:33" x14ac:dyDescent="0.35">
      <c r="A794" s="63">
        <v>41003</v>
      </c>
      <c r="B794" s="55">
        <v>0.43533564814814812</v>
      </c>
      <c r="C794" s="35">
        <v>940</v>
      </c>
      <c r="D794" s="35">
        <v>0.61099999999999999</v>
      </c>
      <c r="E794" s="35">
        <v>8.19</v>
      </c>
      <c r="F794" s="35">
        <v>8.06</v>
      </c>
      <c r="G794" s="35">
        <v>16.600000000000001</v>
      </c>
      <c r="K794" s="81">
        <v>332</v>
      </c>
    </row>
    <row r="795" spans="1:33" x14ac:dyDescent="0.35">
      <c r="A795" s="63">
        <v>41009</v>
      </c>
      <c r="B795" s="39">
        <v>0.42914351851851856</v>
      </c>
      <c r="C795" s="35">
        <v>1100</v>
      </c>
      <c r="D795" s="35">
        <v>0.71499999999999997</v>
      </c>
      <c r="E795" s="35">
        <v>10.23</v>
      </c>
      <c r="F795" s="35">
        <v>8.1</v>
      </c>
      <c r="G795" s="35">
        <v>9.6</v>
      </c>
      <c r="K795" s="81">
        <v>379</v>
      </c>
    </row>
    <row r="796" spans="1:33" x14ac:dyDescent="0.35">
      <c r="A796" s="63">
        <v>41015</v>
      </c>
      <c r="B796" s="55">
        <v>0.46357638888888886</v>
      </c>
      <c r="C796" s="35">
        <v>468.6</v>
      </c>
      <c r="D796" s="35">
        <v>0.30480000000000002</v>
      </c>
      <c r="E796" s="35">
        <v>8.69</v>
      </c>
      <c r="F796" s="35">
        <v>8.02</v>
      </c>
      <c r="G796" s="35">
        <v>16.399999999999999</v>
      </c>
      <c r="K796" s="81">
        <v>2310</v>
      </c>
    </row>
    <row r="797" spans="1:33" x14ac:dyDescent="0.35">
      <c r="A797" s="63">
        <v>41017</v>
      </c>
      <c r="B797" s="55">
        <v>0.42206018518518523</v>
      </c>
      <c r="C797" s="35">
        <v>656</v>
      </c>
      <c r="D797" s="35">
        <v>0.42899999999999999</v>
      </c>
      <c r="E797" s="35">
        <v>9.31</v>
      </c>
      <c r="F797" s="35">
        <v>7.98</v>
      </c>
      <c r="G797" s="35">
        <v>13.7</v>
      </c>
      <c r="K797" s="81">
        <v>240</v>
      </c>
    </row>
    <row r="798" spans="1:33" x14ac:dyDescent="0.35">
      <c r="A798" s="63">
        <v>41025</v>
      </c>
      <c r="B798" s="39">
        <v>0.44481481481481483</v>
      </c>
      <c r="C798" s="35">
        <v>1020</v>
      </c>
      <c r="D798" s="35">
        <v>0.66300000000000003</v>
      </c>
      <c r="E798" s="35">
        <v>7.98</v>
      </c>
      <c r="F798" s="35">
        <v>7.97</v>
      </c>
      <c r="G798" s="35">
        <v>15.1</v>
      </c>
      <c r="K798" s="81">
        <v>624</v>
      </c>
      <c r="L798" s="74">
        <f>AVERAGE(K794:K798)</f>
        <v>777</v>
      </c>
      <c r="M798" s="41">
        <f>GEOMEAN(K794:K798)</f>
        <v>534.26536506180935</v>
      </c>
      <c r="N798" s="42" t="s">
        <v>347</v>
      </c>
    </row>
    <row r="799" spans="1:33" x14ac:dyDescent="0.35">
      <c r="A799" s="63">
        <v>41032</v>
      </c>
      <c r="B799" s="55">
        <v>0.43714120370370368</v>
      </c>
      <c r="C799" s="35">
        <v>460</v>
      </c>
      <c r="D799" s="35">
        <v>0.29899999999999999</v>
      </c>
      <c r="E799" s="35">
        <v>7.44</v>
      </c>
      <c r="F799" s="35">
        <v>7.97</v>
      </c>
      <c r="G799" s="35">
        <v>20</v>
      </c>
      <c r="K799" s="81">
        <v>419</v>
      </c>
    </row>
    <row r="800" spans="1:33" x14ac:dyDescent="0.35">
      <c r="A800" s="63">
        <v>41038</v>
      </c>
      <c r="B800" s="39">
        <v>0.42105324074074074</v>
      </c>
      <c r="C800" s="35">
        <v>841</v>
      </c>
      <c r="D800" s="35">
        <v>0.54600000000000004</v>
      </c>
      <c r="E800" s="35">
        <v>7.45</v>
      </c>
      <c r="F800" s="35">
        <v>8.08</v>
      </c>
      <c r="G800" s="35">
        <v>17.2</v>
      </c>
      <c r="K800" s="81">
        <v>583</v>
      </c>
    </row>
    <row r="801" spans="1:31" x14ac:dyDescent="0.35">
      <c r="A801" s="63">
        <v>41043</v>
      </c>
      <c r="B801" s="55">
        <v>0.42704861111111114</v>
      </c>
      <c r="C801" s="35">
        <v>1034</v>
      </c>
      <c r="D801" s="35">
        <v>0.66949999999999998</v>
      </c>
      <c r="E801" s="35">
        <v>8.1199999999999992</v>
      </c>
      <c r="F801" s="35">
        <v>7.94</v>
      </c>
      <c r="G801" s="35">
        <v>16.5</v>
      </c>
      <c r="K801" s="81">
        <v>1421</v>
      </c>
    </row>
    <row r="802" spans="1:31" x14ac:dyDescent="0.35">
      <c r="A802" s="63">
        <v>41053</v>
      </c>
      <c r="B802" s="46">
        <v>0.43853009259259257</v>
      </c>
      <c r="C802" s="47">
        <v>1175</v>
      </c>
      <c r="D802" s="47">
        <v>0.75219999999999998</v>
      </c>
      <c r="E802" s="47">
        <v>7.7</v>
      </c>
      <c r="F802" s="47">
        <v>7.76</v>
      </c>
      <c r="G802" s="47">
        <v>18.07</v>
      </c>
      <c r="K802" s="81">
        <v>479</v>
      </c>
    </row>
    <row r="803" spans="1:31" x14ac:dyDescent="0.35">
      <c r="A803" s="63">
        <v>41059</v>
      </c>
      <c r="B803" s="55">
        <v>0.41211805555555553</v>
      </c>
      <c r="C803" s="35">
        <v>1174</v>
      </c>
      <c r="D803" s="35">
        <v>0.76049999999999995</v>
      </c>
      <c r="E803" s="35">
        <v>6.67</v>
      </c>
      <c r="F803" s="35">
        <v>7.87</v>
      </c>
      <c r="G803" s="35">
        <v>18.899999999999999</v>
      </c>
      <c r="K803" s="81">
        <v>5475</v>
      </c>
      <c r="L803" s="74">
        <f>AVERAGE(K799:K803)</f>
        <v>1675.4</v>
      </c>
      <c r="M803" s="41">
        <f>GEOMEAN(K799:K803)</f>
        <v>981.38464477974037</v>
      </c>
      <c r="N803" s="42" t="s">
        <v>348</v>
      </c>
    </row>
    <row r="804" spans="1:31" x14ac:dyDescent="0.35">
      <c r="A804" s="63">
        <v>41066</v>
      </c>
      <c r="B804" s="39">
        <v>0.43881944444444443</v>
      </c>
      <c r="C804" s="35">
        <v>1169</v>
      </c>
      <c r="D804" s="35">
        <v>0.76049999999999995</v>
      </c>
      <c r="E804" s="35">
        <v>7.98</v>
      </c>
      <c r="F804" s="35">
        <v>7.91</v>
      </c>
      <c r="G804" s="35">
        <v>15.2</v>
      </c>
      <c r="K804" s="81">
        <v>794</v>
      </c>
    </row>
    <row r="805" spans="1:31" x14ac:dyDescent="0.35">
      <c r="A805" s="63">
        <v>41074</v>
      </c>
      <c r="B805" s="55">
        <v>0.42930555555555555</v>
      </c>
      <c r="C805" s="35">
        <v>1264</v>
      </c>
      <c r="D805" s="75" t="s">
        <v>197</v>
      </c>
      <c r="E805" s="35">
        <v>6.93</v>
      </c>
      <c r="F805" s="35">
        <v>8.1</v>
      </c>
      <c r="G805" s="35">
        <v>17.5</v>
      </c>
      <c r="K805" s="81">
        <v>7270</v>
      </c>
    </row>
    <row r="806" spans="1:31" x14ac:dyDescent="0.35">
      <c r="A806" s="63">
        <v>41078</v>
      </c>
      <c r="B806" s="55">
        <v>0.42886574074074074</v>
      </c>
      <c r="C806" s="35">
        <v>1324</v>
      </c>
      <c r="D806" s="35">
        <v>0.85799999999999998</v>
      </c>
      <c r="E806" s="35">
        <v>5.82</v>
      </c>
      <c r="F806" s="35">
        <v>8.0299999999999994</v>
      </c>
      <c r="G806" s="35">
        <v>22.2</v>
      </c>
      <c r="K806" s="81">
        <v>1043</v>
      </c>
    </row>
    <row r="807" spans="1:31" x14ac:dyDescent="0.35">
      <c r="A807" s="63">
        <v>41081</v>
      </c>
      <c r="B807" s="39">
        <v>0.40125</v>
      </c>
      <c r="C807" s="35">
        <v>1344</v>
      </c>
      <c r="D807" s="35">
        <v>0.871</v>
      </c>
      <c r="E807" s="35">
        <v>5.28</v>
      </c>
      <c r="F807" s="35">
        <v>8.08</v>
      </c>
      <c r="G807" s="35">
        <v>22.6</v>
      </c>
      <c r="K807" s="81">
        <v>1145</v>
      </c>
    </row>
    <row r="808" spans="1:31" x14ac:dyDescent="0.35">
      <c r="A808" s="63">
        <v>41087</v>
      </c>
      <c r="B808" s="39">
        <v>0.41997685185185185</v>
      </c>
      <c r="C808" s="35">
        <v>1343</v>
      </c>
      <c r="D808" s="35">
        <v>0.871</v>
      </c>
      <c r="E808" s="35">
        <v>6.56</v>
      </c>
      <c r="F808" s="35">
        <v>8.02</v>
      </c>
      <c r="G808" s="35">
        <v>18.7</v>
      </c>
      <c r="K808" s="81">
        <v>323</v>
      </c>
      <c r="L808" s="74">
        <f>AVERAGE(K804:K807)</f>
        <v>2563</v>
      </c>
      <c r="M808" s="41">
        <f>GEOMEAN(K804:K807)</f>
        <v>1620.3587441080647</v>
      </c>
      <c r="N808" s="42" t="s">
        <v>349</v>
      </c>
    </row>
    <row r="809" spans="1:31" x14ac:dyDescent="0.35">
      <c r="A809" s="63">
        <v>41092</v>
      </c>
      <c r="B809" s="55">
        <v>0.42003472222222221</v>
      </c>
      <c r="C809" s="35">
        <v>1303</v>
      </c>
      <c r="D809" s="35">
        <v>0.84499999999999997</v>
      </c>
      <c r="E809" s="35">
        <v>4.1100000000000003</v>
      </c>
      <c r="F809" s="35">
        <v>7.88</v>
      </c>
      <c r="G809" s="35">
        <v>22.5</v>
      </c>
      <c r="K809" s="81">
        <v>520</v>
      </c>
    </row>
    <row r="810" spans="1:31" x14ac:dyDescent="0.35">
      <c r="A810" s="63">
        <v>41101</v>
      </c>
      <c r="B810" s="39">
        <v>0.41443287037037035</v>
      </c>
      <c r="C810" s="35">
        <v>1296</v>
      </c>
      <c r="D810" s="35">
        <v>0.84499999999999997</v>
      </c>
      <c r="E810" s="35">
        <v>5.54</v>
      </c>
      <c r="F810" s="35">
        <v>7.96</v>
      </c>
      <c r="G810" s="35">
        <v>21.9</v>
      </c>
      <c r="K810" s="81">
        <v>717</v>
      </c>
      <c r="O810" s="30">
        <v>2.7</v>
      </c>
      <c r="P810" s="30">
        <v>96.3</v>
      </c>
      <c r="Q810" s="30" t="s">
        <v>107</v>
      </c>
      <c r="R810" s="30" t="s">
        <v>107</v>
      </c>
      <c r="S810" s="30" t="s">
        <v>107</v>
      </c>
      <c r="T810" s="30" t="s">
        <v>107</v>
      </c>
      <c r="U810" s="30" t="s">
        <v>107</v>
      </c>
      <c r="V810" s="30" t="s">
        <v>107</v>
      </c>
      <c r="W810" s="30">
        <v>17</v>
      </c>
      <c r="X810" s="30">
        <v>198</v>
      </c>
      <c r="Y810" s="30" t="s">
        <v>107</v>
      </c>
      <c r="Z810" s="30">
        <v>0.5</v>
      </c>
      <c r="AA810" s="30" t="s">
        <v>107</v>
      </c>
      <c r="AB810" s="30">
        <v>123</v>
      </c>
      <c r="AC810" s="30">
        <v>0</v>
      </c>
      <c r="AD810" s="30">
        <v>387</v>
      </c>
      <c r="AE810" s="30" t="s">
        <v>107</v>
      </c>
    </row>
    <row r="811" spans="1:31" x14ac:dyDescent="0.35">
      <c r="A811" s="63">
        <v>41106</v>
      </c>
      <c r="B811" s="55">
        <v>0.43908564814814816</v>
      </c>
      <c r="C811" s="35">
        <v>1268</v>
      </c>
      <c r="D811" s="35">
        <v>0.82550000000000001</v>
      </c>
      <c r="E811" s="35">
        <v>3.88</v>
      </c>
      <c r="F811" s="35">
        <v>7.89</v>
      </c>
      <c r="G811" s="35">
        <v>24.7</v>
      </c>
      <c r="K811" s="81">
        <v>457</v>
      </c>
    </row>
    <row r="812" spans="1:31" x14ac:dyDescent="0.35">
      <c r="A812" s="63">
        <v>41109</v>
      </c>
      <c r="B812" s="55">
        <v>0.43956018518518519</v>
      </c>
      <c r="C812" s="35">
        <v>1271</v>
      </c>
      <c r="D812" s="35">
        <v>0.82550000000000001</v>
      </c>
      <c r="E812" s="35">
        <v>6.12</v>
      </c>
      <c r="F812" s="35">
        <v>7.97</v>
      </c>
      <c r="G812" s="35">
        <v>24.3</v>
      </c>
      <c r="K812" s="81">
        <v>6488</v>
      </c>
    </row>
    <row r="813" spans="1:31" x14ac:dyDescent="0.35">
      <c r="A813" s="63">
        <v>41115</v>
      </c>
      <c r="B813" s="39">
        <v>0.43614583333333329</v>
      </c>
      <c r="C813" s="35">
        <v>1230</v>
      </c>
      <c r="D813" s="35">
        <v>0.79949999999999999</v>
      </c>
      <c r="E813" s="35">
        <v>5.53</v>
      </c>
      <c r="F813" s="35">
        <v>7.79</v>
      </c>
      <c r="G813" s="35">
        <v>23.9</v>
      </c>
      <c r="K813" s="81">
        <v>537</v>
      </c>
      <c r="L813" s="74">
        <f>AVERAGE(K808:K810)</f>
        <v>520</v>
      </c>
      <c r="M813" s="41">
        <f>GEOMEAN(K808:K810)</f>
        <v>493.82720002088161</v>
      </c>
      <c r="N813" s="42" t="s">
        <v>351</v>
      </c>
    </row>
    <row r="814" spans="1:31" x14ac:dyDescent="0.35">
      <c r="A814" s="63">
        <v>41130</v>
      </c>
      <c r="B814" s="39">
        <v>0.44349537037037035</v>
      </c>
      <c r="C814" s="35">
        <v>372.8</v>
      </c>
      <c r="D814" s="35">
        <v>0.2424</v>
      </c>
      <c r="E814" s="35">
        <v>8.0399999999999991</v>
      </c>
      <c r="F814" s="35">
        <v>7.76</v>
      </c>
      <c r="G814" s="35">
        <v>22.4</v>
      </c>
      <c r="K814" s="81">
        <v>14136</v>
      </c>
      <c r="L814" s="40">
        <f>AVERAGE(K810:K814)</f>
        <v>4467</v>
      </c>
      <c r="M814" s="77">
        <f>GEOMEAN(K810:K814)</f>
        <v>1744.0920554417985</v>
      </c>
    </row>
    <row r="815" spans="1:31" x14ac:dyDescent="0.35">
      <c r="A815" s="63">
        <v>41135</v>
      </c>
      <c r="B815" s="55">
        <v>0.43277777777777776</v>
      </c>
      <c r="C815" s="35">
        <v>652</v>
      </c>
      <c r="D815" s="35">
        <v>0.42249999999999999</v>
      </c>
      <c r="E815" s="35">
        <v>5.84</v>
      </c>
      <c r="F815" s="35">
        <v>7.76</v>
      </c>
      <c r="G815" s="35">
        <v>20.5</v>
      </c>
      <c r="K815" s="81">
        <v>776</v>
      </c>
    </row>
    <row r="816" spans="1:31" x14ac:dyDescent="0.35">
      <c r="A816" s="63">
        <v>41141</v>
      </c>
      <c r="B816" s="38">
        <v>0.45177083333333329</v>
      </c>
      <c r="C816" s="35">
        <v>771</v>
      </c>
      <c r="D816" s="35">
        <v>0.50049999999999994</v>
      </c>
      <c r="E816" s="35">
        <v>8.3800000000000008</v>
      </c>
      <c r="F816" s="35">
        <v>7.93</v>
      </c>
      <c r="G816" s="35">
        <v>18.8</v>
      </c>
      <c r="K816" s="81">
        <v>259</v>
      </c>
    </row>
    <row r="817" spans="1:31" x14ac:dyDescent="0.35">
      <c r="A817" s="63">
        <v>41144</v>
      </c>
      <c r="B817" s="38">
        <v>0.4680555555555555</v>
      </c>
      <c r="C817" s="35">
        <v>84.9</v>
      </c>
      <c r="D817" s="35">
        <v>5.5300000000000002E-2</v>
      </c>
      <c r="E817" s="35">
        <v>7.59</v>
      </c>
      <c r="F817" s="35">
        <v>8.2100000000000009</v>
      </c>
      <c r="G817" s="35">
        <v>19</v>
      </c>
      <c r="K817" s="81">
        <v>359</v>
      </c>
    </row>
    <row r="818" spans="1:31" x14ac:dyDescent="0.35">
      <c r="A818" s="63">
        <v>41150</v>
      </c>
      <c r="B818" s="55">
        <v>0.43047453703703703</v>
      </c>
      <c r="C818" s="35">
        <v>381.9</v>
      </c>
      <c r="D818" s="35">
        <v>0.24829999999999999</v>
      </c>
      <c r="E818" s="35">
        <v>6.85</v>
      </c>
      <c r="F818" s="35">
        <v>7.93</v>
      </c>
      <c r="G818" s="35">
        <v>22.6</v>
      </c>
      <c r="K818" s="81">
        <v>504</v>
      </c>
      <c r="L818" s="74">
        <f>AVERAGE(K814:K817)</f>
        <v>3882.5</v>
      </c>
      <c r="M818" s="41">
        <f>GEOMEAN(K814:K817)</f>
        <v>1004.9526913409852</v>
      </c>
      <c r="N818" s="42" t="s">
        <v>352</v>
      </c>
    </row>
    <row r="819" spans="1:31" x14ac:dyDescent="0.35">
      <c r="A819" s="63">
        <v>41162</v>
      </c>
      <c r="B819" s="55">
        <v>0.42944444444444446</v>
      </c>
      <c r="C819" s="35">
        <v>434.4</v>
      </c>
      <c r="D819" s="35">
        <v>0.28210000000000002</v>
      </c>
      <c r="E819" s="35">
        <v>7.75</v>
      </c>
      <c r="F819" s="35">
        <v>7.82</v>
      </c>
      <c r="G819" s="35">
        <v>18.600000000000001</v>
      </c>
      <c r="K819" s="81">
        <v>450</v>
      </c>
    </row>
    <row r="820" spans="1:31" x14ac:dyDescent="0.35">
      <c r="A820" s="63">
        <v>41164</v>
      </c>
      <c r="B820" s="39">
        <v>0.40627314814814813</v>
      </c>
      <c r="C820" s="35">
        <v>530</v>
      </c>
      <c r="D820" s="35">
        <v>0.34449999999999997</v>
      </c>
      <c r="E820" s="35">
        <v>7.16</v>
      </c>
      <c r="F820" s="35">
        <v>7.87</v>
      </c>
      <c r="G820" s="35">
        <v>19.399999999999999</v>
      </c>
      <c r="K820" s="81">
        <v>233</v>
      </c>
    </row>
    <row r="821" spans="1:31" x14ac:dyDescent="0.35">
      <c r="A821" s="63">
        <v>41169</v>
      </c>
      <c r="B821" s="39">
        <v>0.4461458333333333</v>
      </c>
      <c r="C821" s="35">
        <v>883</v>
      </c>
      <c r="D821" s="35">
        <v>0.57199999999999995</v>
      </c>
      <c r="E821" s="35">
        <v>8.14</v>
      </c>
      <c r="F821" s="35">
        <v>7.74</v>
      </c>
      <c r="G821" s="35">
        <v>17.2</v>
      </c>
      <c r="K821" s="81">
        <v>335</v>
      </c>
    </row>
    <row r="822" spans="1:31" x14ac:dyDescent="0.35">
      <c r="A822" s="63">
        <v>41172</v>
      </c>
      <c r="B822" s="39">
        <v>0.43858796296296299</v>
      </c>
      <c r="C822" s="35">
        <v>727</v>
      </c>
      <c r="D822" s="35">
        <v>0.47449999999999998</v>
      </c>
      <c r="E822" s="35">
        <v>8.1199999999999992</v>
      </c>
      <c r="F822" s="35">
        <v>7.83</v>
      </c>
      <c r="G822" s="35">
        <v>15</v>
      </c>
      <c r="K822" s="81">
        <v>384</v>
      </c>
    </row>
    <row r="823" spans="1:31" x14ac:dyDescent="0.35">
      <c r="A823" s="63">
        <v>41177</v>
      </c>
      <c r="B823" s="55">
        <v>0.43678240740740737</v>
      </c>
      <c r="C823" s="35">
        <v>510</v>
      </c>
      <c r="D823" s="35">
        <v>0.33150000000000002</v>
      </c>
      <c r="E823" s="35">
        <v>9.08</v>
      </c>
      <c r="F823" s="35">
        <v>7.83</v>
      </c>
      <c r="G823" s="35">
        <v>15</v>
      </c>
      <c r="K823" s="81">
        <v>644</v>
      </c>
      <c r="L823" s="74">
        <f>AVERAGE(K818:K823)</f>
        <v>425</v>
      </c>
      <c r="M823" s="41">
        <f>GEOMEAN(K818:K823)</f>
        <v>404.46114936627708</v>
      </c>
      <c r="N823" s="42" t="s">
        <v>353</v>
      </c>
    </row>
    <row r="824" spans="1:31" x14ac:dyDescent="0.35">
      <c r="A824" s="63">
        <v>41184</v>
      </c>
      <c r="B824" s="39">
        <v>0.4427314814814815</v>
      </c>
      <c r="C824" s="35">
        <v>476.4</v>
      </c>
      <c r="D824" s="35">
        <v>0.30940000000000001</v>
      </c>
      <c r="E824" s="35">
        <v>8.4</v>
      </c>
      <c r="F824" s="35">
        <v>7.69</v>
      </c>
      <c r="G824" s="35">
        <v>14.8</v>
      </c>
      <c r="K824" s="81">
        <v>2755</v>
      </c>
      <c r="O824" s="30">
        <v>1.2</v>
      </c>
      <c r="P824" s="30">
        <v>28.7</v>
      </c>
      <c r="Q824" s="30" t="s">
        <v>107</v>
      </c>
      <c r="R824" s="30" t="s">
        <v>107</v>
      </c>
      <c r="S824" s="30" t="s">
        <v>107</v>
      </c>
      <c r="T824" s="30" t="s">
        <v>107</v>
      </c>
      <c r="U824" s="30" t="s">
        <v>107</v>
      </c>
      <c r="V824" s="30" t="s">
        <v>107</v>
      </c>
      <c r="W824" s="30" t="s">
        <v>107</v>
      </c>
      <c r="X824" s="30">
        <v>54.8</v>
      </c>
      <c r="Y824" s="30" t="s">
        <v>107</v>
      </c>
      <c r="Z824" s="30">
        <v>0.52</v>
      </c>
      <c r="AA824" s="30" t="s">
        <v>107</v>
      </c>
      <c r="AB824" s="30">
        <v>37</v>
      </c>
      <c r="AC824" s="30" t="s">
        <v>107</v>
      </c>
      <c r="AD824" s="30">
        <v>143</v>
      </c>
      <c r="AE824" s="30" t="s">
        <v>107</v>
      </c>
    </row>
    <row r="825" spans="1:31" x14ac:dyDescent="0.35">
      <c r="A825" s="63">
        <v>41193</v>
      </c>
      <c r="B825" s="55">
        <v>0.43123842592592593</v>
      </c>
      <c r="C825" s="35">
        <v>551</v>
      </c>
      <c r="D825" s="35">
        <v>0.35809999999999997</v>
      </c>
      <c r="E825" s="35">
        <v>9.9</v>
      </c>
      <c r="F825" s="35">
        <v>7.97</v>
      </c>
      <c r="G825" s="35">
        <v>11</v>
      </c>
      <c r="K825" s="81">
        <v>512</v>
      </c>
    </row>
    <row r="826" spans="1:31" x14ac:dyDescent="0.35">
      <c r="A826" s="63">
        <v>41199</v>
      </c>
      <c r="B826" s="39">
        <v>0.4510763888888889</v>
      </c>
      <c r="C826" s="35">
        <v>743</v>
      </c>
      <c r="D826" s="35">
        <v>0.48099999999999998</v>
      </c>
      <c r="E826" s="35">
        <v>7.83</v>
      </c>
      <c r="F826" s="35">
        <v>7.68</v>
      </c>
      <c r="G826" s="35">
        <v>13.4</v>
      </c>
      <c r="K826" s="81">
        <v>132</v>
      </c>
    </row>
    <row r="827" spans="1:31" x14ac:dyDescent="0.35">
      <c r="A827" s="63">
        <v>41204</v>
      </c>
      <c r="B827" s="55">
        <v>0.41402777777777783</v>
      </c>
      <c r="C827" s="35">
        <v>608</v>
      </c>
      <c r="D827" s="35">
        <v>0.3952</v>
      </c>
      <c r="E827" s="35">
        <v>8.6199999999999992</v>
      </c>
      <c r="F827" s="35">
        <v>7.8</v>
      </c>
      <c r="G827" s="35">
        <v>13.5</v>
      </c>
      <c r="K827" s="81">
        <v>41</v>
      </c>
    </row>
    <row r="828" spans="1:31" x14ac:dyDescent="0.35">
      <c r="A828" s="63">
        <v>41207</v>
      </c>
      <c r="B828" s="55">
        <v>0.42047453703703702</v>
      </c>
      <c r="C828" s="35">
        <v>449.8</v>
      </c>
      <c r="D828" s="35">
        <v>0.29249999999999998</v>
      </c>
      <c r="E828" s="35">
        <v>8.4600000000000009</v>
      </c>
      <c r="F828" s="35">
        <v>8</v>
      </c>
      <c r="G828" s="35">
        <v>15.7</v>
      </c>
      <c r="K828" s="81">
        <v>529</v>
      </c>
      <c r="L828" s="74">
        <f>AVERAGE(K824:K828)</f>
        <v>793.8</v>
      </c>
      <c r="M828" s="41">
        <f>GEOMEAN(K824:K828)</f>
        <v>332.07868822360092</v>
      </c>
      <c r="N828" s="42" t="s">
        <v>354</v>
      </c>
    </row>
    <row r="829" spans="1:31" x14ac:dyDescent="0.35">
      <c r="A829" s="63">
        <v>41213</v>
      </c>
      <c r="B829" s="38">
        <v>0.42652777777777778</v>
      </c>
      <c r="C829" s="35">
        <v>793</v>
      </c>
      <c r="D829" s="35">
        <v>0.51349999999999996</v>
      </c>
      <c r="E829" s="35">
        <v>10.93</v>
      </c>
      <c r="F829" s="35">
        <v>7.9</v>
      </c>
      <c r="G829" s="35">
        <v>7.3</v>
      </c>
      <c r="K829" s="81">
        <v>120</v>
      </c>
    </row>
    <row r="830" spans="1:31" x14ac:dyDescent="0.35">
      <c r="A830" s="63">
        <v>41226</v>
      </c>
      <c r="B830" s="39">
        <v>0.44662037037037039</v>
      </c>
      <c r="C830" s="35">
        <v>536</v>
      </c>
      <c r="D830" s="35">
        <v>0.34839999999999999</v>
      </c>
      <c r="E830" s="35">
        <v>11.42</v>
      </c>
      <c r="F830" s="35">
        <v>7.93</v>
      </c>
      <c r="G830" s="35">
        <v>7.1</v>
      </c>
      <c r="K830" s="81">
        <v>624</v>
      </c>
    </row>
    <row r="831" spans="1:31" x14ac:dyDescent="0.35">
      <c r="A831" s="63">
        <v>41228</v>
      </c>
      <c r="B831" s="38">
        <v>0.43515046296296295</v>
      </c>
      <c r="C831" s="35">
        <v>553</v>
      </c>
      <c r="D831" s="35">
        <v>0.3594</v>
      </c>
      <c r="E831" s="35">
        <v>13.11</v>
      </c>
      <c r="F831" s="35">
        <v>8.08</v>
      </c>
      <c r="G831" s="35">
        <v>5.4</v>
      </c>
      <c r="K831" s="81">
        <v>457</v>
      </c>
    </row>
    <row r="832" spans="1:31" x14ac:dyDescent="0.35">
      <c r="A832" s="63">
        <v>41239</v>
      </c>
      <c r="B832" s="39">
        <v>0.45384259259259258</v>
      </c>
      <c r="C832" s="35">
        <v>934</v>
      </c>
      <c r="D832" s="35">
        <v>0.60450000000000004</v>
      </c>
      <c r="E832" s="35">
        <v>13.81</v>
      </c>
      <c r="F832" s="35">
        <v>8.07</v>
      </c>
      <c r="G832" s="35">
        <v>4.5999999999999996</v>
      </c>
      <c r="K832" s="81">
        <v>10</v>
      </c>
    </row>
    <row r="833" spans="1:14" x14ac:dyDescent="0.35">
      <c r="A833" s="63">
        <v>41241</v>
      </c>
      <c r="B833" s="55">
        <v>0.4359837962962963</v>
      </c>
      <c r="C833" s="35">
        <v>1003</v>
      </c>
      <c r="D833" s="35">
        <v>0.65</v>
      </c>
      <c r="E833" s="35">
        <v>13.89</v>
      </c>
      <c r="F833" s="35">
        <v>7.94</v>
      </c>
      <c r="G833" s="35">
        <v>2.5</v>
      </c>
      <c r="K833" s="81">
        <v>86</v>
      </c>
      <c r="L833" s="74">
        <f>AVERAGE(K829:K833)</f>
        <v>259.39999999999998</v>
      </c>
      <c r="M833" s="41">
        <f>GEOMEAN(K829:K833)</f>
        <v>124.09551833949305</v>
      </c>
      <c r="N833" s="42" t="s">
        <v>355</v>
      </c>
    </row>
    <row r="834" spans="1:14" x14ac:dyDescent="0.35">
      <c r="A834" s="63">
        <v>41246</v>
      </c>
      <c r="B834" s="55">
        <v>0.4346875</v>
      </c>
      <c r="C834" s="35">
        <v>978</v>
      </c>
      <c r="D834" s="35">
        <v>0.63700000000000001</v>
      </c>
      <c r="E834" s="35">
        <v>9.8800000000000008</v>
      </c>
      <c r="F834" s="35">
        <v>7.82</v>
      </c>
      <c r="G834" s="35">
        <v>11.1</v>
      </c>
      <c r="K834" s="81">
        <v>233</v>
      </c>
    </row>
    <row r="835" spans="1:14" x14ac:dyDescent="0.35">
      <c r="A835" s="63">
        <v>41249</v>
      </c>
      <c r="B835" s="55">
        <v>0.43995370370370374</v>
      </c>
      <c r="C835" s="35">
        <v>923</v>
      </c>
      <c r="D835" s="35">
        <v>0.59799999999999998</v>
      </c>
      <c r="E835" s="35">
        <v>13.45</v>
      </c>
      <c r="F835" s="35">
        <v>8.1199999999999992</v>
      </c>
      <c r="G835" s="35">
        <v>5.3</v>
      </c>
      <c r="K835" s="81">
        <v>256</v>
      </c>
    </row>
    <row r="836" spans="1:14" x14ac:dyDescent="0.35">
      <c r="A836" s="63">
        <v>41255</v>
      </c>
      <c r="B836" s="39">
        <v>0.44101851851851853</v>
      </c>
      <c r="C836" s="35">
        <v>680</v>
      </c>
      <c r="D836" s="35">
        <v>0.442</v>
      </c>
      <c r="E836" s="35">
        <v>14.32</v>
      </c>
      <c r="F836" s="35">
        <v>8.08</v>
      </c>
      <c r="G836" s="35">
        <v>3.5</v>
      </c>
      <c r="K836" s="81">
        <v>177</v>
      </c>
    </row>
    <row r="837" spans="1:14" x14ac:dyDescent="0.35">
      <c r="A837" s="63">
        <v>41260</v>
      </c>
      <c r="B837" s="55">
        <v>0.41947916666666668</v>
      </c>
      <c r="C837" s="35">
        <v>768</v>
      </c>
      <c r="D837" s="35">
        <v>0.50049999999999994</v>
      </c>
      <c r="E837" s="35">
        <v>11.56</v>
      </c>
      <c r="F837" s="35">
        <v>7.84</v>
      </c>
      <c r="G837" s="35">
        <v>6.9</v>
      </c>
      <c r="K837" s="81">
        <v>97</v>
      </c>
    </row>
    <row r="838" spans="1:14" x14ac:dyDescent="0.35">
      <c r="A838" s="63">
        <v>41262</v>
      </c>
      <c r="B838" s="55">
        <v>0.47931712962962963</v>
      </c>
      <c r="C838" s="35">
        <v>890</v>
      </c>
      <c r="D838" s="35">
        <v>0.57850000000000001</v>
      </c>
      <c r="E838" s="35">
        <v>14.91</v>
      </c>
      <c r="F838" s="35">
        <v>8</v>
      </c>
      <c r="G838" s="35">
        <v>6.1</v>
      </c>
      <c r="K838" s="81">
        <v>31</v>
      </c>
      <c r="L838" s="74">
        <f>AVERAGE(K834:K838)</f>
        <v>158.80000000000001</v>
      </c>
      <c r="M838" s="41">
        <f>GEOMEAN(K834:K838)</f>
        <v>125.99128812821714</v>
      </c>
      <c r="N838" s="42" t="s">
        <v>356</v>
      </c>
    </row>
    <row r="839" spans="1:14" x14ac:dyDescent="0.35">
      <c r="A839" s="63">
        <v>41282</v>
      </c>
      <c r="B839" s="55">
        <v>0.45953703703703702</v>
      </c>
      <c r="C839" s="35">
        <v>2275</v>
      </c>
      <c r="D839" s="35">
        <v>1.4755</v>
      </c>
      <c r="E839" s="35">
        <v>16.39</v>
      </c>
      <c r="F839" s="35">
        <v>8.15</v>
      </c>
      <c r="G839" s="35">
        <v>1.4</v>
      </c>
      <c r="K839" s="81">
        <v>98</v>
      </c>
    </row>
    <row r="840" spans="1:14" x14ac:dyDescent="0.35">
      <c r="A840" s="63">
        <v>41289</v>
      </c>
      <c r="B840" s="39">
        <v>0.42675925925925928</v>
      </c>
      <c r="C840" s="35">
        <v>726</v>
      </c>
      <c r="D840" s="35">
        <v>0.47189999999999999</v>
      </c>
      <c r="E840" s="35">
        <v>14</v>
      </c>
      <c r="F840" s="35">
        <v>7.9</v>
      </c>
      <c r="G840" s="35">
        <v>2</v>
      </c>
      <c r="K840" s="81">
        <v>1669</v>
      </c>
    </row>
    <row r="841" spans="1:14" x14ac:dyDescent="0.35">
      <c r="A841" s="63">
        <v>41298</v>
      </c>
      <c r="G841" s="35" t="s">
        <v>303</v>
      </c>
    </row>
    <row r="842" spans="1:14" x14ac:dyDescent="0.35">
      <c r="A842" s="63">
        <v>41303</v>
      </c>
      <c r="B842" s="55">
        <v>0.43126157407407412</v>
      </c>
      <c r="C842" s="35">
        <v>1315</v>
      </c>
      <c r="D842" s="35">
        <v>0.85150000000000003</v>
      </c>
      <c r="E842" s="35">
        <v>13.89</v>
      </c>
      <c r="F842" s="35">
        <v>8</v>
      </c>
      <c r="G842" s="35">
        <v>3.6</v>
      </c>
      <c r="K842" s="81">
        <v>211</v>
      </c>
    </row>
    <row r="843" spans="1:14" x14ac:dyDescent="0.35">
      <c r="A843" s="63">
        <v>41305</v>
      </c>
      <c r="B843" s="55">
        <v>0.45281250000000001</v>
      </c>
      <c r="C843" s="35">
        <v>755</v>
      </c>
      <c r="D843" s="35">
        <v>0.49080000000000001</v>
      </c>
      <c r="E843" s="35">
        <v>12.17</v>
      </c>
      <c r="F843" s="35">
        <v>7.87</v>
      </c>
      <c r="G843" s="35">
        <v>3.8</v>
      </c>
      <c r="K843" s="81">
        <v>683</v>
      </c>
      <c r="L843" s="74">
        <f>AVERAGE(K839:K843)</f>
        <v>665.25</v>
      </c>
      <c r="M843" s="41">
        <f>GEOMEAN(K839:K843)</f>
        <v>391.8288349294246</v>
      </c>
      <c r="N843" s="42" t="s">
        <v>357</v>
      </c>
    </row>
    <row r="844" spans="1:14" x14ac:dyDescent="0.35">
      <c r="A844" s="63">
        <v>41309</v>
      </c>
      <c r="B844" s="39">
        <v>0.4475925925925926</v>
      </c>
      <c r="C844" s="35">
        <v>1019</v>
      </c>
      <c r="D844" s="35">
        <v>0.66300000000000003</v>
      </c>
      <c r="E844" s="35">
        <v>14.29</v>
      </c>
      <c r="F844" s="35">
        <v>7.92</v>
      </c>
      <c r="G844" s="35">
        <v>0.7</v>
      </c>
      <c r="K844" s="81">
        <v>253</v>
      </c>
    </row>
    <row r="845" spans="1:14" x14ac:dyDescent="0.35">
      <c r="A845" s="63">
        <v>41312</v>
      </c>
      <c r="B845" s="39">
        <v>0.43710648148148151</v>
      </c>
      <c r="C845" s="35">
        <v>1266</v>
      </c>
      <c r="D845" s="35">
        <v>0.82550000000000001</v>
      </c>
      <c r="E845" s="35">
        <v>14.98</v>
      </c>
      <c r="F845" s="35">
        <v>8.0299999999999994</v>
      </c>
      <c r="G845" s="35">
        <v>2.2999999999999998</v>
      </c>
      <c r="K845" s="81">
        <v>85</v>
      </c>
    </row>
    <row r="846" spans="1:14" x14ac:dyDescent="0.35">
      <c r="A846" s="63">
        <v>41317</v>
      </c>
      <c r="B846" s="55">
        <v>0.48454861111111108</v>
      </c>
      <c r="C846" s="35">
        <v>1619</v>
      </c>
      <c r="D846" s="35">
        <v>1.0529999999999999</v>
      </c>
      <c r="E846" s="35">
        <v>14.52</v>
      </c>
      <c r="F846" s="35">
        <v>8.11</v>
      </c>
      <c r="G846" s="35">
        <v>3.2</v>
      </c>
      <c r="K846" s="81">
        <v>41</v>
      </c>
    </row>
    <row r="847" spans="1:14" x14ac:dyDescent="0.35">
      <c r="A847" s="63">
        <v>41324</v>
      </c>
      <c r="B847" s="39">
        <v>0.45618055555555559</v>
      </c>
      <c r="C847" s="35">
        <v>1431</v>
      </c>
      <c r="D847" s="35">
        <v>0.92949999999999999</v>
      </c>
      <c r="E847" s="35">
        <v>12.98</v>
      </c>
      <c r="F847" s="35">
        <v>7.93</v>
      </c>
      <c r="G847" s="35">
        <v>2.7</v>
      </c>
      <c r="K847" s="81">
        <v>145</v>
      </c>
    </row>
    <row r="848" spans="1:14" x14ac:dyDescent="0.35">
      <c r="A848" s="63">
        <v>41330</v>
      </c>
      <c r="B848" s="55">
        <v>0.44101851851851853</v>
      </c>
      <c r="C848" s="35">
        <v>1606</v>
      </c>
      <c r="D848" s="35">
        <v>1.0465</v>
      </c>
      <c r="E848" s="35">
        <v>15.17</v>
      </c>
      <c r="F848" s="35">
        <v>8.1</v>
      </c>
      <c r="G848" s="35">
        <v>2.4</v>
      </c>
      <c r="K848" s="81">
        <v>41</v>
      </c>
      <c r="L848" s="74">
        <f>AVERAGE(K844:K848)</f>
        <v>113</v>
      </c>
      <c r="M848" s="41">
        <f>GEOMEAN(K844:K848)</f>
        <v>87.881008577568039</v>
      </c>
      <c r="N848" s="42" t="s">
        <v>358</v>
      </c>
    </row>
    <row r="849" spans="1:31" x14ac:dyDescent="0.35">
      <c r="A849" s="63">
        <v>41340</v>
      </c>
      <c r="B849" s="55">
        <v>0.42516203703703703</v>
      </c>
      <c r="C849" s="35">
        <v>1680</v>
      </c>
      <c r="D849" s="35">
        <v>1.0920000000000001</v>
      </c>
      <c r="E849" s="35">
        <v>15.06</v>
      </c>
      <c r="F849" s="35">
        <v>8.1300000000000008</v>
      </c>
      <c r="G849" s="35">
        <v>2.5</v>
      </c>
      <c r="K849" s="81">
        <v>10</v>
      </c>
    </row>
    <row r="850" spans="1:31" x14ac:dyDescent="0.35">
      <c r="A850" s="63">
        <v>41345</v>
      </c>
      <c r="B850" s="55">
        <v>0.45268518518518519</v>
      </c>
      <c r="C850" s="35">
        <v>2054</v>
      </c>
      <c r="D850" s="35">
        <v>1.3325</v>
      </c>
      <c r="E850" s="35">
        <v>13.35</v>
      </c>
      <c r="F850" s="35">
        <v>8.1300000000000008</v>
      </c>
      <c r="G850" s="35">
        <v>5.3</v>
      </c>
      <c r="K850" s="81">
        <v>63</v>
      </c>
    </row>
    <row r="851" spans="1:31" x14ac:dyDescent="0.35">
      <c r="A851" s="63">
        <v>41351</v>
      </c>
      <c r="B851" s="39">
        <v>0.4637384259259259</v>
      </c>
      <c r="C851" s="35">
        <v>1415</v>
      </c>
      <c r="D851" s="35">
        <v>0.92300000000000004</v>
      </c>
      <c r="E851" s="35">
        <v>12.47</v>
      </c>
      <c r="F851" s="35">
        <v>8.02</v>
      </c>
      <c r="G851" s="35">
        <v>4.0999999999999996</v>
      </c>
      <c r="K851" s="81">
        <v>135</v>
      </c>
    </row>
    <row r="852" spans="1:31" x14ac:dyDescent="0.35">
      <c r="A852" s="63">
        <v>41354</v>
      </c>
      <c r="B852" s="39">
        <v>0.4490277777777778</v>
      </c>
      <c r="C852" s="35">
        <v>1477</v>
      </c>
      <c r="D852" s="35">
        <v>0.96199999999999997</v>
      </c>
      <c r="E852" s="35">
        <v>14.5</v>
      </c>
      <c r="F852" s="35">
        <v>8.1999999999999993</v>
      </c>
      <c r="G852" s="35">
        <v>1.5</v>
      </c>
      <c r="K852" s="81">
        <v>41</v>
      </c>
    </row>
    <row r="853" spans="1:31" x14ac:dyDescent="0.35">
      <c r="A853" s="63">
        <v>41359</v>
      </c>
      <c r="B853" s="55">
        <v>0.44400462962962961</v>
      </c>
      <c r="C853" s="35">
        <v>1916</v>
      </c>
      <c r="D853" s="35">
        <v>1.248</v>
      </c>
      <c r="E853" s="35">
        <v>14.24</v>
      </c>
      <c r="F853" s="35">
        <v>8.1300000000000008</v>
      </c>
      <c r="G853" s="35">
        <v>3.6</v>
      </c>
      <c r="K853" s="81">
        <v>41</v>
      </c>
      <c r="L853" s="74">
        <f>AVERAGE(K849:K853)</f>
        <v>58</v>
      </c>
      <c r="M853" s="41">
        <f>GEOMEAN(K849:K853)</f>
        <v>42.761054478436442</v>
      </c>
      <c r="N853" s="42" t="s">
        <v>359</v>
      </c>
      <c r="O853" s="35">
        <v>9</v>
      </c>
      <c r="P853" s="35">
        <v>66.599999999999994</v>
      </c>
      <c r="Q853" s="30" t="s">
        <v>107</v>
      </c>
      <c r="R853" s="35">
        <v>1.1000000000000001</v>
      </c>
      <c r="S853" s="30" t="s">
        <v>107</v>
      </c>
      <c r="T853" s="30" t="s">
        <v>107</v>
      </c>
      <c r="U853" s="30" t="s">
        <v>107</v>
      </c>
      <c r="V853" s="35">
        <v>2.2000000000000002</v>
      </c>
      <c r="W853" s="35">
        <v>11.8</v>
      </c>
      <c r="X853" s="35">
        <v>908</v>
      </c>
      <c r="Y853" s="30" t="s">
        <v>107</v>
      </c>
      <c r="Z853" s="35">
        <v>0.93</v>
      </c>
      <c r="AA853" s="30" t="s">
        <v>107</v>
      </c>
      <c r="AB853" s="35">
        <v>133</v>
      </c>
      <c r="AC853" s="30" t="s">
        <v>122</v>
      </c>
      <c r="AD853" s="35">
        <v>308</v>
      </c>
      <c r="AE853" s="30" t="s">
        <v>107</v>
      </c>
    </row>
    <row r="854" spans="1:31" x14ac:dyDescent="0.35">
      <c r="A854" s="63">
        <v>41367</v>
      </c>
      <c r="B854" s="39">
        <v>0.42777777777777781</v>
      </c>
      <c r="C854" s="35">
        <v>1845</v>
      </c>
      <c r="D854" s="35">
        <v>1.2024999999999999</v>
      </c>
      <c r="E854" s="35">
        <v>12.68</v>
      </c>
      <c r="F854" s="35">
        <v>8.0399999999999991</v>
      </c>
      <c r="G854" s="35">
        <v>6.4</v>
      </c>
      <c r="K854" s="81">
        <v>10</v>
      </c>
    </row>
    <row r="855" spans="1:31" x14ac:dyDescent="0.35">
      <c r="A855" s="63">
        <v>41372</v>
      </c>
      <c r="B855" s="55">
        <v>0.45023148148148145</v>
      </c>
      <c r="C855" s="35">
        <v>1751</v>
      </c>
      <c r="D855" s="35">
        <v>1.1375</v>
      </c>
      <c r="E855" s="35">
        <v>9.89</v>
      </c>
      <c r="F855" s="35">
        <v>7.77</v>
      </c>
      <c r="G855" s="35">
        <v>13.6</v>
      </c>
      <c r="K855" s="81">
        <v>98</v>
      </c>
    </row>
    <row r="856" spans="1:31" x14ac:dyDescent="0.35">
      <c r="A856" s="63">
        <v>41374</v>
      </c>
      <c r="B856" s="55">
        <v>0.42892361111111116</v>
      </c>
      <c r="C856" s="35">
        <v>1794</v>
      </c>
      <c r="D856" s="35">
        <v>1.1635</v>
      </c>
      <c r="E856" s="35">
        <v>8.6999999999999993</v>
      </c>
      <c r="F856" s="35">
        <v>7.8</v>
      </c>
      <c r="G856" s="35">
        <v>16.8</v>
      </c>
      <c r="K856" s="81">
        <v>5172</v>
      </c>
    </row>
    <row r="857" spans="1:31" x14ac:dyDescent="0.35">
      <c r="A857" s="63">
        <v>41381</v>
      </c>
      <c r="B857" s="38">
        <v>0.43754629629629632</v>
      </c>
      <c r="C857" s="35">
        <v>482.5</v>
      </c>
      <c r="D857" s="35">
        <v>0.314</v>
      </c>
      <c r="E857" s="35">
        <v>10.210000000000001</v>
      </c>
      <c r="F857" s="35">
        <v>7.92</v>
      </c>
      <c r="G857" s="35">
        <v>12.1</v>
      </c>
      <c r="K857" s="81">
        <v>6488</v>
      </c>
    </row>
    <row r="858" spans="1:31" x14ac:dyDescent="0.35">
      <c r="A858" s="63">
        <v>41388</v>
      </c>
      <c r="B858" s="55">
        <v>0.45467592592592593</v>
      </c>
      <c r="C858" s="35">
        <v>553</v>
      </c>
      <c r="D858" s="35">
        <v>0.3594</v>
      </c>
      <c r="E858" s="35">
        <v>9.49</v>
      </c>
      <c r="F858" s="35">
        <v>7.85</v>
      </c>
      <c r="G858" s="35">
        <v>11.3</v>
      </c>
      <c r="K858" s="81">
        <v>3654</v>
      </c>
      <c r="L858" s="74">
        <f>AVERAGE(K854:K858)</f>
        <v>3084.4</v>
      </c>
      <c r="M858" s="41">
        <f>GEOMEAN(K854:K858)</f>
        <v>654.56502355573957</v>
      </c>
      <c r="N858" s="42" t="s">
        <v>360</v>
      </c>
    </row>
    <row r="859" spans="1:31" x14ac:dyDescent="0.35">
      <c r="A859" s="63">
        <v>41396</v>
      </c>
      <c r="B859" s="55">
        <v>0.43422453703703701</v>
      </c>
      <c r="C859" s="35">
        <v>1001</v>
      </c>
      <c r="D859" s="35">
        <v>0.65</v>
      </c>
      <c r="E859" s="35">
        <v>8.74</v>
      </c>
      <c r="F859" s="35">
        <v>7.93</v>
      </c>
      <c r="G859" s="35">
        <v>18.600000000000001</v>
      </c>
      <c r="K859" s="81">
        <v>74</v>
      </c>
    </row>
    <row r="860" spans="1:31" x14ac:dyDescent="0.35">
      <c r="A860" s="63">
        <v>41402</v>
      </c>
      <c r="B860" s="39">
        <v>0.43096064814814811</v>
      </c>
      <c r="C860" s="35">
        <v>1139</v>
      </c>
      <c r="D860" s="35">
        <v>0.74099999999999999</v>
      </c>
      <c r="E860" s="35">
        <v>8.73</v>
      </c>
      <c r="F860" s="35">
        <v>7.97</v>
      </c>
      <c r="G860" s="35">
        <v>16.7</v>
      </c>
      <c r="K860" s="81">
        <v>98</v>
      </c>
    </row>
    <row r="861" spans="1:31" x14ac:dyDescent="0.35">
      <c r="A861" s="63">
        <v>41407</v>
      </c>
      <c r="B861" s="55">
        <v>0.44664351851851852</v>
      </c>
      <c r="C861" s="35">
        <v>552</v>
      </c>
      <c r="D861" s="35">
        <v>0.35749999999999998</v>
      </c>
      <c r="E861" s="35">
        <v>4.72</v>
      </c>
      <c r="F861" s="35">
        <v>7.66</v>
      </c>
      <c r="G861" s="35">
        <v>20.2</v>
      </c>
      <c r="K861" s="81">
        <v>160</v>
      </c>
    </row>
    <row r="862" spans="1:31" x14ac:dyDescent="0.35">
      <c r="A862" s="63">
        <v>41409</v>
      </c>
      <c r="B862" s="55">
        <v>0.44594907407407408</v>
      </c>
      <c r="C862" s="35">
        <v>924</v>
      </c>
      <c r="D862" s="35">
        <v>0.59799999999999998</v>
      </c>
      <c r="E862" s="35">
        <v>7.4</v>
      </c>
      <c r="F862" s="35">
        <v>8.0399999999999991</v>
      </c>
      <c r="G862" s="35">
        <v>18.8</v>
      </c>
      <c r="K862" s="81">
        <v>246</v>
      </c>
    </row>
    <row r="863" spans="1:31" x14ac:dyDescent="0.35">
      <c r="A863" s="63">
        <v>41423</v>
      </c>
      <c r="B863" s="55">
        <v>0.41488425925925926</v>
      </c>
      <c r="C863" s="35">
        <v>529</v>
      </c>
      <c r="D863" s="35">
        <v>0.34379999999999999</v>
      </c>
      <c r="E863" s="35">
        <v>7.23</v>
      </c>
      <c r="F863" s="35">
        <v>7.8</v>
      </c>
      <c r="G863" s="35">
        <v>20.5</v>
      </c>
      <c r="K863" s="81">
        <v>404</v>
      </c>
      <c r="L863" s="74">
        <f>AVERAGE(K859:K863)</f>
        <v>196.4</v>
      </c>
      <c r="M863" s="41">
        <f>GEOMEAN(K859:K863)</f>
        <v>163.07179438767193</v>
      </c>
      <c r="N863" s="42" t="s">
        <v>361</v>
      </c>
    </row>
    <row r="864" spans="1:31" x14ac:dyDescent="0.35">
      <c r="A864" s="63">
        <v>41430</v>
      </c>
      <c r="B864" s="55">
        <v>0.45366898148148144</v>
      </c>
      <c r="C864" s="35">
        <v>654</v>
      </c>
      <c r="D864" s="35">
        <v>0.42249999999999999</v>
      </c>
      <c r="E864" s="35">
        <v>7.31</v>
      </c>
      <c r="F864" s="35">
        <v>8.0500000000000007</v>
      </c>
      <c r="G864" s="35">
        <v>19.100000000000001</v>
      </c>
      <c r="K864" s="81">
        <v>262</v>
      </c>
    </row>
    <row r="865" spans="1:31" x14ac:dyDescent="0.35">
      <c r="A865" s="63">
        <v>41438</v>
      </c>
      <c r="B865" s="55">
        <v>0.4383333333333333</v>
      </c>
      <c r="C865" s="35">
        <v>528</v>
      </c>
      <c r="D865" s="35">
        <v>0.34320000000000001</v>
      </c>
      <c r="E865" s="35">
        <v>5.79</v>
      </c>
      <c r="F865" s="35">
        <v>7.87</v>
      </c>
      <c r="G865" s="35">
        <v>21.5</v>
      </c>
      <c r="K865" s="81">
        <v>14136</v>
      </c>
    </row>
    <row r="866" spans="1:31" x14ac:dyDescent="0.35">
      <c r="A866" s="63">
        <v>41442</v>
      </c>
      <c r="B866" s="39">
        <v>0.45734953703703707</v>
      </c>
      <c r="C866" s="35">
        <v>684</v>
      </c>
      <c r="D866" s="35">
        <v>0.442</v>
      </c>
      <c r="E866" s="35">
        <v>6.4</v>
      </c>
      <c r="F866" s="35">
        <v>8.16</v>
      </c>
      <c r="G866" s="35">
        <v>22</v>
      </c>
      <c r="K866" s="81">
        <v>426</v>
      </c>
    </row>
    <row r="867" spans="1:31" x14ac:dyDescent="0.35">
      <c r="A867" s="63">
        <v>41449</v>
      </c>
      <c r="B867" s="55">
        <v>0.46939814814814818</v>
      </c>
      <c r="C867" s="35">
        <v>1083</v>
      </c>
      <c r="D867" s="35">
        <v>0.70199999999999996</v>
      </c>
      <c r="E867" s="35">
        <v>6.45</v>
      </c>
      <c r="F867" s="35">
        <v>10.28</v>
      </c>
      <c r="G867" s="35">
        <v>21.7</v>
      </c>
      <c r="K867" s="81">
        <v>1014</v>
      </c>
    </row>
    <row r="868" spans="1:31" x14ac:dyDescent="0.35">
      <c r="A868" s="63">
        <v>41451</v>
      </c>
      <c r="B868" s="55">
        <v>0.44201388888888887</v>
      </c>
      <c r="C868" s="35">
        <v>767</v>
      </c>
      <c r="D868" s="35">
        <v>0.50049999999999994</v>
      </c>
      <c r="E868" s="35">
        <v>6.57</v>
      </c>
      <c r="F868" s="35">
        <v>8.11</v>
      </c>
      <c r="G868" s="35">
        <v>21.4</v>
      </c>
      <c r="K868" s="81">
        <v>5794</v>
      </c>
      <c r="L868" s="74">
        <f>AVERAGE(K864:K868)</f>
        <v>4326.3999999999996</v>
      </c>
      <c r="M868" s="41">
        <f>GEOMEAN(K864:K868)</f>
        <v>1561.0282930483668</v>
      </c>
      <c r="N868" s="42" t="s">
        <v>362</v>
      </c>
    </row>
    <row r="869" spans="1:31" x14ac:dyDescent="0.35">
      <c r="A869" s="63">
        <v>41465</v>
      </c>
      <c r="B869" s="55">
        <v>0.48077546296296297</v>
      </c>
      <c r="C869" s="35">
        <v>737</v>
      </c>
      <c r="D869" s="35">
        <v>0.48099999999999998</v>
      </c>
      <c r="E869" s="35">
        <v>5.52</v>
      </c>
      <c r="F869" s="35">
        <v>8.02</v>
      </c>
      <c r="G869" s="35">
        <v>24.3</v>
      </c>
      <c r="K869" s="81">
        <v>677</v>
      </c>
      <c r="O869" s="35">
        <v>2.1</v>
      </c>
      <c r="P869" s="35">
        <v>46</v>
      </c>
      <c r="Q869" s="30" t="s">
        <v>107</v>
      </c>
      <c r="R869" s="30" t="s">
        <v>107</v>
      </c>
      <c r="S869" s="30" t="s">
        <v>107</v>
      </c>
      <c r="T869" s="30" t="s">
        <v>107</v>
      </c>
      <c r="U869" s="30" t="s">
        <v>107</v>
      </c>
      <c r="V869" s="30" t="s">
        <v>107</v>
      </c>
      <c r="W869" s="30" t="s">
        <v>107</v>
      </c>
      <c r="X869" s="35">
        <v>104</v>
      </c>
      <c r="Y869" s="30" t="s">
        <v>107</v>
      </c>
      <c r="Z869" s="35">
        <v>0.5</v>
      </c>
      <c r="AA869" s="30" t="s">
        <v>107</v>
      </c>
      <c r="AB869" s="35">
        <v>38.6</v>
      </c>
      <c r="AC869" s="30" t="s">
        <v>107</v>
      </c>
      <c r="AD869" s="35">
        <v>176</v>
      </c>
      <c r="AE869" s="30" t="s">
        <v>107</v>
      </c>
    </row>
    <row r="870" spans="1:31" x14ac:dyDescent="0.35">
      <c r="A870" s="63">
        <v>41470</v>
      </c>
      <c r="B870" s="55">
        <v>0.44534722222222217</v>
      </c>
      <c r="C870" s="35">
        <v>970</v>
      </c>
      <c r="D870" s="35">
        <v>0.63049999999999995</v>
      </c>
      <c r="E870" s="35">
        <v>6.37</v>
      </c>
      <c r="F870" s="35">
        <v>8.0500000000000007</v>
      </c>
      <c r="G870" s="35">
        <v>22.6</v>
      </c>
      <c r="K870" s="81">
        <v>1112</v>
      </c>
    </row>
    <row r="871" spans="1:31" x14ac:dyDescent="0.35">
      <c r="A871" s="63">
        <v>41473</v>
      </c>
      <c r="B871" s="55">
        <v>0.41971064814814812</v>
      </c>
      <c r="C871" s="35">
        <v>1033</v>
      </c>
      <c r="D871" s="35">
        <v>0.66949999999999998</v>
      </c>
      <c r="E871" s="35">
        <v>6.07</v>
      </c>
      <c r="F871" s="35">
        <v>7.87</v>
      </c>
      <c r="G871" s="35">
        <v>23.6</v>
      </c>
      <c r="K871" s="81">
        <v>933</v>
      </c>
    </row>
    <row r="872" spans="1:31" x14ac:dyDescent="0.35">
      <c r="A872" s="63">
        <v>41479</v>
      </c>
      <c r="B872" s="47"/>
      <c r="C872" s="47"/>
      <c r="D872" s="47"/>
      <c r="E872" s="47"/>
      <c r="F872" s="47"/>
      <c r="G872" s="47" t="s">
        <v>508</v>
      </c>
    </row>
    <row r="873" spans="1:31" x14ac:dyDescent="0.35">
      <c r="A873" s="63">
        <v>41485</v>
      </c>
      <c r="B873" s="55">
        <v>0.42953703703703705</v>
      </c>
      <c r="C873" s="35">
        <v>909</v>
      </c>
      <c r="D873" s="35">
        <v>0.59150000000000003</v>
      </c>
      <c r="E873" s="35">
        <v>7.59</v>
      </c>
      <c r="F873" s="35">
        <v>8.1199999999999992</v>
      </c>
      <c r="G873" s="35">
        <v>18.7</v>
      </c>
      <c r="K873" s="81">
        <v>754</v>
      </c>
      <c r="L873" s="74">
        <f>AVERAGE(K869:K873)</f>
        <v>869</v>
      </c>
      <c r="M873" s="41">
        <f>GEOMEAN(K869:K873)</f>
        <v>853.0738146934857</v>
      </c>
      <c r="N873" s="42" t="s">
        <v>363</v>
      </c>
    </row>
    <row r="874" spans="1:31" x14ac:dyDescent="0.35">
      <c r="A874" s="63">
        <v>41492</v>
      </c>
      <c r="B874" s="39">
        <v>0.46057870370370368</v>
      </c>
      <c r="C874" s="35">
        <v>920</v>
      </c>
      <c r="D874" s="35">
        <v>0.59799999999999998</v>
      </c>
      <c r="E874" s="35">
        <v>6.92</v>
      </c>
      <c r="F874" s="35">
        <v>7.99</v>
      </c>
      <c r="G874" s="35">
        <v>20.3</v>
      </c>
      <c r="K874" s="81">
        <v>882</v>
      </c>
    </row>
    <row r="875" spans="1:31" x14ac:dyDescent="0.35">
      <c r="A875" s="63">
        <v>41494</v>
      </c>
      <c r="B875" s="39">
        <v>0.43504629629629626</v>
      </c>
      <c r="C875" s="35">
        <v>1062</v>
      </c>
      <c r="D875" s="35">
        <v>0.68899999999999995</v>
      </c>
      <c r="E875" s="35">
        <v>6.42</v>
      </c>
      <c r="F875" s="35">
        <v>7.72</v>
      </c>
      <c r="G875" s="35">
        <v>21.8</v>
      </c>
      <c r="K875" s="81">
        <v>591</v>
      </c>
    </row>
    <row r="876" spans="1:31" x14ac:dyDescent="0.35">
      <c r="A876" s="63">
        <v>41505</v>
      </c>
      <c r="B876" s="55">
        <v>0.45503472222222219</v>
      </c>
      <c r="C876" s="35">
        <v>1312</v>
      </c>
      <c r="D876" s="35">
        <v>0.85150000000000003</v>
      </c>
      <c r="E876" s="35">
        <v>6.73</v>
      </c>
      <c r="F876" s="35">
        <v>7.97</v>
      </c>
      <c r="G876" s="35">
        <v>18.8</v>
      </c>
      <c r="K876" s="81">
        <v>554</v>
      </c>
    </row>
    <row r="877" spans="1:31" x14ac:dyDescent="0.35">
      <c r="A877" s="63">
        <v>41512</v>
      </c>
      <c r="B877" s="55">
        <v>0.44196759259259261</v>
      </c>
      <c r="C877" s="35">
        <v>1280</v>
      </c>
      <c r="D877" s="35">
        <v>0.83199999999999996</v>
      </c>
      <c r="E877" s="35">
        <v>4.12</v>
      </c>
      <c r="F877" s="35">
        <v>7.87</v>
      </c>
      <c r="G877" s="35">
        <v>20.7</v>
      </c>
      <c r="K877" s="81">
        <v>384</v>
      </c>
    </row>
    <row r="878" spans="1:31" x14ac:dyDescent="0.35">
      <c r="A878" s="63">
        <v>41514</v>
      </c>
      <c r="B878" s="39">
        <v>0.42179398148148151</v>
      </c>
      <c r="C878" s="35">
        <v>1229</v>
      </c>
      <c r="D878" s="35">
        <v>0.79949999999999999</v>
      </c>
      <c r="E878" s="35">
        <v>2.81</v>
      </c>
      <c r="F878" s="35">
        <v>7.74</v>
      </c>
      <c r="G878" s="35">
        <v>23</v>
      </c>
      <c r="K878" s="81">
        <v>295</v>
      </c>
      <c r="L878" s="74">
        <f>AVERAGE(K874:K878)</f>
        <v>541.20000000000005</v>
      </c>
      <c r="M878" s="41">
        <f>GEOMEAN(K874:K878)</f>
        <v>504.59601247005753</v>
      </c>
      <c r="N878" s="42" t="s">
        <v>364</v>
      </c>
    </row>
    <row r="879" spans="1:31" x14ac:dyDescent="0.35">
      <c r="A879" s="63">
        <v>41521</v>
      </c>
      <c r="B879" s="55">
        <v>0.41586805555555556</v>
      </c>
      <c r="C879" s="35">
        <v>979</v>
      </c>
      <c r="D879" s="35">
        <v>0.63700000000000001</v>
      </c>
      <c r="E879" s="35">
        <v>7.31</v>
      </c>
      <c r="F879" s="35">
        <v>7.81</v>
      </c>
      <c r="G879" s="35">
        <v>18.2</v>
      </c>
      <c r="K879" s="81">
        <v>932</v>
      </c>
    </row>
    <row r="880" spans="1:31" x14ac:dyDescent="0.35">
      <c r="A880" s="63">
        <v>41527</v>
      </c>
      <c r="G880" s="47" t="s">
        <v>508</v>
      </c>
    </row>
    <row r="881" spans="1:31" x14ac:dyDescent="0.35">
      <c r="A881" s="63">
        <v>41533</v>
      </c>
      <c r="B881" s="55">
        <v>0.4228703703703704</v>
      </c>
      <c r="C881" s="35">
        <v>909</v>
      </c>
      <c r="D881" s="35">
        <v>0.59150000000000003</v>
      </c>
      <c r="E881" s="35">
        <v>7.54</v>
      </c>
      <c r="F881" s="35">
        <v>7.73</v>
      </c>
      <c r="G881" s="35">
        <v>16.8</v>
      </c>
      <c r="K881" s="81">
        <v>373</v>
      </c>
    </row>
    <row r="882" spans="1:31" x14ac:dyDescent="0.35">
      <c r="A882" s="63">
        <v>41542</v>
      </c>
      <c r="B882" s="39">
        <v>0.43380787037037033</v>
      </c>
      <c r="C882" s="35">
        <v>566</v>
      </c>
      <c r="D882" s="35">
        <v>0.3679</v>
      </c>
      <c r="E882" s="35">
        <v>7.71</v>
      </c>
      <c r="F882" s="35">
        <v>7.74</v>
      </c>
      <c r="G882" s="35">
        <v>18.2</v>
      </c>
      <c r="K882" s="81">
        <v>336</v>
      </c>
    </row>
    <row r="883" spans="1:31" x14ac:dyDescent="0.35">
      <c r="A883" s="63">
        <v>41548</v>
      </c>
      <c r="B883" s="55">
        <v>0.48069444444444448</v>
      </c>
      <c r="C883" s="35">
        <v>590</v>
      </c>
      <c r="D883" s="35">
        <v>0.38350000000000001</v>
      </c>
      <c r="E883" s="35">
        <v>6.81</v>
      </c>
      <c r="F883" s="35">
        <v>7.91</v>
      </c>
      <c r="G883" s="35">
        <v>18.899999999999999</v>
      </c>
      <c r="K883" s="81">
        <v>717</v>
      </c>
      <c r="L883" s="74">
        <f>AVERAGE(K879:K883)</f>
        <v>589.5</v>
      </c>
      <c r="M883" s="41">
        <f>GEOMEAN(K879:K883)</f>
        <v>537.95480912404093</v>
      </c>
      <c r="N883" s="42" t="s">
        <v>365</v>
      </c>
    </row>
    <row r="884" spans="1:31" x14ac:dyDescent="0.35">
      <c r="A884" s="63">
        <v>41549</v>
      </c>
      <c r="B884" s="55">
        <v>0.41037037037037033</v>
      </c>
      <c r="C884" s="35">
        <v>610</v>
      </c>
      <c r="D884" s="35">
        <v>0.39650000000000002</v>
      </c>
      <c r="E884" s="35">
        <v>7.24</v>
      </c>
      <c r="F884" s="35">
        <v>7.92</v>
      </c>
      <c r="G884" s="35">
        <v>19.100000000000001</v>
      </c>
      <c r="K884" s="81">
        <v>480</v>
      </c>
    </row>
    <row r="885" spans="1:31" x14ac:dyDescent="0.35">
      <c r="A885" s="63">
        <v>41550</v>
      </c>
      <c r="G885" s="47" t="s">
        <v>508</v>
      </c>
    </row>
    <row r="886" spans="1:31" x14ac:dyDescent="0.35">
      <c r="A886" s="63">
        <v>41562</v>
      </c>
      <c r="B886" s="55">
        <v>0.43531249999999999</v>
      </c>
      <c r="C886" s="35">
        <v>595</v>
      </c>
      <c r="D886" s="35">
        <v>0.38679999999999998</v>
      </c>
      <c r="E886" s="35">
        <v>9.61</v>
      </c>
      <c r="F886" s="35">
        <v>8.0399999999999991</v>
      </c>
      <c r="G886" s="35">
        <v>14.8</v>
      </c>
      <c r="K886" s="81">
        <v>341</v>
      </c>
      <c r="O886" s="30" t="s">
        <v>107</v>
      </c>
      <c r="P886" s="30">
        <v>38.299999999999997</v>
      </c>
      <c r="Q886" s="30" t="s">
        <v>107</v>
      </c>
      <c r="R886" s="30" t="s">
        <v>107</v>
      </c>
      <c r="S886" s="30" t="s">
        <v>107</v>
      </c>
      <c r="T886" s="30" t="s">
        <v>107</v>
      </c>
      <c r="U886" s="30" t="s">
        <v>107</v>
      </c>
      <c r="V886" s="30" t="s">
        <v>107</v>
      </c>
      <c r="W886" s="30" t="s">
        <v>107</v>
      </c>
      <c r="X886" s="30">
        <v>75.7</v>
      </c>
      <c r="Y886" s="30" t="s">
        <v>107</v>
      </c>
      <c r="Z886" s="30" t="s">
        <v>107</v>
      </c>
      <c r="AA886" s="30" t="s">
        <v>107</v>
      </c>
      <c r="AB886" s="30">
        <v>43.3</v>
      </c>
      <c r="AC886" s="30">
        <v>0.16</v>
      </c>
      <c r="AD886" s="30">
        <v>187</v>
      </c>
      <c r="AE886" s="30" t="s">
        <v>107</v>
      </c>
    </row>
    <row r="887" spans="1:31" x14ac:dyDescent="0.35">
      <c r="A887" s="63">
        <v>41564</v>
      </c>
      <c r="B887" s="55">
        <v>0.4355324074074074</v>
      </c>
      <c r="C887" s="35">
        <v>685</v>
      </c>
      <c r="D887" s="35">
        <v>0.44850000000000001</v>
      </c>
      <c r="E887" s="35">
        <v>9.5</v>
      </c>
      <c r="F887" s="35">
        <v>7.81</v>
      </c>
      <c r="G887" s="35">
        <v>12.6</v>
      </c>
      <c r="K887" s="81">
        <v>24192</v>
      </c>
    </row>
    <row r="888" spans="1:31" x14ac:dyDescent="0.35">
      <c r="A888" s="63">
        <v>41577</v>
      </c>
      <c r="B888" s="55">
        <v>0.41853009259259261</v>
      </c>
      <c r="C888" s="35">
        <v>1237</v>
      </c>
      <c r="D888" s="35">
        <v>0.80600000000000005</v>
      </c>
      <c r="E888" s="35">
        <v>12.91</v>
      </c>
      <c r="F888" s="35">
        <v>8.4499999999999993</v>
      </c>
      <c r="G888" s="35">
        <v>10.1</v>
      </c>
      <c r="K888" s="81">
        <v>389</v>
      </c>
      <c r="L888" s="74">
        <f>AVERAGE(K884:K888)</f>
        <v>6350.5</v>
      </c>
      <c r="M888" s="41">
        <f>GEOMEAN(K884:K888)</f>
        <v>1114.0488839033526</v>
      </c>
      <c r="N888" s="42" t="s">
        <v>366</v>
      </c>
    </row>
    <row r="889" spans="1:31" x14ac:dyDescent="0.35">
      <c r="A889" s="63">
        <v>41584</v>
      </c>
      <c r="B889" s="39">
        <v>0.42144675925925923</v>
      </c>
      <c r="C889" s="35">
        <v>584</v>
      </c>
      <c r="D889" s="35">
        <v>0.37959999999999999</v>
      </c>
      <c r="E889" s="35">
        <v>10.01</v>
      </c>
      <c r="F889" s="35">
        <v>7.84</v>
      </c>
      <c r="G889" s="35">
        <v>11.4</v>
      </c>
      <c r="K889" s="81">
        <v>86</v>
      </c>
    </row>
    <row r="890" spans="1:31" x14ac:dyDescent="0.35">
      <c r="A890" s="63">
        <v>41589</v>
      </c>
      <c r="B890" s="55">
        <v>0.43703703703703706</v>
      </c>
      <c r="C890" s="35">
        <v>545</v>
      </c>
      <c r="D890" s="35">
        <v>0.35420000000000001</v>
      </c>
      <c r="E890" s="35">
        <v>10.82</v>
      </c>
      <c r="F890" s="35">
        <v>7.97</v>
      </c>
      <c r="G890" s="35">
        <v>7</v>
      </c>
      <c r="K890" s="81">
        <v>131</v>
      </c>
    </row>
    <row r="891" spans="1:31" x14ac:dyDescent="0.35">
      <c r="A891" s="63">
        <v>41591</v>
      </c>
      <c r="B891" s="55">
        <v>0.44483796296296302</v>
      </c>
      <c r="C891" s="35">
        <v>791</v>
      </c>
      <c r="D891" s="35">
        <v>0.5141</v>
      </c>
      <c r="E891" s="35">
        <v>13.68</v>
      </c>
      <c r="F891" s="35">
        <v>8.0500000000000007</v>
      </c>
      <c r="G891" s="35">
        <v>3</v>
      </c>
      <c r="K891" s="81">
        <v>86</v>
      </c>
    </row>
    <row r="892" spans="1:31" x14ac:dyDescent="0.35">
      <c r="A892" s="63">
        <v>41596</v>
      </c>
      <c r="B892" s="55">
        <v>0.44968750000000002</v>
      </c>
      <c r="C892" s="35">
        <v>272.60000000000002</v>
      </c>
      <c r="D892" s="35">
        <v>0.17749999999999999</v>
      </c>
      <c r="E892" s="35">
        <v>9.75</v>
      </c>
      <c r="F892" s="35">
        <v>8.18</v>
      </c>
      <c r="G892" s="35">
        <v>11.6</v>
      </c>
      <c r="K892" s="81">
        <v>6488</v>
      </c>
    </row>
    <row r="893" spans="1:31" x14ac:dyDescent="0.35">
      <c r="A893" s="63">
        <v>41598</v>
      </c>
      <c r="B893" s="39">
        <v>0.4419907407407408</v>
      </c>
      <c r="C893" s="35">
        <v>447.9</v>
      </c>
      <c r="D893" s="35">
        <v>0.29120000000000001</v>
      </c>
      <c r="E893" s="35">
        <v>13.04</v>
      </c>
      <c r="F893" s="35">
        <v>8.01</v>
      </c>
      <c r="G893" s="35">
        <v>6.3</v>
      </c>
      <c r="K893" s="81">
        <v>345</v>
      </c>
      <c r="L893" s="74">
        <f>AVERAGE(K889:K893)</f>
        <v>1427.2</v>
      </c>
      <c r="M893" s="41">
        <f>GEOMEAN(K889:K893)</f>
        <v>293.25108449134615</v>
      </c>
      <c r="N893" s="42" t="s">
        <v>367</v>
      </c>
    </row>
    <row r="894" spans="1:31" x14ac:dyDescent="0.35">
      <c r="A894" s="63">
        <v>41610</v>
      </c>
      <c r="B894" s="55">
        <v>0.44377314814814817</v>
      </c>
      <c r="C894" s="35">
        <v>791</v>
      </c>
      <c r="D894" s="35">
        <v>0.5141</v>
      </c>
      <c r="E894" s="35">
        <v>13.07</v>
      </c>
      <c r="F894" s="35">
        <v>8</v>
      </c>
      <c r="G894" s="35">
        <v>4.3</v>
      </c>
      <c r="K894" s="81">
        <v>63</v>
      </c>
    </row>
    <row r="895" spans="1:31" x14ac:dyDescent="0.35">
      <c r="A895" s="63">
        <v>41618</v>
      </c>
      <c r="B895" s="39">
        <v>0.46256944444444442</v>
      </c>
      <c r="C895" s="35">
        <v>993</v>
      </c>
      <c r="D895" s="35">
        <v>0.64349999999999996</v>
      </c>
      <c r="E895" s="35">
        <v>15.57</v>
      </c>
      <c r="F895" s="35">
        <v>8.19</v>
      </c>
      <c r="G895" s="35">
        <v>0.2</v>
      </c>
      <c r="K895" s="81">
        <v>189</v>
      </c>
    </row>
    <row r="896" spans="1:31" x14ac:dyDescent="0.35">
      <c r="A896" s="63">
        <v>41620</v>
      </c>
      <c r="B896" s="39">
        <v>0.44935185185185184</v>
      </c>
      <c r="C896" s="35">
        <v>1184</v>
      </c>
      <c r="D896" s="35">
        <v>0.76700000000000002</v>
      </c>
      <c r="E896" s="35">
        <v>14.88</v>
      </c>
      <c r="F896" s="35">
        <v>8.0299999999999994</v>
      </c>
      <c r="G896" s="35">
        <v>0</v>
      </c>
      <c r="K896" s="81">
        <v>84</v>
      </c>
    </row>
    <row r="897" spans="1:14" x14ac:dyDescent="0.35">
      <c r="A897" s="63">
        <v>41625</v>
      </c>
      <c r="B897" s="39">
        <v>0.44263888888888886</v>
      </c>
      <c r="C897" s="35">
        <v>1418</v>
      </c>
      <c r="D897" s="35">
        <v>0.92300000000000004</v>
      </c>
      <c r="E897" s="35">
        <v>14.86</v>
      </c>
      <c r="F897" s="35">
        <v>8.2100000000000009</v>
      </c>
      <c r="G897" s="35">
        <v>0.4</v>
      </c>
      <c r="K897" s="81">
        <v>201</v>
      </c>
    </row>
    <row r="898" spans="1:14" x14ac:dyDescent="0.35">
      <c r="A898" s="63">
        <v>41638</v>
      </c>
      <c r="B898" s="38">
        <v>0.43740740740740741</v>
      </c>
      <c r="C898" s="35">
        <v>1116</v>
      </c>
      <c r="D898" s="35">
        <v>0.72799999999999998</v>
      </c>
      <c r="E898" s="35">
        <v>14.34</v>
      </c>
      <c r="F898" s="35">
        <v>8.01</v>
      </c>
      <c r="G898" s="35">
        <v>1.2</v>
      </c>
      <c r="K898" s="81">
        <v>41</v>
      </c>
      <c r="L898" s="74">
        <f>AVERAGE(K894:K898)</f>
        <v>115.6</v>
      </c>
      <c r="M898" s="41">
        <f>GEOMEAN(K894:K898)</f>
        <v>96.208249055353662</v>
      </c>
      <c r="N898" s="42" t="s">
        <v>368</v>
      </c>
    </row>
    <row r="899" spans="1:14" x14ac:dyDescent="0.35">
      <c r="A899" s="63">
        <v>41653</v>
      </c>
      <c r="B899" s="55">
        <v>0.46634259259259259</v>
      </c>
      <c r="C899" s="35">
        <v>1676</v>
      </c>
      <c r="D899" s="35">
        <v>1.0920000000000001</v>
      </c>
      <c r="E899" s="35">
        <v>14.27</v>
      </c>
      <c r="F899" s="35">
        <v>8.07</v>
      </c>
      <c r="G899" s="35">
        <v>2.5</v>
      </c>
      <c r="K899" s="81">
        <v>354</v>
      </c>
    </row>
    <row r="900" spans="1:14" x14ac:dyDescent="0.35">
      <c r="A900" s="63">
        <v>41654</v>
      </c>
      <c r="B900" s="55">
        <v>0.41171296296296295</v>
      </c>
      <c r="C900" s="35">
        <v>1523</v>
      </c>
      <c r="D900" s="35">
        <v>0.98799999999999999</v>
      </c>
      <c r="E900" s="35">
        <v>14.29</v>
      </c>
      <c r="F900" s="35">
        <v>8.02</v>
      </c>
      <c r="G900" s="35">
        <v>1.2</v>
      </c>
      <c r="K900" s="81">
        <v>213</v>
      </c>
    </row>
    <row r="901" spans="1:14" x14ac:dyDescent="0.35">
      <c r="A901" s="63">
        <v>41662</v>
      </c>
      <c r="G901" s="35" t="s">
        <v>303</v>
      </c>
    </row>
    <row r="902" spans="1:14" x14ac:dyDescent="0.35">
      <c r="A902" s="63">
        <v>41668</v>
      </c>
      <c r="G902" s="35" t="s">
        <v>303</v>
      </c>
    </row>
    <row r="903" spans="1:14" x14ac:dyDescent="0.35">
      <c r="A903" s="63">
        <v>41669</v>
      </c>
      <c r="G903" s="35" t="s">
        <v>303</v>
      </c>
      <c r="L903" s="74">
        <f>AVERAGE(K899:K903)</f>
        <v>283.5</v>
      </c>
      <c r="M903" s="41">
        <f>GEOMEAN(K899:K903)</f>
        <v>274.59424611597382</v>
      </c>
      <c r="N903" s="42" t="s">
        <v>369</v>
      </c>
    </row>
    <row r="904" spans="1:14" x14ac:dyDescent="0.35">
      <c r="A904" s="63">
        <v>41673</v>
      </c>
      <c r="B904" s="39">
        <v>0.4440162037037037</v>
      </c>
      <c r="C904" s="35">
        <v>1629</v>
      </c>
      <c r="D904" s="35">
        <v>1.0595000000000001</v>
      </c>
      <c r="E904" s="35">
        <v>14.43</v>
      </c>
      <c r="F904" s="35">
        <v>7.65</v>
      </c>
      <c r="G904" s="35">
        <v>-0.1</v>
      </c>
      <c r="K904" s="81">
        <v>880</v>
      </c>
    </row>
    <row r="905" spans="1:14" x14ac:dyDescent="0.35">
      <c r="A905" s="63">
        <v>41676</v>
      </c>
      <c r="G905" s="35" t="s">
        <v>303</v>
      </c>
    </row>
    <row r="906" spans="1:14" x14ac:dyDescent="0.35">
      <c r="A906" s="63">
        <v>41680</v>
      </c>
      <c r="B906" s="55"/>
      <c r="G906" s="35" t="s">
        <v>303</v>
      </c>
    </row>
    <row r="907" spans="1:14" x14ac:dyDescent="0.35">
      <c r="A907" s="63">
        <v>41688</v>
      </c>
      <c r="G907" s="35" t="s">
        <v>303</v>
      </c>
    </row>
    <row r="908" spans="1:14" x14ac:dyDescent="0.35">
      <c r="A908" s="63">
        <v>41694</v>
      </c>
      <c r="B908" s="55">
        <v>0.42358796296296292</v>
      </c>
      <c r="C908" s="35">
        <v>1272</v>
      </c>
      <c r="D908" s="35">
        <v>0.82550000000000001</v>
      </c>
      <c r="E908" s="35">
        <v>15.15</v>
      </c>
      <c r="F908" s="35">
        <v>8.07</v>
      </c>
      <c r="G908" s="35">
        <v>1.2</v>
      </c>
      <c r="K908" s="81">
        <v>309</v>
      </c>
      <c r="L908" s="74">
        <f>AVERAGE(K904:K908)</f>
        <v>594.5</v>
      </c>
      <c r="M908" s="41">
        <f>GEOMEAN(K904:K908)</f>
        <v>521.45949027704921</v>
      </c>
      <c r="N908" s="42" t="s">
        <v>370</v>
      </c>
    </row>
    <row r="909" spans="1:14" x14ac:dyDescent="0.35">
      <c r="A909" s="63">
        <v>41704</v>
      </c>
      <c r="B909" s="55">
        <v>0.42076388888888888</v>
      </c>
      <c r="C909" s="35">
        <v>1370</v>
      </c>
      <c r="D909" s="35">
        <v>0.89049999999999996</v>
      </c>
      <c r="E909" s="35">
        <v>14.88</v>
      </c>
      <c r="F909" s="35">
        <v>8.36</v>
      </c>
      <c r="G909" s="35">
        <v>0.2</v>
      </c>
      <c r="K909" s="81">
        <v>74</v>
      </c>
    </row>
    <row r="910" spans="1:14" x14ac:dyDescent="0.35">
      <c r="A910" s="63">
        <v>41710</v>
      </c>
      <c r="B910" s="55">
        <v>0.44280092592592596</v>
      </c>
      <c r="C910" s="35">
        <v>1221</v>
      </c>
      <c r="D910" s="35">
        <v>0.79300000000000004</v>
      </c>
      <c r="E910" s="35">
        <v>12.92</v>
      </c>
      <c r="F910" s="35">
        <v>8.18</v>
      </c>
      <c r="G910" s="35">
        <v>5.2</v>
      </c>
      <c r="K910" s="35">
        <v>457</v>
      </c>
    </row>
    <row r="911" spans="1:14" x14ac:dyDescent="0.35">
      <c r="A911" s="63">
        <v>41715</v>
      </c>
      <c r="B911" s="55">
        <v>0.44423611111111111</v>
      </c>
      <c r="C911" s="35">
        <v>1514</v>
      </c>
      <c r="D911" s="35">
        <v>0.98150000000000004</v>
      </c>
      <c r="E911" s="35">
        <v>14.95</v>
      </c>
      <c r="F911" s="35">
        <v>8.2200000000000006</v>
      </c>
      <c r="G911" s="35">
        <v>1.1000000000000001</v>
      </c>
      <c r="K911" s="81">
        <v>31</v>
      </c>
    </row>
    <row r="912" spans="1:14" x14ac:dyDescent="0.35">
      <c r="A912" s="63">
        <v>41718</v>
      </c>
      <c r="B912" s="39">
        <v>0.44056712962962963</v>
      </c>
      <c r="C912" s="35">
        <v>1792</v>
      </c>
      <c r="D912" s="35">
        <v>1.1635</v>
      </c>
      <c r="E912" s="35">
        <v>15.38</v>
      </c>
      <c r="F912" s="35">
        <v>8.23</v>
      </c>
      <c r="G912" s="35">
        <v>4.4000000000000004</v>
      </c>
      <c r="K912" s="81">
        <v>98</v>
      </c>
    </row>
    <row r="913" spans="1:31" x14ac:dyDescent="0.35">
      <c r="A913" s="63">
        <v>41723</v>
      </c>
      <c r="B913" s="55">
        <v>0.46984953703703702</v>
      </c>
      <c r="C913" s="35">
        <v>1663</v>
      </c>
      <c r="D913" s="35">
        <v>1.079</v>
      </c>
      <c r="E913" s="35">
        <v>14.28</v>
      </c>
      <c r="F913" s="35">
        <v>8.33</v>
      </c>
      <c r="G913" s="35">
        <v>3.6</v>
      </c>
      <c r="K913" s="81">
        <v>84</v>
      </c>
      <c r="L913" s="74">
        <f>AVERAGE(K909:K913)</f>
        <v>148.80000000000001</v>
      </c>
      <c r="M913" s="41">
        <f>GEOMEAN(K909:K913)</f>
        <v>97.0963702680897</v>
      </c>
      <c r="N913" s="42" t="s">
        <v>371</v>
      </c>
      <c r="O913" s="30" t="s">
        <v>107</v>
      </c>
      <c r="P913" s="30">
        <v>61.1</v>
      </c>
      <c r="Q913" s="30" t="s">
        <v>107</v>
      </c>
      <c r="R913" s="30" t="s">
        <v>107</v>
      </c>
      <c r="S913" s="30" t="s">
        <v>107</v>
      </c>
      <c r="T913" s="30" t="s">
        <v>107</v>
      </c>
      <c r="U913" s="30" t="s">
        <v>107</v>
      </c>
      <c r="V913" s="30">
        <v>4.2</v>
      </c>
      <c r="W913" s="30" t="s">
        <v>107</v>
      </c>
      <c r="X913" s="30">
        <v>35.6</v>
      </c>
      <c r="Y913" s="30" t="s">
        <v>107</v>
      </c>
      <c r="Z913" s="30" t="s">
        <v>107</v>
      </c>
      <c r="AA913" s="30" t="s">
        <v>107</v>
      </c>
      <c r="AB913" s="35">
        <v>70.2</v>
      </c>
      <c r="AC913" s="30">
        <v>1.5</v>
      </c>
      <c r="AD913" s="35">
        <v>299</v>
      </c>
      <c r="AE913" s="30" t="s">
        <v>107</v>
      </c>
    </row>
    <row r="914" spans="1:31" x14ac:dyDescent="0.35">
      <c r="A914" s="63">
        <v>41731</v>
      </c>
      <c r="B914" s="82">
        <v>0.42756944444444445</v>
      </c>
      <c r="C914" s="35">
        <v>1343</v>
      </c>
      <c r="D914" s="35">
        <v>0.871</v>
      </c>
      <c r="E914" s="35">
        <v>10.85</v>
      </c>
      <c r="F914" s="35">
        <v>8.23</v>
      </c>
      <c r="G914" s="35">
        <v>9.8000000000000007</v>
      </c>
      <c r="K914" s="81">
        <v>282</v>
      </c>
    </row>
    <row r="915" spans="1:31" x14ac:dyDescent="0.35">
      <c r="A915" s="63">
        <v>41736</v>
      </c>
      <c r="B915" s="38">
        <v>0.44949074074074075</v>
      </c>
      <c r="C915" s="35">
        <v>1034</v>
      </c>
      <c r="D915" s="35">
        <v>0.66949999999999998</v>
      </c>
      <c r="E915" s="35">
        <v>11.96</v>
      </c>
      <c r="F915" s="35">
        <v>8.16</v>
      </c>
      <c r="G915" s="35">
        <v>10.4</v>
      </c>
      <c r="K915" s="81">
        <v>135</v>
      </c>
    </row>
    <row r="916" spans="1:31" x14ac:dyDescent="0.35">
      <c r="A916" s="63">
        <v>41738</v>
      </c>
      <c r="B916" s="79">
        <v>0.42069444444444443</v>
      </c>
      <c r="C916" s="35">
        <v>860</v>
      </c>
      <c r="D916" s="35">
        <v>0.55900000000000005</v>
      </c>
      <c r="E916" s="35">
        <v>13.48</v>
      </c>
      <c r="F916" s="35">
        <v>7.99</v>
      </c>
      <c r="G916" s="35">
        <v>8.3000000000000007</v>
      </c>
      <c r="K916" s="81">
        <v>173</v>
      </c>
    </row>
    <row r="917" spans="1:31" x14ac:dyDescent="0.35">
      <c r="A917" s="63">
        <v>41744</v>
      </c>
      <c r="B917" s="46">
        <v>0.44840277777777776</v>
      </c>
      <c r="C917" s="35">
        <v>979</v>
      </c>
      <c r="D917" s="35">
        <v>0.63700000000000001</v>
      </c>
      <c r="E917" s="35">
        <v>13.37</v>
      </c>
      <c r="F917" s="35">
        <v>8.18</v>
      </c>
      <c r="G917" s="35">
        <v>9.8000000000000007</v>
      </c>
      <c r="K917" s="81">
        <v>833</v>
      </c>
    </row>
    <row r="918" spans="1:31" x14ac:dyDescent="0.35">
      <c r="A918" s="63">
        <v>41752</v>
      </c>
      <c r="B918" s="46">
        <v>0.43472222222222223</v>
      </c>
      <c r="C918" s="35">
        <v>1343</v>
      </c>
      <c r="D918" s="83">
        <v>0.871</v>
      </c>
      <c r="E918" s="35">
        <v>10.88</v>
      </c>
      <c r="F918" s="35">
        <v>8.08</v>
      </c>
      <c r="G918" s="35">
        <v>10.9</v>
      </c>
      <c r="K918" s="81">
        <v>546</v>
      </c>
      <c r="L918" s="74">
        <f>AVERAGE(K914:K918)</f>
        <v>393.8</v>
      </c>
      <c r="M918" s="41">
        <f>GEOMEAN(K914:K918)</f>
        <v>312.81914509886826</v>
      </c>
      <c r="N918" s="42" t="s">
        <v>372</v>
      </c>
    </row>
    <row r="919" spans="1:31" x14ac:dyDescent="0.35">
      <c r="A919" s="63">
        <v>41760</v>
      </c>
      <c r="B919" s="46">
        <v>0.42109953703703701</v>
      </c>
      <c r="C919" s="35">
        <v>993</v>
      </c>
      <c r="D919" s="35">
        <v>0.64349999999999996</v>
      </c>
      <c r="E919" s="35">
        <v>10.94</v>
      </c>
      <c r="F919" s="35">
        <v>7.94</v>
      </c>
      <c r="G919" s="35">
        <v>12.2</v>
      </c>
      <c r="K919" s="81">
        <v>134</v>
      </c>
    </row>
    <row r="920" spans="1:31" x14ac:dyDescent="0.35">
      <c r="A920" s="63">
        <v>41767</v>
      </c>
      <c r="B920" s="38">
        <v>0.42421296296296296</v>
      </c>
      <c r="C920" s="35">
        <v>1200</v>
      </c>
      <c r="D920" s="35">
        <v>0.78</v>
      </c>
      <c r="E920" s="35">
        <v>8.15</v>
      </c>
      <c r="F920" s="35">
        <v>7.98</v>
      </c>
      <c r="G920" s="35">
        <v>17.7</v>
      </c>
      <c r="K920" s="81">
        <v>988</v>
      </c>
    </row>
    <row r="921" spans="1:31" x14ac:dyDescent="0.35">
      <c r="A921" s="63">
        <v>41771</v>
      </c>
      <c r="B921" s="46">
        <v>0.41015046296296293</v>
      </c>
      <c r="C921" s="35">
        <v>1107</v>
      </c>
      <c r="D921" s="35">
        <v>0.72150000000000003</v>
      </c>
      <c r="E921" s="35">
        <v>6.71</v>
      </c>
      <c r="F921" s="35">
        <v>8.0299999999999994</v>
      </c>
      <c r="G921" s="35">
        <v>19.8</v>
      </c>
      <c r="K921" s="81">
        <v>1058</v>
      </c>
    </row>
    <row r="922" spans="1:31" x14ac:dyDescent="0.35">
      <c r="A922" s="63">
        <v>41774</v>
      </c>
      <c r="B922" s="46">
        <v>0.43774305555555554</v>
      </c>
      <c r="C922" s="35">
        <v>508</v>
      </c>
      <c r="D922" s="35">
        <v>0.33019999999999999</v>
      </c>
      <c r="E922" s="35">
        <v>8.4600000000000009</v>
      </c>
      <c r="F922" s="35">
        <v>7.74</v>
      </c>
      <c r="G922" s="35">
        <v>14.9</v>
      </c>
      <c r="K922" s="81">
        <v>8664</v>
      </c>
    </row>
    <row r="923" spans="1:31" x14ac:dyDescent="0.35">
      <c r="A923" s="63">
        <v>41787</v>
      </c>
      <c r="B923" s="46">
        <v>0.42738425925925921</v>
      </c>
      <c r="C923" s="35">
        <v>1000</v>
      </c>
      <c r="D923" s="35">
        <v>0.65</v>
      </c>
      <c r="E923" s="35">
        <v>7.04</v>
      </c>
      <c r="F923" s="35">
        <v>8.0500000000000007</v>
      </c>
      <c r="G923" s="35">
        <v>21.7</v>
      </c>
      <c r="K923" s="81">
        <v>1017</v>
      </c>
      <c r="L923" s="74">
        <f>AVERAGE(K919:K923)</f>
        <v>2372.1999999999998</v>
      </c>
      <c r="M923" s="41">
        <f>GEOMEAN(K919:K923)</f>
        <v>1042.9833162725927</v>
      </c>
      <c r="N923" s="42" t="s">
        <v>373</v>
      </c>
    </row>
    <row r="924" spans="1:31" x14ac:dyDescent="0.35">
      <c r="A924" s="63">
        <v>41793</v>
      </c>
      <c r="B924" s="46">
        <v>0.45680555555555552</v>
      </c>
      <c r="C924" s="35">
        <v>544</v>
      </c>
      <c r="D924" s="35">
        <v>0.35099999999999998</v>
      </c>
      <c r="E924" s="35">
        <v>6.6</v>
      </c>
      <c r="F924" s="35">
        <v>7.94</v>
      </c>
      <c r="G924" s="35">
        <v>22.1</v>
      </c>
      <c r="K924" s="65">
        <v>24192</v>
      </c>
    </row>
    <row r="925" spans="1:31" x14ac:dyDescent="0.35">
      <c r="A925" s="63">
        <v>41802</v>
      </c>
      <c r="B925" s="46">
        <v>0.4448611111111111</v>
      </c>
      <c r="C925" s="35">
        <v>462.2</v>
      </c>
      <c r="D925" s="35">
        <v>0.30030000000000001</v>
      </c>
      <c r="E925" s="35">
        <v>7.43</v>
      </c>
      <c r="F925" s="35">
        <v>7.87</v>
      </c>
      <c r="G925" s="35">
        <v>20.100000000000001</v>
      </c>
      <c r="K925" s="81">
        <v>8164</v>
      </c>
    </row>
    <row r="926" spans="1:31" x14ac:dyDescent="0.35">
      <c r="A926" s="63">
        <v>41806</v>
      </c>
      <c r="B926" s="38">
        <v>0.45469907407407412</v>
      </c>
      <c r="C926" s="35">
        <v>829</v>
      </c>
      <c r="D926" s="35">
        <v>0.53949999999999998</v>
      </c>
      <c r="E926" s="35">
        <v>6.91</v>
      </c>
      <c r="F926" s="35">
        <v>7.98</v>
      </c>
      <c r="G926" s="35">
        <v>22.3</v>
      </c>
      <c r="K926" s="81">
        <v>459</v>
      </c>
    </row>
    <row r="927" spans="1:31" x14ac:dyDescent="0.35">
      <c r="A927" s="63">
        <v>41809</v>
      </c>
      <c r="B927" s="38">
        <v>0.44346064814814817</v>
      </c>
      <c r="C927" s="35">
        <v>848</v>
      </c>
      <c r="D927" s="35">
        <v>0.55249999999999999</v>
      </c>
      <c r="E927" s="35">
        <v>6.66</v>
      </c>
      <c r="F927" s="35">
        <v>7.79</v>
      </c>
      <c r="G927" s="35">
        <v>22.5</v>
      </c>
      <c r="K927" s="81">
        <v>2382</v>
      </c>
    </row>
    <row r="928" spans="1:31" x14ac:dyDescent="0.35">
      <c r="A928" s="63">
        <v>41815</v>
      </c>
      <c r="B928" s="38">
        <v>0.4292361111111111</v>
      </c>
      <c r="C928" s="35">
        <v>953</v>
      </c>
      <c r="D928" s="35">
        <v>0.61750000000000005</v>
      </c>
      <c r="E928" s="35">
        <v>6.02</v>
      </c>
      <c r="F928" s="35">
        <v>7.98</v>
      </c>
      <c r="G928" s="35">
        <v>22.3</v>
      </c>
      <c r="K928" s="81">
        <v>2359</v>
      </c>
      <c r="L928" s="74">
        <f>AVERAGE(K924:K928)</f>
        <v>7511.2</v>
      </c>
      <c r="M928" s="41">
        <f>GEOMEAN(K924:K928)</f>
        <v>3478.6555727640703</v>
      </c>
      <c r="N928" s="42" t="s">
        <v>374</v>
      </c>
    </row>
    <row r="929" spans="1:31" x14ac:dyDescent="0.35">
      <c r="A929" s="63">
        <v>41829</v>
      </c>
      <c r="B929" s="46">
        <v>0.42421296296296296</v>
      </c>
      <c r="C929" s="35">
        <v>939</v>
      </c>
      <c r="D929" s="35">
        <v>0.61099999999999999</v>
      </c>
      <c r="E929" s="35">
        <v>7.12</v>
      </c>
      <c r="F929" s="35">
        <v>8.02</v>
      </c>
      <c r="G929" s="35">
        <v>20.6</v>
      </c>
      <c r="K929" s="81">
        <v>2382</v>
      </c>
      <c r="O929" s="35">
        <v>2.4</v>
      </c>
      <c r="P929" s="35">
        <v>50.9</v>
      </c>
      <c r="Q929" s="30" t="s">
        <v>107</v>
      </c>
      <c r="R929" s="30" t="s">
        <v>107</v>
      </c>
      <c r="S929" s="30" t="s">
        <v>107</v>
      </c>
      <c r="T929" s="30" t="s">
        <v>107</v>
      </c>
      <c r="U929" s="30" t="s">
        <v>107</v>
      </c>
      <c r="V929" s="30" t="s">
        <v>107</v>
      </c>
      <c r="W929" s="30" t="s">
        <v>107</v>
      </c>
      <c r="X929" s="35">
        <v>157</v>
      </c>
      <c r="Y929" s="30" t="s">
        <v>107</v>
      </c>
      <c r="Z929" s="30" t="s">
        <v>107</v>
      </c>
      <c r="AA929" s="30" t="s">
        <v>107</v>
      </c>
      <c r="AB929" s="35">
        <v>44.2</v>
      </c>
      <c r="AC929" s="30" t="s">
        <v>107</v>
      </c>
      <c r="AD929" s="35">
        <v>198</v>
      </c>
      <c r="AE929" s="30" t="s">
        <v>107</v>
      </c>
    </row>
    <row r="930" spans="1:31" x14ac:dyDescent="0.35">
      <c r="A930" s="63">
        <v>41834</v>
      </c>
      <c r="B930" s="38">
        <v>0.43599537037037034</v>
      </c>
      <c r="C930" s="35">
        <v>1145</v>
      </c>
      <c r="D930" s="35">
        <v>0.74750000000000005</v>
      </c>
      <c r="E930" s="35">
        <v>6.8</v>
      </c>
      <c r="F930" s="35">
        <v>8.0399999999999991</v>
      </c>
      <c r="G930" s="35">
        <v>22.1</v>
      </c>
      <c r="K930" s="81">
        <v>1317</v>
      </c>
    </row>
    <row r="931" spans="1:31" x14ac:dyDescent="0.35">
      <c r="A931" s="63">
        <v>41837</v>
      </c>
      <c r="B931" s="46">
        <v>0.44738425925925923</v>
      </c>
      <c r="C931" s="35">
        <v>1064</v>
      </c>
      <c r="D931" s="35">
        <v>0.68899999999999995</v>
      </c>
      <c r="E931" s="35">
        <v>7.98</v>
      </c>
      <c r="F931" s="35">
        <v>7.95</v>
      </c>
      <c r="G931" s="35">
        <v>17</v>
      </c>
      <c r="K931" s="81">
        <v>2063</v>
      </c>
    </row>
    <row r="932" spans="1:31" x14ac:dyDescent="0.35">
      <c r="A932" s="63">
        <v>41843</v>
      </c>
      <c r="B932" s="46">
        <v>0.47189814814814812</v>
      </c>
      <c r="C932" s="35">
        <v>139.69999999999999</v>
      </c>
      <c r="D932" s="35">
        <v>9.0999999999999998E-2</v>
      </c>
      <c r="E932" s="35">
        <v>6.33</v>
      </c>
      <c r="F932" s="35">
        <v>8.3800000000000008</v>
      </c>
      <c r="G932" s="35">
        <v>22</v>
      </c>
      <c r="K932" s="65">
        <v>24192</v>
      </c>
    </row>
    <row r="933" spans="1:31" x14ac:dyDescent="0.35">
      <c r="A933" s="63">
        <v>41848</v>
      </c>
      <c r="B933" s="38">
        <v>0.4153587962962963</v>
      </c>
      <c r="C933" s="35">
        <v>580</v>
      </c>
      <c r="D933" s="35">
        <v>0.377</v>
      </c>
      <c r="E933" s="35">
        <v>6.81</v>
      </c>
      <c r="F933" s="35">
        <v>8.0500000000000007</v>
      </c>
      <c r="G933" s="35">
        <v>20.7</v>
      </c>
      <c r="K933" s="81">
        <v>512</v>
      </c>
      <c r="L933" s="74">
        <f>AVERAGE(K929:K933)</f>
        <v>6093.2</v>
      </c>
      <c r="M933" s="41">
        <f>GEOMEAN(K929:K933)</f>
        <v>2403.2209372019242</v>
      </c>
      <c r="N933" s="42" t="s">
        <v>375</v>
      </c>
    </row>
    <row r="934" spans="1:31" x14ac:dyDescent="0.35">
      <c r="A934" s="63">
        <v>41858</v>
      </c>
      <c r="B934" s="46">
        <v>0.44459490740740742</v>
      </c>
      <c r="C934" s="35">
        <v>706</v>
      </c>
      <c r="D934" s="35">
        <v>0.46150000000000002</v>
      </c>
      <c r="E934" s="35">
        <v>7.65</v>
      </c>
      <c r="F934" s="35">
        <v>7.92</v>
      </c>
      <c r="G934" s="35">
        <v>21.2</v>
      </c>
      <c r="K934" s="81">
        <v>465</v>
      </c>
    </row>
    <row r="935" spans="1:31" x14ac:dyDescent="0.35">
      <c r="A935" s="63">
        <v>41863</v>
      </c>
      <c r="B935" s="38">
        <v>0.45895833333333336</v>
      </c>
      <c r="C935" s="35">
        <v>825</v>
      </c>
      <c r="D935" s="35">
        <v>0.53300000000000003</v>
      </c>
      <c r="E935" s="35">
        <v>7.18</v>
      </c>
      <c r="F935" s="35">
        <v>7.9</v>
      </c>
      <c r="G935" s="35">
        <v>20.6</v>
      </c>
      <c r="K935" s="81">
        <v>1401</v>
      </c>
    </row>
    <row r="936" spans="1:31" x14ac:dyDescent="0.35">
      <c r="A936" s="63">
        <v>41869</v>
      </c>
      <c r="B936" s="46">
        <v>0.42016203703703708</v>
      </c>
      <c r="C936" s="35">
        <v>920</v>
      </c>
      <c r="D936" s="35">
        <v>0.59799999999999998</v>
      </c>
      <c r="E936" s="35">
        <v>6.77</v>
      </c>
      <c r="F936" s="35">
        <v>7.93</v>
      </c>
      <c r="G936" s="35">
        <v>20.399999999999999</v>
      </c>
      <c r="K936" s="81">
        <v>1178</v>
      </c>
    </row>
    <row r="937" spans="1:31" x14ac:dyDescent="0.35">
      <c r="A937" s="63">
        <v>41876</v>
      </c>
      <c r="B937" s="38">
        <v>0.40380787037037041</v>
      </c>
      <c r="C937" s="35">
        <v>699</v>
      </c>
      <c r="D937" s="35">
        <v>0.45500000000000002</v>
      </c>
      <c r="E937" s="35">
        <v>6.7</v>
      </c>
      <c r="F937" s="35">
        <v>7.86</v>
      </c>
      <c r="G937" s="35">
        <v>24.6</v>
      </c>
      <c r="K937" s="81">
        <v>455</v>
      </c>
    </row>
    <row r="938" spans="1:31" x14ac:dyDescent="0.35">
      <c r="A938" s="63">
        <v>41878</v>
      </c>
      <c r="B938" s="38">
        <v>0.42275462962962962</v>
      </c>
      <c r="C938" s="35">
        <v>618</v>
      </c>
      <c r="D938" s="35">
        <v>0.40300000000000002</v>
      </c>
      <c r="E938" s="35">
        <v>6.01</v>
      </c>
      <c r="F938" s="35">
        <v>7.9</v>
      </c>
      <c r="G938" s="35">
        <v>24.1</v>
      </c>
      <c r="K938" s="81">
        <v>813</v>
      </c>
      <c r="L938" s="74">
        <f>AVERAGE(K934:K938)</f>
        <v>862.4</v>
      </c>
      <c r="M938" s="41">
        <f>GEOMEAN(K934:K938)</f>
        <v>777.36979899219841</v>
      </c>
      <c r="N938" s="42" t="s">
        <v>376</v>
      </c>
    </row>
    <row r="939" spans="1:31" x14ac:dyDescent="0.35">
      <c r="A939" s="63">
        <v>41885</v>
      </c>
      <c r="B939" s="46">
        <v>0.43785879629629632</v>
      </c>
      <c r="C939" s="35">
        <v>647</v>
      </c>
      <c r="D939" s="35">
        <v>0.42249999999999999</v>
      </c>
      <c r="E939" s="35">
        <v>6.24</v>
      </c>
      <c r="F939" s="35">
        <v>7.96</v>
      </c>
      <c r="G939" s="35">
        <v>22.3</v>
      </c>
      <c r="K939" s="81">
        <v>1334</v>
      </c>
    </row>
    <row r="940" spans="1:31" x14ac:dyDescent="0.35">
      <c r="A940" s="63">
        <v>41891</v>
      </c>
      <c r="B940" s="46">
        <v>0.43886574074074075</v>
      </c>
      <c r="C940" s="35">
        <v>683</v>
      </c>
      <c r="D940" s="35">
        <v>0.442</v>
      </c>
      <c r="E940" s="35">
        <v>7.46</v>
      </c>
      <c r="F940" s="35">
        <v>7.95</v>
      </c>
      <c r="G940" s="35">
        <v>19.2</v>
      </c>
      <c r="K940" s="81">
        <v>262</v>
      </c>
    </row>
    <row r="941" spans="1:31" x14ac:dyDescent="0.35">
      <c r="A941" s="63">
        <v>41897</v>
      </c>
      <c r="B941" s="46">
        <v>0.41697916666666668</v>
      </c>
      <c r="C941" s="35">
        <v>497.6</v>
      </c>
      <c r="D941" s="35">
        <v>0.32369999999999999</v>
      </c>
      <c r="E941" s="35">
        <v>8.9700000000000006</v>
      </c>
      <c r="F941" s="35">
        <v>8.02</v>
      </c>
      <c r="G941" s="35">
        <v>16.2</v>
      </c>
      <c r="K941" s="81">
        <v>331</v>
      </c>
    </row>
    <row r="942" spans="1:31" x14ac:dyDescent="0.35">
      <c r="A942" s="63">
        <v>41906</v>
      </c>
      <c r="B942" s="38">
        <v>0.4418171296296296</v>
      </c>
      <c r="C942" s="35">
        <v>798</v>
      </c>
      <c r="D942" s="35">
        <v>0.52</v>
      </c>
      <c r="E942" s="35">
        <v>9.84</v>
      </c>
      <c r="F942" s="35">
        <v>7.96</v>
      </c>
      <c r="G942" s="35">
        <v>14.7</v>
      </c>
      <c r="K942" s="81">
        <v>309</v>
      </c>
    </row>
    <row r="943" spans="1:31" x14ac:dyDescent="0.35">
      <c r="A943" s="63">
        <v>41912</v>
      </c>
      <c r="B943" s="46">
        <v>0.40399305555555554</v>
      </c>
      <c r="C943" s="35">
        <v>892</v>
      </c>
      <c r="D943" s="35">
        <v>0.57850000000000001</v>
      </c>
      <c r="E943" s="35">
        <v>7.36</v>
      </c>
      <c r="F943" s="35">
        <v>7.72</v>
      </c>
      <c r="G943" s="35">
        <v>16.600000000000001</v>
      </c>
      <c r="K943" s="81">
        <v>187</v>
      </c>
      <c r="L943" s="74">
        <f>AVERAGE(K939:K943)</f>
        <v>484.6</v>
      </c>
      <c r="M943" s="41">
        <f>GEOMEAN(K939:K943)</f>
        <v>367.29671159530051</v>
      </c>
      <c r="N943" s="42" t="s">
        <v>377</v>
      </c>
    </row>
    <row r="944" spans="1:31" x14ac:dyDescent="0.35">
      <c r="A944" s="63">
        <v>41914</v>
      </c>
      <c r="B944" s="38">
        <v>0.38521990740740741</v>
      </c>
      <c r="C944" s="35">
        <v>950</v>
      </c>
      <c r="D944" s="35">
        <v>0.61750000000000005</v>
      </c>
      <c r="E944" s="35">
        <v>7.09</v>
      </c>
      <c r="F944" s="35">
        <v>7.85</v>
      </c>
      <c r="G944" s="35">
        <v>16.399999999999999</v>
      </c>
      <c r="K944" s="81">
        <v>131</v>
      </c>
    </row>
    <row r="945" spans="1:31" x14ac:dyDescent="0.35">
      <c r="A945" s="63">
        <v>41918</v>
      </c>
      <c r="B945" s="38">
        <v>0.42509259259259258</v>
      </c>
      <c r="C945" s="35">
        <v>905</v>
      </c>
      <c r="D945" s="35">
        <v>0.58499999999999996</v>
      </c>
      <c r="E945" s="35">
        <v>8.65</v>
      </c>
      <c r="F945" s="35">
        <v>7.74</v>
      </c>
      <c r="G945" s="35">
        <v>11.6</v>
      </c>
      <c r="K945" s="81">
        <v>657</v>
      </c>
    </row>
    <row r="946" spans="1:31" x14ac:dyDescent="0.35">
      <c r="A946" s="63">
        <v>41926</v>
      </c>
      <c r="B946" s="46">
        <v>0.48840277777777774</v>
      </c>
      <c r="C946" s="35">
        <v>437.6</v>
      </c>
      <c r="D946" s="35">
        <v>0.28470000000000001</v>
      </c>
      <c r="E946" s="35">
        <v>7.85</v>
      </c>
      <c r="F946" s="35">
        <v>8.01</v>
      </c>
      <c r="G946" s="35">
        <v>16.600000000000001</v>
      </c>
      <c r="K946" s="81">
        <v>5475</v>
      </c>
      <c r="O946" s="35">
        <v>2.4</v>
      </c>
      <c r="P946" s="35">
        <v>54.4</v>
      </c>
      <c r="Q946" s="30" t="s">
        <v>107</v>
      </c>
      <c r="R946" s="30" t="s">
        <v>107</v>
      </c>
      <c r="S946" s="30" t="s">
        <v>107</v>
      </c>
      <c r="T946" s="30" t="s">
        <v>107</v>
      </c>
      <c r="U946" s="30" t="s">
        <v>107</v>
      </c>
      <c r="V946" s="30" t="s">
        <v>107</v>
      </c>
      <c r="W946" s="30" t="s">
        <v>107</v>
      </c>
      <c r="X946" s="35">
        <v>56.1</v>
      </c>
      <c r="Y946" s="30" t="s">
        <v>107</v>
      </c>
      <c r="Z946" s="30" t="s">
        <v>107</v>
      </c>
      <c r="AA946" s="30" t="s">
        <v>107</v>
      </c>
      <c r="AB946" s="35">
        <v>27.2</v>
      </c>
      <c r="AC946" s="30" t="s">
        <v>107</v>
      </c>
      <c r="AD946" s="35">
        <v>187</v>
      </c>
      <c r="AE946" s="30" t="s">
        <v>107</v>
      </c>
    </row>
    <row r="947" spans="1:31" x14ac:dyDescent="0.35">
      <c r="A947" s="63">
        <v>41928</v>
      </c>
      <c r="B947" s="46">
        <v>0.44998842592592592</v>
      </c>
      <c r="C947" s="35">
        <v>547</v>
      </c>
      <c r="D947" s="35">
        <v>0.35560000000000003</v>
      </c>
      <c r="E947" s="35">
        <v>8.7200000000000006</v>
      </c>
      <c r="F947" s="35">
        <v>7.93</v>
      </c>
      <c r="G947" s="35">
        <v>15</v>
      </c>
      <c r="K947" s="81">
        <v>269</v>
      </c>
    </row>
    <row r="948" spans="1:31" x14ac:dyDescent="0.35">
      <c r="A948" s="63">
        <v>41941</v>
      </c>
      <c r="B948" s="46">
        <v>0.43762731481481482</v>
      </c>
      <c r="C948" s="35">
        <v>818</v>
      </c>
      <c r="D948" s="35">
        <v>0.53300000000000003</v>
      </c>
      <c r="E948" s="35">
        <v>7.56</v>
      </c>
      <c r="F948" s="35">
        <v>7.83</v>
      </c>
      <c r="G948" s="35">
        <v>11.1</v>
      </c>
      <c r="K948" s="81">
        <v>419</v>
      </c>
      <c r="L948" s="74">
        <f>AVERAGE(K944:K948)</f>
        <v>1390.2</v>
      </c>
      <c r="M948" s="41">
        <f>GEOMEAN(K944:K948)</f>
        <v>555.95215543880113</v>
      </c>
      <c r="N948" s="42" t="s">
        <v>378</v>
      </c>
    </row>
    <row r="949" spans="1:31" x14ac:dyDescent="0.35">
      <c r="A949" s="63">
        <v>41948</v>
      </c>
      <c r="B949" s="38">
        <v>0.44392361111111112</v>
      </c>
      <c r="C949" s="35">
        <v>776</v>
      </c>
      <c r="D949" s="35">
        <v>0.50700000000000001</v>
      </c>
      <c r="E949" s="35">
        <v>9.7799999999999994</v>
      </c>
      <c r="F949" s="35">
        <v>7.64</v>
      </c>
      <c r="G949" s="35">
        <v>9.1999999999999993</v>
      </c>
      <c r="K949" s="81">
        <v>512</v>
      </c>
    </row>
    <row r="950" spans="1:31" x14ac:dyDescent="0.35">
      <c r="A950" s="63">
        <v>41953</v>
      </c>
      <c r="B950" s="46">
        <v>0.42709490740740735</v>
      </c>
      <c r="C950" s="35">
        <v>953</v>
      </c>
      <c r="D950" s="35">
        <v>0.61750000000000005</v>
      </c>
      <c r="E950" s="35">
        <v>10.65</v>
      </c>
      <c r="F950" s="35">
        <v>7.75</v>
      </c>
      <c r="G950" s="35">
        <v>7.3</v>
      </c>
      <c r="K950" s="81">
        <v>31</v>
      </c>
    </row>
    <row r="951" spans="1:31" x14ac:dyDescent="0.35">
      <c r="A951" s="63">
        <v>41955</v>
      </c>
      <c r="B951" s="46">
        <v>0.43990740740740741</v>
      </c>
      <c r="C951" s="35">
        <v>1062</v>
      </c>
      <c r="D951" s="35">
        <v>0.68899999999999995</v>
      </c>
      <c r="E951" s="35">
        <v>15.31</v>
      </c>
      <c r="F951" s="35">
        <v>7.87</v>
      </c>
      <c r="G951" s="35">
        <v>5.6</v>
      </c>
      <c r="K951" s="81">
        <v>175</v>
      </c>
    </row>
    <row r="952" spans="1:31" x14ac:dyDescent="0.35">
      <c r="A952" s="63">
        <v>41960</v>
      </c>
      <c r="B952" s="46">
        <v>0.43436342592592592</v>
      </c>
      <c r="C952" s="35">
        <v>1275</v>
      </c>
      <c r="D952" s="35">
        <v>0.83199999999999996</v>
      </c>
      <c r="E952" s="35">
        <v>12.36</v>
      </c>
      <c r="F952" s="35">
        <v>7.82</v>
      </c>
      <c r="G952" s="35">
        <v>1.2</v>
      </c>
      <c r="K952" s="81">
        <v>2014</v>
      </c>
    </row>
    <row r="953" spans="1:31" x14ac:dyDescent="0.35">
      <c r="A953" s="63">
        <v>41962</v>
      </c>
      <c r="B953" s="38">
        <v>0.42290509259259257</v>
      </c>
      <c r="C953" s="35">
        <v>1178</v>
      </c>
      <c r="D953" s="35">
        <v>0.76700000000000002</v>
      </c>
      <c r="E953" s="35">
        <v>13.92</v>
      </c>
      <c r="F953" s="35">
        <v>7.82</v>
      </c>
      <c r="G953" s="35">
        <v>0.2</v>
      </c>
      <c r="K953" s="81">
        <v>52</v>
      </c>
      <c r="L953" s="74">
        <f>AVERAGE(K949:K953)</f>
        <v>556.79999999999995</v>
      </c>
      <c r="M953" s="41">
        <f>GEOMEAN(K949:K953)</f>
        <v>196.22145994627272</v>
      </c>
      <c r="N953" s="42" t="s">
        <v>379</v>
      </c>
    </row>
    <row r="954" spans="1:31" x14ac:dyDescent="0.35">
      <c r="A954" s="63">
        <v>41974</v>
      </c>
      <c r="B954" s="38">
        <v>0.44800925925925927</v>
      </c>
      <c r="C954" s="35">
        <v>766</v>
      </c>
      <c r="D954" s="35">
        <v>0.49790000000000001</v>
      </c>
      <c r="E954" s="35">
        <v>13.74</v>
      </c>
      <c r="F954" s="35">
        <v>8.06</v>
      </c>
      <c r="G954" s="35">
        <v>5.4</v>
      </c>
      <c r="K954" s="81">
        <v>120</v>
      </c>
    </row>
    <row r="955" spans="1:31" x14ac:dyDescent="0.35">
      <c r="A955" s="63">
        <v>41976</v>
      </c>
      <c r="B955" s="38">
        <v>0.45951388888888894</v>
      </c>
      <c r="C955" s="35">
        <v>799</v>
      </c>
      <c r="D955" s="35">
        <v>0.51939999999999997</v>
      </c>
      <c r="E955" s="35">
        <v>14.2</v>
      </c>
      <c r="F955" s="35">
        <v>7.9</v>
      </c>
      <c r="G955" s="35">
        <v>3.8</v>
      </c>
      <c r="K955" s="81">
        <v>110</v>
      </c>
    </row>
    <row r="956" spans="1:31" x14ac:dyDescent="0.35">
      <c r="A956" s="63">
        <v>41983</v>
      </c>
      <c r="B956" s="46">
        <v>0.40952546296296299</v>
      </c>
      <c r="C956" s="35">
        <v>721</v>
      </c>
      <c r="D956" s="35">
        <v>0.46870000000000001</v>
      </c>
      <c r="E956" s="35">
        <v>13.63</v>
      </c>
      <c r="F956" s="35">
        <v>8.14</v>
      </c>
      <c r="G956" s="35">
        <v>3.8</v>
      </c>
      <c r="K956" s="81">
        <v>158</v>
      </c>
    </row>
    <row r="957" spans="1:31" x14ac:dyDescent="0.35">
      <c r="A957" s="63">
        <v>41989</v>
      </c>
      <c r="B957" s="38">
        <v>0.44027777777777777</v>
      </c>
      <c r="C957" s="35">
        <v>966</v>
      </c>
      <c r="D957" s="35">
        <v>0.63049999999999995</v>
      </c>
      <c r="E957" s="35">
        <v>11.66</v>
      </c>
      <c r="F957" s="35">
        <v>7.93</v>
      </c>
      <c r="G957" s="35">
        <v>6.6</v>
      </c>
      <c r="K957" s="81">
        <v>393</v>
      </c>
    </row>
    <row r="958" spans="1:31" x14ac:dyDescent="0.35">
      <c r="A958" s="63">
        <v>42002</v>
      </c>
      <c r="B958" s="46">
        <v>0.41571759259259261</v>
      </c>
      <c r="C958" s="35">
        <v>819</v>
      </c>
      <c r="D958" s="35">
        <v>0.53239999999999998</v>
      </c>
      <c r="E958" s="35">
        <v>14.71</v>
      </c>
      <c r="F958" s="35">
        <v>8.17</v>
      </c>
      <c r="G958" s="35">
        <v>2</v>
      </c>
      <c r="K958" s="81">
        <v>63</v>
      </c>
      <c r="L958" s="74">
        <f>AVERAGE(K954:K957)</f>
        <v>195.25</v>
      </c>
      <c r="M958" s="41">
        <f>GEOMEAN(K954:K957)</f>
        <v>169.20215582402085</v>
      </c>
      <c r="N958" s="42" t="s">
        <v>380</v>
      </c>
    </row>
    <row r="959" spans="1:31" x14ac:dyDescent="0.35">
      <c r="A959" s="63">
        <v>42010</v>
      </c>
      <c r="B959" s="38">
        <v>0.44777777777777777</v>
      </c>
      <c r="C959" s="35">
        <v>805</v>
      </c>
      <c r="D959" s="35">
        <v>0.52329999999999999</v>
      </c>
      <c r="E959" s="35">
        <v>15.27</v>
      </c>
      <c r="F959" s="35">
        <v>8.02</v>
      </c>
      <c r="G959" s="35">
        <v>-0.1</v>
      </c>
      <c r="K959" s="81">
        <v>74</v>
      </c>
    </row>
    <row r="960" spans="1:31" x14ac:dyDescent="0.35">
      <c r="A960" s="63">
        <v>42017</v>
      </c>
      <c r="B960" s="38">
        <v>0.44722222222222219</v>
      </c>
      <c r="C960" s="35">
        <v>1673</v>
      </c>
      <c r="D960" s="35">
        <v>1.0854999999999999</v>
      </c>
      <c r="E960" s="35">
        <v>16.010000000000002</v>
      </c>
      <c r="F960" s="35">
        <v>8.02</v>
      </c>
      <c r="G960" s="35">
        <v>-0.2</v>
      </c>
      <c r="K960" s="81">
        <v>52</v>
      </c>
    </row>
    <row r="961" spans="1:38" x14ac:dyDescent="0.35">
      <c r="A961" s="63">
        <v>42026</v>
      </c>
      <c r="B961" s="46">
        <v>0.43031250000000004</v>
      </c>
      <c r="C961" s="35">
        <v>1547</v>
      </c>
      <c r="D961" s="35">
        <v>1.0075000000000001</v>
      </c>
      <c r="E961" s="35">
        <v>15.98</v>
      </c>
      <c r="F961" s="35">
        <v>8.0399999999999991</v>
      </c>
      <c r="G961" s="35">
        <v>2.6</v>
      </c>
      <c r="K961" s="65">
        <v>10</v>
      </c>
    </row>
    <row r="962" spans="1:38" x14ac:dyDescent="0.35">
      <c r="A962" s="63">
        <v>42031</v>
      </c>
      <c r="B962" s="38">
        <v>0.43984953703703705</v>
      </c>
      <c r="C962" s="35">
        <v>1393</v>
      </c>
      <c r="D962" s="35">
        <v>0.90349999999999997</v>
      </c>
      <c r="E962" s="35">
        <v>15.72</v>
      </c>
      <c r="F962" s="35">
        <v>8.0399999999999991</v>
      </c>
      <c r="G962" s="35">
        <v>0.8</v>
      </c>
      <c r="K962" s="81">
        <v>41</v>
      </c>
    </row>
    <row r="963" spans="1:38" x14ac:dyDescent="0.35">
      <c r="A963" s="63">
        <v>42033</v>
      </c>
      <c r="B963" s="46">
        <v>0.43557870370370372</v>
      </c>
      <c r="C963" s="35">
        <v>1425</v>
      </c>
      <c r="D963" s="35">
        <v>0.92300000000000004</v>
      </c>
      <c r="E963" s="35">
        <v>14.97</v>
      </c>
      <c r="F963" s="35">
        <v>8.11</v>
      </c>
      <c r="G963" s="35">
        <v>2.1</v>
      </c>
      <c r="K963" s="81">
        <v>20</v>
      </c>
      <c r="L963" s="74">
        <f>AVERAGE(K959:K963)</f>
        <v>39.4</v>
      </c>
      <c r="M963" s="41">
        <f>GEOMEAN(K959:K963)</f>
        <v>31.608929159216416</v>
      </c>
      <c r="N963" s="42" t="s">
        <v>382</v>
      </c>
    </row>
    <row r="964" spans="1:38" x14ac:dyDescent="0.35">
      <c r="A964" s="63">
        <v>42037</v>
      </c>
      <c r="B964" s="46">
        <v>0.46094907407407404</v>
      </c>
      <c r="C964" s="35">
        <v>1471</v>
      </c>
      <c r="D964" s="35">
        <v>0.95550000000000002</v>
      </c>
      <c r="E964" s="35">
        <v>15.87</v>
      </c>
      <c r="F964" s="35">
        <v>8.17</v>
      </c>
      <c r="G964" s="35">
        <v>0.5</v>
      </c>
      <c r="K964" s="81">
        <v>20</v>
      </c>
    </row>
    <row r="965" spans="1:38" x14ac:dyDescent="0.35">
      <c r="A965" s="63">
        <v>42040</v>
      </c>
      <c r="B965" s="79">
        <v>0.39624999999999999</v>
      </c>
      <c r="C965" s="35">
        <v>1970</v>
      </c>
      <c r="D965" s="35">
        <v>1.2805</v>
      </c>
      <c r="E965" s="35">
        <v>15.14</v>
      </c>
      <c r="F965" s="35">
        <v>7.99</v>
      </c>
      <c r="G965" s="35">
        <v>0</v>
      </c>
      <c r="K965" s="81">
        <v>52</v>
      </c>
    </row>
    <row r="966" spans="1:38" x14ac:dyDescent="0.35">
      <c r="A966" s="63">
        <v>42045</v>
      </c>
      <c r="B966" s="46">
        <v>0.42667824074074073</v>
      </c>
      <c r="C966" s="35">
        <v>1781</v>
      </c>
      <c r="D966" s="35">
        <v>1.157</v>
      </c>
      <c r="E966" s="35">
        <v>15.96</v>
      </c>
      <c r="F966" s="35">
        <v>8.0399999999999991</v>
      </c>
      <c r="G966" s="35">
        <v>-0.1</v>
      </c>
      <c r="K966" s="81">
        <v>31</v>
      </c>
    </row>
    <row r="967" spans="1:38" x14ac:dyDescent="0.35">
      <c r="A967" s="63">
        <v>42054</v>
      </c>
      <c r="B967" s="30"/>
      <c r="G967" s="35" t="s">
        <v>303</v>
      </c>
    </row>
    <row r="968" spans="1:38" x14ac:dyDescent="0.35">
      <c r="A968" s="63">
        <v>42058</v>
      </c>
      <c r="G968" s="35" t="s">
        <v>303</v>
      </c>
      <c r="L968" s="74">
        <f>AVERAGE(K964:K968)</f>
        <v>34.333333333333336</v>
      </c>
      <c r="M968" s="41">
        <f>GEOMEAN(K964:K968)</f>
        <v>31.82719348949103</v>
      </c>
      <c r="N968" s="42" t="s">
        <v>383</v>
      </c>
    </row>
    <row r="969" spans="1:38" x14ac:dyDescent="0.35">
      <c r="A969" s="63">
        <v>42068</v>
      </c>
      <c r="B969" s="38">
        <v>0.43635416666666665</v>
      </c>
      <c r="C969" s="35">
        <v>3093</v>
      </c>
      <c r="D969" s="35">
        <v>2.0085000000000002</v>
      </c>
      <c r="E969" s="35">
        <v>14.05</v>
      </c>
      <c r="F969" s="35">
        <v>7.54</v>
      </c>
      <c r="G969" s="35">
        <v>-0.1</v>
      </c>
      <c r="K969" s="81">
        <v>158</v>
      </c>
    </row>
    <row r="970" spans="1:38" x14ac:dyDescent="0.35">
      <c r="A970" s="63">
        <v>42074</v>
      </c>
      <c r="B970" s="38">
        <v>0.40729166666666666</v>
      </c>
      <c r="C970" s="35">
        <v>1911</v>
      </c>
      <c r="D970" s="35">
        <v>1.2415</v>
      </c>
      <c r="E970" s="35">
        <v>14.73</v>
      </c>
      <c r="F970" s="35">
        <v>7.68</v>
      </c>
      <c r="G970" s="35">
        <v>2.7</v>
      </c>
      <c r="K970" s="81">
        <v>771</v>
      </c>
    </row>
    <row r="971" spans="1:38" x14ac:dyDescent="0.35">
      <c r="A971" s="63">
        <v>42079</v>
      </c>
      <c r="B971" s="79">
        <v>0.42458333333333331</v>
      </c>
      <c r="C971" s="35">
        <v>1399</v>
      </c>
      <c r="D971" s="35">
        <v>0.91</v>
      </c>
      <c r="E971" s="35">
        <v>11.64</v>
      </c>
      <c r="F971" s="35">
        <v>7.91</v>
      </c>
      <c r="G971" s="35">
        <v>8.8000000000000007</v>
      </c>
      <c r="K971" s="81">
        <v>171</v>
      </c>
    </row>
    <row r="972" spans="1:38" x14ac:dyDescent="0.35">
      <c r="A972" s="63">
        <v>42082</v>
      </c>
      <c r="B972" s="38">
        <v>0.44459490740740742</v>
      </c>
      <c r="C972" s="35">
        <v>1568</v>
      </c>
      <c r="D972" s="35">
        <v>1.0205</v>
      </c>
      <c r="E972" s="35">
        <v>13.69</v>
      </c>
      <c r="F972" s="35">
        <v>8.16</v>
      </c>
      <c r="G972" s="35">
        <v>7.3</v>
      </c>
      <c r="K972" s="81">
        <v>20</v>
      </c>
    </row>
    <row r="973" spans="1:38" x14ac:dyDescent="0.35">
      <c r="A973" s="63">
        <v>42087</v>
      </c>
      <c r="B973" s="38">
        <v>0.45848379629629626</v>
      </c>
      <c r="C973" s="35">
        <v>1774</v>
      </c>
      <c r="D973" s="35">
        <v>1.1505000000000001</v>
      </c>
      <c r="E973" s="35">
        <v>16.260000000000002</v>
      </c>
      <c r="F973" s="35">
        <v>8.0299999999999994</v>
      </c>
      <c r="G973" s="35">
        <v>3.9</v>
      </c>
      <c r="K973" s="81">
        <v>63</v>
      </c>
      <c r="L973" s="74">
        <f>AVERAGE(K969:K973)</f>
        <v>236.6</v>
      </c>
      <c r="M973" s="41">
        <f>GEOMEAN(K969:K973)</f>
        <v>121.28738262484013</v>
      </c>
      <c r="N973" s="42" t="s">
        <v>384</v>
      </c>
      <c r="O973" s="30" t="s">
        <v>107</v>
      </c>
      <c r="P973" s="35">
        <v>73.900000000000006</v>
      </c>
      <c r="Q973" s="30" t="s">
        <v>107</v>
      </c>
      <c r="R973" s="30" t="s">
        <v>107</v>
      </c>
      <c r="S973" s="30" t="s">
        <v>107</v>
      </c>
      <c r="T973" s="30" t="s">
        <v>107</v>
      </c>
      <c r="U973" s="30" t="s">
        <v>107</v>
      </c>
      <c r="V973" s="30" t="s">
        <v>107</v>
      </c>
      <c r="W973" s="30" t="s">
        <v>107</v>
      </c>
      <c r="X973" s="35">
        <v>389</v>
      </c>
      <c r="Y973" s="30" t="s">
        <v>107</v>
      </c>
      <c r="Z973" s="30" t="s">
        <v>107</v>
      </c>
      <c r="AA973" s="30" t="s">
        <v>107</v>
      </c>
      <c r="AB973" s="35">
        <v>67.099999999999994</v>
      </c>
      <c r="AC973" s="30" t="s">
        <v>107</v>
      </c>
      <c r="AD973" s="35">
        <v>328</v>
      </c>
      <c r="AE973" s="30" t="s">
        <v>107</v>
      </c>
      <c r="AF973" s="35">
        <v>208</v>
      </c>
      <c r="AG973" s="30">
        <v>90000</v>
      </c>
      <c r="AH973" s="35">
        <v>25100</v>
      </c>
      <c r="AI973" s="30">
        <v>3.2</v>
      </c>
      <c r="AJ973" s="44" t="s">
        <v>107</v>
      </c>
      <c r="AK973" s="44" t="s">
        <v>107</v>
      </c>
      <c r="AL973" s="35">
        <v>43</v>
      </c>
    </row>
    <row r="974" spans="1:38" x14ac:dyDescent="0.35">
      <c r="A974" s="63">
        <v>42095</v>
      </c>
      <c r="B974" s="38">
        <v>0.44101851851851853</v>
      </c>
      <c r="C974" s="35">
        <v>1404</v>
      </c>
      <c r="D974" s="35">
        <v>0.91</v>
      </c>
      <c r="E974" s="35">
        <v>15.86</v>
      </c>
      <c r="F974" s="35">
        <v>7.99</v>
      </c>
      <c r="G974" s="35">
        <v>8.3000000000000007</v>
      </c>
      <c r="K974" s="81">
        <v>265</v>
      </c>
    </row>
    <row r="975" spans="1:38" x14ac:dyDescent="0.35">
      <c r="A975" s="45">
        <v>42100</v>
      </c>
      <c r="B975" s="38">
        <v>0.40994212962962967</v>
      </c>
      <c r="C975" s="35">
        <v>1187</v>
      </c>
      <c r="D975" s="35">
        <v>0.77349999999999997</v>
      </c>
      <c r="E975" s="35">
        <v>10.68</v>
      </c>
      <c r="F975" s="35">
        <v>7.85</v>
      </c>
      <c r="G975" s="35">
        <v>11.1</v>
      </c>
      <c r="K975" s="81">
        <v>504</v>
      </c>
    </row>
    <row r="976" spans="1:38" x14ac:dyDescent="0.35">
      <c r="A976" s="85">
        <v>42102</v>
      </c>
      <c r="B976" s="38">
        <v>0.45269675925925923</v>
      </c>
      <c r="C976" s="86">
        <v>886</v>
      </c>
      <c r="D976" s="86">
        <v>0.57850000000000001</v>
      </c>
      <c r="E976" s="86">
        <v>9</v>
      </c>
      <c r="F976" s="86">
        <v>7.73</v>
      </c>
      <c r="G976" s="86">
        <v>13.6</v>
      </c>
      <c r="K976" s="81">
        <v>1046</v>
      </c>
    </row>
    <row r="977" spans="1:38" x14ac:dyDescent="0.35">
      <c r="A977" s="85">
        <v>42109</v>
      </c>
      <c r="B977" s="38">
        <v>0.4638194444444444</v>
      </c>
      <c r="C977" s="35">
        <v>1088</v>
      </c>
      <c r="D977" s="35">
        <v>0.70850000000000002</v>
      </c>
      <c r="E977" s="35">
        <v>12.23</v>
      </c>
      <c r="F977" s="35">
        <v>8.0399999999999991</v>
      </c>
      <c r="G977" s="35">
        <v>12.9</v>
      </c>
      <c r="K977" s="81">
        <v>199</v>
      </c>
    </row>
    <row r="978" spans="1:38" x14ac:dyDescent="0.35">
      <c r="A978" s="85">
        <v>42123</v>
      </c>
      <c r="B978" s="38">
        <v>0.42133101851851856</v>
      </c>
      <c r="C978" s="35">
        <v>941</v>
      </c>
      <c r="D978" s="35">
        <v>0.61099999999999999</v>
      </c>
      <c r="E978" s="35">
        <v>11.47</v>
      </c>
      <c r="F978" s="35">
        <v>8.2100000000000009</v>
      </c>
      <c r="G978" s="35">
        <v>13</v>
      </c>
      <c r="K978" s="81">
        <v>132</v>
      </c>
      <c r="L978" s="74">
        <f>AVERAGE(K974:K978)</f>
        <v>429.2</v>
      </c>
      <c r="M978" s="41">
        <f>GEOMEAN(K974:K978)</f>
        <v>325.78195151574681</v>
      </c>
      <c r="N978" s="42" t="s">
        <v>385</v>
      </c>
    </row>
    <row r="979" spans="1:38" x14ac:dyDescent="0.35">
      <c r="A979" s="85">
        <v>42131</v>
      </c>
      <c r="B979" s="38">
        <v>0.45337962962962958</v>
      </c>
      <c r="C979" s="86">
        <v>1194</v>
      </c>
      <c r="D979" s="86">
        <v>0.77349999999999997</v>
      </c>
      <c r="E979" s="86">
        <v>7.72</v>
      </c>
      <c r="F979" s="86">
        <v>7.88</v>
      </c>
      <c r="G979" s="86">
        <v>18.8</v>
      </c>
      <c r="K979" s="81">
        <v>565</v>
      </c>
    </row>
    <row r="980" spans="1:38" x14ac:dyDescent="0.35">
      <c r="A980" s="85">
        <v>42135</v>
      </c>
      <c r="B980" s="38">
        <v>0.44200231481481483</v>
      </c>
      <c r="C980" s="35">
        <v>1140</v>
      </c>
      <c r="D980" s="35">
        <v>0.74099999999999999</v>
      </c>
      <c r="E980" s="35">
        <v>6.67</v>
      </c>
      <c r="F980" s="35">
        <v>8.07</v>
      </c>
      <c r="G980" s="35">
        <v>21.1</v>
      </c>
      <c r="K980" s="81">
        <v>487</v>
      </c>
    </row>
    <row r="981" spans="1:38" x14ac:dyDescent="0.35">
      <c r="A981" s="85">
        <v>42138</v>
      </c>
      <c r="G981" s="47" t="s">
        <v>508</v>
      </c>
    </row>
    <row r="982" spans="1:38" x14ac:dyDescent="0.35">
      <c r="A982" s="85">
        <v>42151</v>
      </c>
      <c r="B982" s="46">
        <v>0.43006944444444445</v>
      </c>
      <c r="C982" s="35">
        <v>1111</v>
      </c>
      <c r="D982" s="35">
        <v>0.72150000000000003</v>
      </c>
      <c r="E982" s="35">
        <v>6.57</v>
      </c>
      <c r="F982" s="35">
        <v>7.89</v>
      </c>
      <c r="G982" s="35">
        <v>18.899999999999999</v>
      </c>
      <c r="K982" s="81">
        <v>3654</v>
      </c>
    </row>
    <row r="983" spans="1:38" x14ac:dyDescent="0.35">
      <c r="A983" s="85">
        <v>42157</v>
      </c>
      <c r="B983" s="38">
        <v>0.45421296296296299</v>
      </c>
      <c r="C983" s="86">
        <v>687</v>
      </c>
      <c r="D983" s="86">
        <v>0.44850000000000001</v>
      </c>
      <c r="E983" s="86">
        <v>8.56</v>
      </c>
      <c r="F983" s="86">
        <v>7.76</v>
      </c>
      <c r="G983" s="86">
        <v>15.7</v>
      </c>
      <c r="K983" s="81">
        <v>717</v>
      </c>
      <c r="L983" s="74">
        <f>AVERAGE(K979:K983)</f>
        <v>1355.75</v>
      </c>
      <c r="M983" s="41">
        <f>GEOMEAN(K979:K983)</f>
        <v>921.4383360497518</v>
      </c>
      <c r="N983" s="42" t="s">
        <v>386</v>
      </c>
    </row>
    <row r="984" spans="1:38" x14ac:dyDescent="0.35">
      <c r="A984" s="85">
        <v>42170</v>
      </c>
      <c r="B984" s="38">
        <v>0.44373842592592588</v>
      </c>
      <c r="C984" s="35">
        <v>399.4</v>
      </c>
      <c r="D984" s="35">
        <v>0.25929999999999997</v>
      </c>
      <c r="E984" s="35">
        <v>6.2</v>
      </c>
      <c r="F984" s="35">
        <v>8.01</v>
      </c>
      <c r="G984" s="35">
        <v>22.4</v>
      </c>
      <c r="K984" s="81">
        <v>19863</v>
      </c>
    </row>
    <row r="985" spans="1:38" x14ac:dyDescent="0.35">
      <c r="A985" s="85">
        <v>42172</v>
      </c>
      <c r="B985" s="46">
        <v>0.44651620370370365</v>
      </c>
      <c r="C985" s="35">
        <v>650</v>
      </c>
      <c r="D985" s="35">
        <v>0.42249999999999999</v>
      </c>
      <c r="E985" s="35">
        <v>6.23</v>
      </c>
      <c r="F985" s="35">
        <v>7.92</v>
      </c>
      <c r="G985" s="35">
        <v>24.4</v>
      </c>
      <c r="K985" s="81">
        <v>3448</v>
      </c>
    </row>
    <row r="986" spans="1:38" x14ac:dyDescent="0.35">
      <c r="A986" s="85">
        <v>42173</v>
      </c>
      <c r="B986" s="38">
        <v>0.40293981481481483</v>
      </c>
      <c r="C986" s="35">
        <v>621</v>
      </c>
      <c r="D986" s="35">
        <v>0.40300000000000002</v>
      </c>
      <c r="E986" s="35">
        <v>6.53</v>
      </c>
      <c r="F986" s="35">
        <v>7.83</v>
      </c>
      <c r="G986" s="35">
        <v>24</v>
      </c>
      <c r="K986" s="81">
        <v>1236</v>
      </c>
    </row>
    <row r="987" spans="1:38" x14ac:dyDescent="0.35">
      <c r="A987" s="63">
        <v>42179</v>
      </c>
      <c r="B987" s="38">
        <v>0.44500000000000001</v>
      </c>
      <c r="C987" s="35">
        <v>877</v>
      </c>
      <c r="D987" s="35">
        <v>0.57199999999999995</v>
      </c>
      <c r="E987" s="35">
        <v>7.14</v>
      </c>
      <c r="F987" s="35">
        <v>7.77</v>
      </c>
      <c r="G987" s="35">
        <v>21.3</v>
      </c>
      <c r="K987" s="81">
        <v>1081</v>
      </c>
    </row>
    <row r="988" spans="1:38" x14ac:dyDescent="0.35">
      <c r="A988" s="45">
        <v>42193</v>
      </c>
      <c r="B988" s="38">
        <v>0.44532407407407404</v>
      </c>
      <c r="C988" s="35">
        <v>258.2</v>
      </c>
      <c r="D988" s="35">
        <v>0.16769999999999999</v>
      </c>
      <c r="E988" s="35">
        <v>8.36</v>
      </c>
      <c r="F988" s="35">
        <v>7.86</v>
      </c>
      <c r="G988" s="35">
        <v>21.2</v>
      </c>
      <c r="K988" s="81">
        <v>24192</v>
      </c>
      <c r="L988" s="74">
        <f>AVERAGE(K983:K987)</f>
        <v>5269</v>
      </c>
      <c r="M988" s="41">
        <f>GEOMEAN(K983:K987)</f>
        <v>2308.8466250867677</v>
      </c>
      <c r="N988" s="42" t="s">
        <v>387</v>
      </c>
      <c r="O988" s="30" t="s">
        <v>107</v>
      </c>
      <c r="P988" s="35">
        <v>32.1</v>
      </c>
      <c r="Q988" s="30" t="s">
        <v>107</v>
      </c>
      <c r="R988" s="30" t="s">
        <v>107</v>
      </c>
      <c r="S988" s="30" t="s">
        <v>107</v>
      </c>
      <c r="T988" s="30" t="s">
        <v>107</v>
      </c>
      <c r="U988" s="30" t="s">
        <v>107</v>
      </c>
      <c r="V988" s="30" t="s">
        <v>107</v>
      </c>
      <c r="W988" s="30" t="s">
        <v>107</v>
      </c>
      <c r="X988" s="35">
        <v>32.5</v>
      </c>
      <c r="Y988" s="30" t="s">
        <v>107</v>
      </c>
      <c r="Z988" s="30" t="s">
        <v>107</v>
      </c>
      <c r="AA988" s="30" t="s">
        <v>107</v>
      </c>
      <c r="AB988" s="35">
        <v>15</v>
      </c>
      <c r="AC988" s="35">
        <v>16</v>
      </c>
      <c r="AD988" s="35">
        <v>80.3</v>
      </c>
      <c r="AE988" s="30" t="s">
        <v>107</v>
      </c>
      <c r="AF988" s="35">
        <v>576</v>
      </c>
      <c r="AG988" s="35">
        <v>23800</v>
      </c>
      <c r="AH988" s="35">
        <v>5040</v>
      </c>
      <c r="AI988" s="35">
        <v>1.4</v>
      </c>
      <c r="AJ988" s="44" t="s">
        <v>107</v>
      </c>
      <c r="AK988" s="44" t="s">
        <v>107</v>
      </c>
      <c r="AL988" s="35">
        <v>49.6</v>
      </c>
    </row>
    <row r="989" spans="1:38" x14ac:dyDescent="0.35">
      <c r="A989" s="45">
        <v>42198</v>
      </c>
      <c r="B989" s="38">
        <v>0.42902777777777779</v>
      </c>
      <c r="C989" s="35">
        <v>376.2</v>
      </c>
      <c r="D989" s="35">
        <v>0.24440000000000001</v>
      </c>
      <c r="E989" s="35">
        <v>7.1</v>
      </c>
      <c r="F989" s="35">
        <v>7.97</v>
      </c>
      <c r="G989" s="35">
        <v>22.5</v>
      </c>
      <c r="K989" s="81">
        <v>4106</v>
      </c>
    </row>
    <row r="990" spans="1:38" x14ac:dyDescent="0.35">
      <c r="A990" s="45">
        <v>42201</v>
      </c>
      <c r="B990" s="38">
        <v>0.43843750000000004</v>
      </c>
      <c r="C990" s="35">
        <v>680</v>
      </c>
      <c r="D990" s="35">
        <v>0.442</v>
      </c>
      <c r="E990" s="35">
        <v>6.58</v>
      </c>
      <c r="F990" s="35">
        <v>7.91</v>
      </c>
      <c r="G990" s="35">
        <v>21.2</v>
      </c>
      <c r="K990" s="81">
        <v>305</v>
      </c>
    </row>
    <row r="991" spans="1:38" x14ac:dyDescent="0.35">
      <c r="A991" s="45">
        <v>42207</v>
      </c>
      <c r="B991" s="38">
        <v>0.43657407407407406</v>
      </c>
      <c r="C991" s="35">
        <v>590</v>
      </c>
      <c r="D991" s="35">
        <v>0.38350000000000001</v>
      </c>
      <c r="E991" s="35">
        <v>7.18</v>
      </c>
      <c r="F991" s="35">
        <v>7.63</v>
      </c>
      <c r="G991" s="35">
        <v>21.7</v>
      </c>
      <c r="K991" s="81">
        <v>1153</v>
      </c>
    </row>
    <row r="992" spans="1:38" x14ac:dyDescent="0.35">
      <c r="A992" s="45">
        <v>42212</v>
      </c>
      <c r="B992" s="46">
        <v>0.42821759259259262</v>
      </c>
      <c r="C992" s="35">
        <v>455.4</v>
      </c>
      <c r="D992" s="35">
        <v>0.29580000000000001</v>
      </c>
      <c r="E992" s="35">
        <v>6.51</v>
      </c>
      <c r="F992" s="35">
        <v>7.61</v>
      </c>
      <c r="G992" s="35">
        <v>23.4</v>
      </c>
      <c r="K992" s="81">
        <v>19863</v>
      </c>
      <c r="L992" s="74">
        <f>AVERAGE(K988:K992)</f>
        <v>9923.7999999999993</v>
      </c>
      <c r="M992" s="41">
        <f>GEOMEAN(K988:K992)</f>
        <v>3700.4363769918982</v>
      </c>
      <c r="N992" s="42" t="s">
        <v>388</v>
      </c>
    </row>
    <row r="993" spans="1:38" x14ac:dyDescent="0.35">
      <c r="A993" s="45">
        <v>42222</v>
      </c>
      <c r="B993" s="38">
        <v>0.44577546296296294</v>
      </c>
      <c r="C993" s="35">
        <v>833</v>
      </c>
      <c r="D993" s="35">
        <v>0.53949999999999998</v>
      </c>
      <c r="E993" s="35">
        <v>6.83</v>
      </c>
      <c r="F993" s="35">
        <v>7.83</v>
      </c>
      <c r="G993" s="35">
        <v>20.7</v>
      </c>
      <c r="K993" s="81">
        <v>3255</v>
      </c>
    </row>
    <row r="994" spans="1:38" x14ac:dyDescent="0.35">
      <c r="A994" s="45">
        <v>42227</v>
      </c>
      <c r="B994" s="38">
        <v>0.40734953703703702</v>
      </c>
      <c r="C994" s="35">
        <v>1072</v>
      </c>
      <c r="D994" s="35">
        <v>0.69550000000000001</v>
      </c>
      <c r="E994" s="35">
        <v>6.82</v>
      </c>
      <c r="F994" s="35">
        <v>7.63</v>
      </c>
      <c r="G994" s="35">
        <v>21.1</v>
      </c>
      <c r="K994" s="81">
        <v>450</v>
      </c>
    </row>
    <row r="995" spans="1:38" x14ac:dyDescent="0.35">
      <c r="A995" s="45">
        <v>42233</v>
      </c>
      <c r="B995" s="38">
        <v>0.42978009259259259</v>
      </c>
      <c r="C995" s="35">
        <v>1270</v>
      </c>
      <c r="D995" s="35">
        <v>0.82550000000000001</v>
      </c>
      <c r="E995" s="35">
        <v>7</v>
      </c>
      <c r="F995" s="35">
        <v>7.89</v>
      </c>
      <c r="G995" s="35">
        <v>21.4</v>
      </c>
      <c r="K995" s="81">
        <v>448</v>
      </c>
    </row>
    <row r="996" spans="1:38" x14ac:dyDescent="0.35">
      <c r="A996" s="45">
        <v>42240</v>
      </c>
      <c r="B996" s="38">
        <v>0.44687499999999997</v>
      </c>
      <c r="C996" s="35">
        <v>1288</v>
      </c>
      <c r="D996" s="35">
        <v>0.83850000000000002</v>
      </c>
      <c r="E996" s="35">
        <v>7.21</v>
      </c>
      <c r="F996" s="35">
        <v>7.76</v>
      </c>
      <c r="G996" s="35">
        <v>18.3</v>
      </c>
      <c r="K996" s="81">
        <v>521</v>
      </c>
    </row>
    <row r="997" spans="1:38" x14ac:dyDescent="0.35">
      <c r="A997" s="45">
        <v>42242</v>
      </c>
      <c r="B997" s="38">
        <v>0.42072916666666665</v>
      </c>
      <c r="C997" s="35">
        <v>1393</v>
      </c>
      <c r="D997" s="35">
        <v>0.90349999999999997</v>
      </c>
      <c r="E997" s="35">
        <v>8.8000000000000007</v>
      </c>
      <c r="F997" s="35">
        <v>7.8</v>
      </c>
      <c r="G997" s="35">
        <v>17.7</v>
      </c>
      <c r="K997" s="81">
        <v>689</v>
      </c>
      <c r="L997" s="74">
        <f>AVERAGE(K993:K997)</f>
        <v>1072.5999999999999</v>
      </c>
      <c r="M997" s="41">
        <f>GEOMEAN(K993:K997)</f>
        <v>748.89286546026165</v>
      </c>
      <c r="N997" s="42" t="s">
        <v>389</v>
      </c>
    </row>
    <row r="998" spans="1:38" x14ac:dyDescent="0.35">
      <c r="A998" s="45">
        <v>42249</v>
      </c>
      <c r="B998" s="38">
        <v>0.42826388888888883</v>
      </c>
      <c r="C998" s="35">
        <v>1387</v>
      </c>
      <c r="D998" s="35">
        <v>0.90349999999999997</v>
      </c>
      <c r="E998" s="35">
        <v>6.69</v>
      </c>
      <c r="F998" s="35">
        <v>7.79</v>
      </c>
      <c r="G998" s="35">
        <v>21.2</v>
      </c>
      <c r="K998" s="81">
        <v>404</v>
      </c>
    </row>
    <row r="999" spans="1:38" x14ac:dyDescent="0.35">
      <c r="A999" s="45">
        <v>42261</v>
      </c>
      <c r="B999" s="38">
        <v>0.51500000000000001</v>
      </c>
      <c r="C999" s="35">
        <v>1279</v>
      </c>
      <c r="D999" s="35">
        <v>0.83199999999999996</v>
      </c>
      <c r="E999" s="35">
        <v>7.99</v>
      </c>
      <c r="F999" s="35">
        <v>7.98</v>
      </c>
      <c r="G999" s="35">
        <v>15.3</v>
      </c>
      <c r="K999" s="81">
        <v>199</v>
      </c>
    </row>
    <row r="1000" spans="1:38" x14ac:dyDescent="0.35">
      <c r="A1000" s="45">
        <v>42264</v>
      </c>
      <c r="B1000" s="38">
        <v>0.43465277777777778</v>
      </c>
      <c r="C1000" s="35">
        <v>1454</v>
      </c>
      <c r="D1000" s="35">
        <v>0.9425</v>
      </c>
      <c r="E1000" s="35">
        <v>7.26</v>
      </c>
      <c r="F1000" s="35">
        <v>7.72</v>
      </c>
      <c r="G1000" s="35">
        <v>17.100000000000001</v>
      </c>
      <c r="K1000" s="81">
        <v>275</v>
      </c>
    </row>
    <row r="1001" spans="1:38" x14ac:dyDescent="0.35">
      <c r="A1001" s="45">
        <v>42270</v>
      </c>
      <c r="B1001" s="38">
        <v>0.44703703703703707</v>
      </c>
      <c r="C1001" s="35">
        <v>1106</v>
      </c>
      <c r="D1001" s="35">
        <v>0.72150000000000003</v>
      </c>
      <c r="E1001" s="35">
        <v>8.49</v>
      </c>
      <c r="F1001" s="35">
        <v>7.62</v>
      </c>
      <c r="G1001" s="35">
        <v>16.100000000000001</v>
      </c>
      <c r="K1001" s="81">
        <v>161</v>
      </c>
    </row>
    <row r="1002" spans="1:38" x14ac:dyDescent="0.35">
      <c r="A1002" s="45">
        <v>42276</v>
      </c>
      <c r="B1002" s="38">
        <v>0.42199074074074078</v>
      </c>
      <c r="C1002" s="35">
        <v>1126</v>
      </c>
      <c r="D1002" s="35">
        <v>0.73450000000000004</v>
      </c>
      <c r="E1002" s="35">
        <v>6.27</v>
      </c>
      <c r="F1002" s="35">
        <v>7.79</v>
      </c>
      <c r="G1002" s="35">
        <v>19.3</v>
      </c>
      <c r="K1002" s="81">
        <v>203</v>
      </c>
      <c r="L1002" s="74">
        <f>AVERAGE(K998:K1002)</f>
        <v>248.4</v>
      </c>
      <c r="M1002" s="41">
        <f>GEOMEAN(K998:K1002)</f>
        <v>235.38447212741727</v>
      </c>
      <c r="N1002" s="42" t="s">
        <v>390</v>
      </c>
    </row>
    <row r="1003" spans="1:38" x14ac:dyDescent="0.35">
      <c r="A1003" s="45">
        <v>42278</v>
      </c>
      <c r="B1003" s="38">
        <v>0.43409722222222219</v>
      </c>
      <c r="C1003" s="35">
        <v>825</v>
      </c>
      <c r="D1003" s="35">
        <v>0.53949999999999998</v>
      </c>
      <c r="E1003" s="35">
        <v>7.79</v>
      </c>
      <c r="F1003" s="35">
        <v>7.91</v>
      </c>
      <c r="G1003" s="35">
        <v>14.6</v>
      </c>
      <c r="K1003" s="81">
        <v>504</v>
      </c>
    </row>
    <row r="1004" spans="1:38" x14ac:dyDescent="0.35">
      <c r="A1004" s="45">
        <v>42282</v>
      </c>
      <c r="B1004" s="38">
        <v>0.42706018518518518</v>
      </c>
      <c r="C1004" s="35">
        <v>939</v>
      </c>
      <c r="D1004" s="35">
        <v>0.61099999999999999</v>
      </c>
      <c r="E1004" s="35">
        <v>7.88</v>
      </c>
      <c r="F1004" s="35">
        <v>7.75</v>
      </c>
      <c r="G1004" s="35">
        <v>14.7</v>
      </c>
      <c r="K1004" s="81">
        <v>265</v>
      </c>
    </row>
    <row r="1005" spans="1:38" x14ac:dyDescent="0.35">
      <c r="A1005" s="45">
        <v>42290</v>
      </c>
      <c r="B1005" s="38">
        <v>0.41565972222222225</v>
      </c>
      <c r="C1005" s="35">
        <v>994</v>
      </c>
      <c r="D1005" s="35">
        <v>0.64349999999999996</v>
      </c>
      <c r="E1005" s="35">
        <v>7.59</v>
      </c>
      <c r="F1005" s="35">
        <v>7.59</v>
      </c>
      <c r="G1005" s="35">
        <v>14</v>
      </c>
      <c r="K1005" s="81">
        <v>583</v>
      </c>
      <c r="O1005" s="30" t="s">
        <v>107</v>
      </c>
      <c r="P1005" s="35">
        <v>70.599999999999994</v>
      </c>
      <c r="Q1005" s="30" t="s">
        <v>107</v>
      </c>
      <c r="R1005" s="30" t="s">
        <v>107</v>
      </c>
      <c r="S1005" s="30" t="s">
        <v>107</v>
      </c>
      <c r="T1005" s="30" t="s">
        <v>107</v>
      </c>
      <c r="U1005" s="30" t="s">
        <v>107</v>
      </c>
      <c r="V1005" s="30" t="s">
        <v>170</v>
      </c>
      <c r="W1005" s="30" t="s">
        <v>107</v>
      </c>
      <c r="X1005" s="35">
        <v>155</v>
      </c>
      <c r="Y1005" s="30" t="s">
        <v>107</v>
      </c>
      <c r="Z1005" s="30" t="s">
        <v>107</v>
      </c>
      <c r="AA1005" s="30" t="s">
        <v>107</v>
      </c>
      <c r="AB1005" s="35">
        <v>61.9</v>
      </c>
      <c r="AC1005" s="30" t="s">
        <v>107</v>
      </c>
      <c r="AD1005" s="35">
        <v>293</v>
      </c>
      <c r="AE1005" s="30" t="s">
        <v>107</v>
      </c>
      <c r="AF1005" s="30" t="s">
        <v>107</v>
      </c>
      <c r="AG1005" s="35">
        <v>78600</v>
      </c>
      <c r="AH1005" s="35">
        <v>23500</v>
      </c>
      <c r="AI1005" s="35">
        <v>3.4</v>
      </c>
      <c r="AJ1005" s="44" t="s">
        <v>107</v>
      </c>
      <c r="AK1005" s="44" t="s">
        <v>107</v>
      </c>
      <c r="AL1005" s="35">
        <v>47</v>
      </c>
    </row>
    <row r="1006" spans="1:38" x14ac:dyDescent="0.35">
      <c r="A1006" s="45">
        <v>42299</v>
      </c>
      <c r="B1006" s="46">
        <v>0.44302083333333336</v>
      </c>
      <c r="C1006" s="35">
        <v>883</v>
      </c>
      <c r="D1006" s="35">
        <v>0.57199999999999995</v>
      </c>
      <c r="E1006" s="35">
        <v>8.15</v>
      </c>
      <c r="F1006" s="35">
        <v>7.83</v>
      </c>
      <c r="G1006" s="35">
        <v>14</v>
      </c>
      <c r="K1006" s="81">
        <v>309</v>
      </c>
    </row>
    <row r="1007" spans="1:38" x14ac:dyDescent="0.35">
      <c r="A1007" s="45">
        <v>42304</v>
      </c>
      <c r="B1007" s="38">
        <v>0.44137731481481479</v>
      </c>
      <c r="C1007" s="35">
        <v>1292</v>
      </c>
      <c r="D1007" s="35">
        <v>0.83850000000000002</v>
      </c>
      <c r="E1007" s="35">
        <v>7.51</v>
      </c>
      <c r="F1007" s="35">
        <v>7.64</v>
      </c>
      <c r="G1007" s="35">
        <v>11.1</v>
      </c>
      <c r="K1007" s="81">
        <v>712</v>
      </c>
      <c r="L1007" s="74">
        <f>AVERAGE(K1003:K1007)</f>
        <v>474.6</v>
      </c>
      <c r="M1007" s="41">
        <f>GEOMEAN(K1003:K1007)</f>
        <v>443.36018294318353</v>
      </c>
      <c r="N1007" s="42" t="s">
        <v>391</v>
      </c>
    </row>
    <row r="1008" spans="1:38" x14ac:dyDescent="0.35">
      <c r="A1008" s="45">
        <v>42312</v>
      </c>
      <c r="B1008" s="46">
        <v>0.44085648148148149</v>
      </c>
      <c r="C1008" s="35">
        <v>1065</v>
      </c>
      <c r="D1008" s="35">
        <v>0.68899999999999995</v>
      </c>
      <c r="E1008" s="35">
        <v>8.34</v>
      </c>
      <c r="F1008" s="35">
        <v>7.7</v>
      </c>
      <c r="G1008" s="35">
        <v>12.6</v>
      </c>
      <c r="K1008" s="81">
        <v>96</v>
      </c>
    </row>
    <row r="1009" spans="1:14" x14ac:dyDescent="0.35">
      <c r="A1009" s="45">
        <v>42317</v>
      </c>
      <c r="B1009" s="38">
        <v>0.44795138888888886</v>
      </c>
      <c r="C1009" s="35">
        <v>900</v>
      </c>
      <c r="D1009" s="35">
        <v>0.58499999999999996</v>
      </c>
      <c r="E1009" s="35">
        <v>9.8699999999999992</v>
      </c>
      <c r="F1009" s="35">
        <v>7.7</v>
      </c>
      <c r="G1009" s="35">
        <v>7.5</v>
      </c>
      <c r="K1009" s="81">
        <v>1067</v>
      </c>
    </row>
    <row r="1010" spans="1:14" x14ac:dyDescent="0.35">
      <c r="A1010" s="45">
        <v>42319</v>
      </c>
      <c r="B1010" s="38">
        <v>0.42709490740740735</v>
      </c>
      <c r="C1010" s="35">
        <v>776</v>
      </c>
      <c r="D1010" s="35">
        <v>0.50700000000000001</v>
      </c>
      <c r="E1010" s="35">
        <v>10.82</v>
      </c>
      <c r="F1010" s="35">
        <v>7.85</v>
      </c>
      <c r="G1010" s="35">
        <v>9.1999999999999993</v>
      </c>
      <c r="K1010" s="81">
        <v>109</v>
      </c>
    </row>
    <row r="1011" spans="1:14" x14ac:dyDescent="0.35">
      <c r="A1011" s="45">
        <v>42324</v>
      </c>
      <c r="B1011" s="38">
        <v>0.4462268518518519</v>
      </c>
      <c r="C1011" s="35">
        <v>1026</v>
      </c>
      <c r="D1011" s="35">
        <v>0.66949999999999998</v>
      </c>
      <c r="E1011" s="35">
        <v>10.029999999999999</v>
      </c>
      <c r="F1011" s="35">
        <v>7.73</v>
      </c>
      <c r="G1011" s="35">
        <v>7.2</v>
      </c>
      <c r="K1011" s="81">
        <v>74</v>
      </c>
    </row>
    <row r="1012" spans="1:14" x14ac:dyDescent="0.35">
      <c r="A1012" s="45">
        <v>42326</v>
      </c>
      <c r="B1012" s="38">
        <v>0.52940972222222216</v>
      </c>
      <c r="C1012" s="35">
        <v>865</v>
      </c>
      <c r="D1012" s="35">
        <v>0.5655</v>
      </c>
      <c r="E1012" s="35">
        <v>7.4</v>
      </c>
      <c r="F1012" s="35">
        <v>7.65</v>
      </c>
      <c r="G1012" s="35">
        <v>12.2</v>
      </c>
      <c r="K1012" s="81">
        <v>1850</v>
      </c>
      <c r="L1012" s="74">
        <f>AVERAGE(K1008:K1012)</f>
        <v>639.20000000000005</v>
      </c>
      <c r="M1012" s="41">
        <f>GEOMEAN(K1008:K1012)</f>
        <v>273.43438028818156</v>
      </c>
      <c r="N1012" s="42" t="s">
        <v>392</v>
      </c>
    </row>
    <row r="1013" spans="1:14" x14ac:dyDescent="0.35">
      <c r="A1013" s="45">
        <v>42338</v>
      </c>
      <c r="B1013" s="38">
        <v>0.44023148148148145</v>
      </c>
      <c r="C1013" s="35">
        <v>654</v>
      </c>
      <c r="D1013" s="35">
        <v>0.42509999999999998</v>
      </c>
      <c r="E1013" s="35">
        <v>12.19</v>
      </c>
      <c r="F1013" s="35">
        <v>7.91</v>
      </c>
      <c r="G1013" s="35">
        <v>6.4</v>
      </c>
      <c r="K1013" s="81">
        <v>479</v>
      </c>
    </row>
    <row r="1014" spans="1:14" x14ac:dyDescent="0.35">
      <c r="A1014" s="45">
        <v>42340</v>
      </c>
      <c r="B1014" s="38">
        <v>0.4397685185185185</v>
      </c>
      <c r="C1014" s="35">
        <v>828</v>
      </c>
      <c r="D1014" s="35">
        <v>0.53949999999999998</v>
      </c>
      <c r="E1014" s="35">
        <v>12.26</v>
      </c>
      <c r="F1014" s="35">
        <v>7.64</v>
      </c>
      <c r="G1014" s="35">
        <v>4.9000000000000004</v>
      </c>
      <c r="K1014" s="81">
        <v>265</v>
      </c>
    </row>
    <row r="1015" spans="1:14" x14ac:dyDescent="0.35">
      <c r="A1015" s="45">
        <v>42347</v>
      </c>
      <c r="B1015" s="38">
        <v>0.4147569444444445</v>
      </c>
      <c r="C1015" s="35">
        <v>965</v>
      </c>
      <c r="D1015" s="35">
        <v>0.624</v>
      </c>
      <c r="E1015" s="35">
        <v>12.27</v>
      </c>
      <c r="F1015" s="35">
        <v>7.81</v>
      </c>
      <c r="G1015" s="35">
        <v>6.8</v>
      </c>
      <c r="K1015" s="81">
        <v>256</v>
      </c>
    </row>
    <row r="1016" spans="1:14" x14ac:dyDescent="0.35">
      <c r="A1016" s="45">
        <v>42353</v>
      </c>
      <c r="B1016" s="38">
        <v>0.44665509259259256</v>
      </c>
      <c r="C1016" s="35">
        <v>928</v>
      </c>
      <c r="D1016" s="35">
        <v>0.60450000000000004</v>
      </c>
      <c r="E1016" s="35">
        <v>11.34</v>
      </c>
      <c r="F1016" s="35">
        <v>8.0399999999999991</v>
      </c>
      <c r="G1016" s="35">
        <v>8.1999999999999993</v>
      </c>
      <c r="K1016" s="81">
        <v>529</v>
      </c>
    </row>
    <row r="1017" spans="1:14" x14ac:dyDescent="0.35">
      <c r="A1017" s="45">
        <v>42366</v>
      </c>
      <c r="B1017" s="38">
        <v>0.43656249999999996</v>
      </c>
      <c r="C1017" s="35">
        <v>388.5</v>
      </c>
      <c r="D1017" s="35">
        <v>0.25219999999999998</v>
      </c>
      <c r="E1017" s="35">
        <v>12.06</v>
      </c>
      <c r="F1017" s="35">
        <v>7.72</v>
      </c>
      <c r="G1017" s="35">
        <v>7.2</v>
      </c>
      <c r="K1017" s="81">
        <v>1515</v>
      </c>
      <c r="L1017" s="74">
        <f>AVERAGE(K1013:K1017)</f>
        <v>608.79999999999995</v>
      </c>
      <c r="M1017" s="41">
        <f>GEOMEAN(K1013:K1017)</f>
        <v>482.1008880888549</v>
      </c>
      <c r="N1017" s="42" t="s">
        <v>394</v>
      </c>
    </row>
    <row r="1018" spans="1:14" x14ac:dyDescent="0.35">
      <c r="A1018" s="45">
        <v>42374</v>
      </c>
      <c r="B1018" s="38">
        <v>0.46030092592592592</v>
      </c>
      <c r="C1018" s="35">
        <v>916</v>
      </c>
      <c r="D1018" s="35">
        <v>0.59540000000000004</v>
      </c>
      <c r="E1018" s="35">
        <v>19.670000000000002</v>
      </c>
      <c r="F1018" s="35">
        <v>7.93</v>
      </c>
      <c r="G1018" s="35">
        <v>0.4</v>
      </c>
      <c r="K1018" s="81">
        <v>52</v>
      </c>
    </row>
    <row r="1019" spans="1:14" x14ac:dyDescent="0.35">
      <c r="A1019" s="45">
        <v>42380</v>
      </c>
      <c r="B1019" s="38">
        <v>0.46457175925925925</v>
      </c>
      <c r="C1019" s="35">
        <v>587</v>
      </c>
      <c r="D1019" s="35">
        <v>0.38150000000000001</v>
      </c>
      <c r="E1019" s="35">
        <v>18.649999999999999</v>
      </c>
      <c r="F1019" s="35">
        <v>7.66</v>
      </c>
      <c r="G1019" s="35">
        <v>0.1</v>
      </c>
      <c r="K1019" s="81">
        <v>759</v>
      </c>
    </row>
    <row r="1020" spans="1:14" x14ac:dyDescent="0.35">
      <c r="A1020" s="45">
        <v>42389</v>
      </c>
      <c r="B1020" s="38">
        <v>0.41883101851851851</v>
      </c>
      <c r="C1020" s="35">
        <v>1608</v>
      </c>
      <c r="D1020" s="35">
        <v>1.0465</v>
      </c>
      <c r="E1020" s="35">
        <v>14.24</v>
      </c>
      <c r="F1020" s="35">
        <v>7.77</v>
      </c>
      <c r="G1020" s="35">
        <v>0</v>
      </c>
      <c r="K1020" s="81">
        <v>135</v>
      </c>
    </row>
    <row r="1021" spans="1:14" x14ac:dyDescent="0.35">
      <c r="A1021" s="45">
        <v>42394</v>
      </c>
      <c r="B1021" s="38">
        <v>0.42668981481481483</v>
      </c>
      <c r="C1021" s="35">
        <v>1538</v>
      </c>
      <c r="D1021" s="35">
        <v>1.0009999999999999</v>
      </c>
      <c r="E1021" s="35">
        <v>17.04</v>
      </c>
      <c r="F1021" s="35">
        <v>7.79</v>
      </c>
      <c r="G1021" s="35">
        <v>1</v>
      </c>
      <c r="K1021" s="81">
        <v>74</v>
      </c>
    </row>
    <row r="1022" spans="1:14" x14ac:dyDescent="0.35">
      <c r="A1022" s="45">
        <v>42397</v>
      </c>
      <c r="B1022" s="38">
        <v>0.48234953703703703</v>
      </c>
      <c r="C1022" s="35">
        <v>1430</v>
      </c>
      <c r="D1022" s="35">
        <v>0.92949999999999999</v>
      </c>
      <c r="E1022" s="35">
        <v>14.88</v>
      </c>
      <c r="F1022" s="35">
        <v>7.98</v>
      </c>
      <c r="G1022" s="35">
        <v>2</v>
      </c>
      <c r="K1022" s="81">
        <v>63</v>
      </c>
      <c r="L1022" s="74">
        <f>AVERAGE(K1018:K1022)</f>
        <v>216.6</v>
      </c>
      <c r="M1022" s="41">
        <f>GEOMEAN(K1018:K1022)</f>
        <v>119.95828037630018</v>
      </c>
      <c r="N1022" s="42" t="s">
        <v>395</v>
      </c>
    </row>
    <row r="1023" spans="1:14" x14ac:dyDescent="0.35">
      <c r="A1023" s="45">
        <v>42402</v>
      </c>
      <c r="B1023" s="38">
        <v>0.52003472222222225</v>
      </c>
      <c r="C1023" s="35">
        <v>1263</v>
      </c>
      <c r="D1023" s="35">
        <v>0.81899999999999995</v>
      </c>
      <c r="E1023" s="35">
        <v>15.61</v>
      </c>
      <c r="F1023" s="35">
        <v>8.25</v>
      </c>
      <c r="G1023" s="35">
        <v>4.5999999999999996</v>
      </c>
      <c r="K1023" s="81">
        <v>41</v>
      </c>
    </row>
    <row r="1024" spans="1:14" x14ac:dyDescent="0.35">
      <c r="A1024" s="45">
        <v>42410</v>
      </c>
      <c r="B1024" s="38">
        <v>0.43024305555555559</v>
      </c>
      <c r="C1024" s="35">
        <v>1472</v>
      </c>
      <c r="D1024" s="35">
        <v>0.95550000000000002</v>
      </c>
      <c r="E1024" s="35">
        <v>15.51</v>
      </c>
      <c r="F1024" s="35">
        <v>7.9</v>
      </c>
      <c r="G1024" s="35">
        <v>-0.1</v>
      </c>
      <c r="K1024" s="81">
        <v>256</v>
      </c>
    </row>
    <row r="1025" spans="1:38" x14ac:dyDescent="0.35">
      <c r="A1025" s="45">
        <v>42415</v>
      </c>
      <c r="B1025" s="47"/>
      <c r="C1025" s="47"/>
      <c r="D1025" s="47"/>
      <c r="E1025" s="47"/>
      <c r="F1025" s="47"/>
      <c r="G1025" s="35" t="s">
        <v>303</v>
      </c>
    </row>
    <row r="1026" spans="1:38" x14ac:dyDescent="0.35">
      <c r="A1026" s="45">
        <v>42418</v>
      </c>
      <c r="B1026" s="38">
        <v>0.55984953703703699</v>
      </c>
      <c r="C1026" s="35">
        <v>1548</v>
      </c>
      <c r="D1026" s="35">
        <v>1.0075000000000001</v>
      </c>
      <c r="E1026" s="35">
        <v>18.32</v>
      </c>
      <c r="F1026" s="35">
        <v>8.08</v>
      </c>
      <c r="G1026" s="35">
        <v>3.6</v>
      </c>
      <c r="K1026" s="81">
        <v>187</v>
      </c>
    </row>
    <row r="1027" spans="1:38" x14ac:dyDescent="0.35">
      <c r="A1027" s="45">
        <v>42424</v>
      </c>
      <c r="B1027" s="38">
        <v>0.4145949074074074</v>
      </c>
      <c r="C1027" s="35">
        <v>764</v>
      </c>
      <c r="D1027" s="35">
        <v>0.49659999999999999</v>
      </c>
      <c r="E1027" s="35">
        <v>14.64</v>
      </c>
      <c r="F1027" s="35">
        <v>7.96</v>
      </c>
      <c r="G1027" s="35">
        <v>3.9</v>
      </c>
      <c r="K1027" s="81">
        <v>2359</v>
      </c>
      <c r="L1027" s="74">
        <f>AVERAGE(K1023:K1027)</f>
        <v>710.75</v>
      </c>
      <c r="M1027" s="41">
        <f>GEOMEAN(K1023:K1027)</f>
        <v>260.85450554265896</v>
      </c>
      <c r="N1027" s="42" t="s">
        <v>396</v>
      </c>
    </row>
    <row r="1028" spans="1:38" x14ac:dyDescent="0.35">
      <c r="A1028" s="45">
        <v>42429</v>
      </c>
      <c r="B1028" s="38">
        <v>0.45293981481481477</v>
      </c>
      <c r="C1028" s="35">
        <v>1284</v>
      </c>
      <c r="D1028" s="35">
        <v>0.83199999999999996</v>
      </c>
      <c r="E1028" s="35">
        <v>13.08</v>
      </c>
      <c r="F1028" s="35">
        <v>7.85</v>
      </c>
      <c r="G1028" s="35">
        <v>7</v>
      </c>
      <c r="K1028" s="81">
        <v>285</v>
      </c>
    </row>
    <row r="1029" spans="1:38" x14ac:dyDescent="0.35">
      <c r="A1029" s="45">
        <v>42432</v>
      </c>
      <c r="B1029" s="38">
        <v>0.49236111111111108</v>
      </c>
      <c r="C1029" s="35">
        <v>1179</v>
      </c>
      <c r="D1029" s="35">
        <v>0.76700000000000002</v>
      </c>
      <c r="E1029" s="35">
        <v>14.22</v>
      </c>
      <c r="F1029" s="35">
        <v>8.02</v>
      </c>
      <c r="G1029" s="35">
        <v>5</v>
      </c>
      <c r="K1029" s="81">
        <v>213</v>
      </c>
    </row>
    <row r="1030" spans="1:38" x14ac:dyDescent="0.35">
      <c r="A1030" s="45">
        <v>42437</v>
      </c>
      <c r="B1030" s="38">
        <v>0.45791666666666669</v>
      </c>
      <c r="C1030" s="35">
        <v>1281</v>
      </c>
      <c r="D1030" s="35">
        <v>0.83199999999999996</v>
      </c>
      <c r="E1030" s="35">
        <v>15.31</v>
      </c>
      <c r="F1030" s="35">
        <v>8.0399999999999991</v>
      </c>
      <c r="G1030" s="35">
        <v>10.3</v>
      </c>
      <c r="K1030" s="81">
        <v>201</v>
      </c>
      <c r="O1030" s="30" t="s">
        <v>107</v>
      </c>
      <c r="P1030" s="35">
        <v>70</v>
      </c>
      <c r="Q1030" s="30" t="s">
        <v>107</v>
      </c>
      <c r="R1030" s="30" t="s">
        <v>107</v>
      </c>
      <c r="S1030" s="30" t="s">
        <v>107</v>
      </c>
      <c r="T1030" s="30" t="s">
        <v>107</v>
      </c>
      <c r="U1030" s="30" t="s">
        <v>107</v>
      </c>
      <c r="V1030" s="30" t="s">
        <v>170</v>
      </c>
      <c r="W1030" s="30" t="s">
        <v>107</v>
      </c>
      <c r="X1030" s="35">
        <v>28.9</v>
      </c>
      <c r="Y1030" s="30" t="s">
        <v>107</v>
      </c>
      <c r="Z1030" s="30" t="s">
        <v>107</v>
      </c>
      <c r="AA1030" s="30" t="s">
        <v>107</v>
      </c>
      <c r="AB1030" s="35">
        <v>70.3</v>
      </c>
      <c r="AC1030" s="30" t="s">
        <v>107</v>
      </c>
      <c r="AD1030" s="35">
        <v>308</v>
      </c>
      <c r="AE1030" s="30" t="s">
        <v>107</v>
      </c>
      <c r="AF1030" s="35">
        <v>237</v>
      </c>
      <c r="AG1030" s="30">
        <v>85700</v>
      </c>
      <c r="AH1030" s="35">
        <v>22800</v>
      </c>
      <c r="AI1030" s="30">
        <v>3</v>
      </c>
      <c r="AJ1030" s="44" t="s">
        <v>107</v>
      </c>
      <c r="AK1030" s="44" t="s">
        <v>107</v>
      </c>
      <c r="AL1030" s="35">
        <v>60.7</v>
      </c>
    </row>
    <row r="1031" spans="1:38" x14ac:dyDescent="0.35">
      <c r="A1031" s="45">
        <v>42439</v>
      </c>
      <c r="B1031" s="38">
        <v>0.44611111111111112</v>
      </c>
      <c r="C1031" s="35">
        <v>1175</v>
      </c>
      <c r="D1031" s="35">
        <v>0.76700000000000002</v>
      </c>
      <c r="E1031" s="35">
        <v>10.62</v>
      </c>
      <c r="F1031" s="35">
        <v>8.09</v>
      </c>
      <c r="G1031" s="35">
        <v>12.8</v>
      </c>
      <c r="K1031" s="81">
        <v>669</v>
      </c>
    </row>
    <row r="1032" spans="1:38" x14ac:dyDescent="0.35">
      <c r="A1032" s="45">
        <v>42450</v>
      </c>
      <c r="B1032" s="38">
        <v>0.4253703703703704</v>
      </c>
      <c r="C1032" s="35">
        <v>1190</v>
      </c>
      <c r="D1032" s="35">
        <v>0.77349999999999997</v>
      </c>
      <c r="E1032" s="35">
        <v>12.53</v>
      </c>
      <c r="F1032" s="35">
        <v>7.89</v>
      </c>
      <c r="G1032" s="35">
        <v>6.1</v>
      </c>
      <c r="K1032" s="81">
        <v>253</v>
      </c>
      <c r="L1032" s="74">
        <f>AVERAGE(K1028:K1032)</f>
        <v>324.2</v>
      </c>
      <c r="M1032" s="41">
        <f>GEOMEAN(K1028:K1032)</f>
        <v>290.39787359093867</v>
      </c>
      <c r="N1032" s="42" t="s">
        <v>397</v>
      </c>
    </row>
    <row r="1033" spans="1:38" x14ac:dyDescent="0.35">
      <c r="A1033" s="45">
        <v>42467</v>
      </c>
      <c r="B1033" s="38">
        <v>0.43289351851851854</v>
      </c>
      <c r="C1033" s="35">
        <v>844</v>
      </c>
      <c r="D1033" s="35">
        <v>0.54600000000000004</v>
      </c>
      <c r="E1033" s="35">
        <v>11.46</v>
      </c>
      <c r="F1033" s="35">
        <v>7.95</v>
      </c>
      <c r="G1033" s="35">
        <v>8.8000000000000007</v>
      </c>
      <c r="K1033" s="81">
        <v>110</v>
      </c>
    </row>
    <row r="1034" spans="1:38" x14ac:dyDescent="0.35">
      <c r="A1034" s="45">
        <v>42473</v>
      </c>
      <c r="B1034" s="38">
        <v>0.4622337962962963</v>
      </c>
      <c r="C1034" s="35">
        <v>636</v>
      </c>
      <c r="D1034" s="35">
        <v>0.41339999999999999</v>
      </c>
      <c r="E1034" s="35">
        <v>12.36</v>
      </c>
      <c r="F1034" s="35">
        <v>8.19</v>
      </c>
      <c r="G1034" s="35">
        <v>10.199999999999999</v>
      </c>
      <c r="K1034" s="81">
        <v>213</v>
      </c>
    </row>
    <row r="1035" spans="1:38" x14ac:dyDescent="0.35">
      <c r="A1035" s="45">
        <v>42478</v>
      </c>
      <c r="B1035" s="38">
        <v>0.42579861111111111</v>
      </c>
      <c r="C1035" s="35">
        <v>1012</v>
      </c>
      <c r="D1035" s="35">
        <v>0.65649999999999997</v>
      </c>
      <c r="E1035" s="35">
        <v>14.43</v>
      </c>
      <c r="F1035" s="35">
        <v>8.1</v>
      </c>
      <c r="G1035" s="35">
        <v>15</v>
      </c>
      <c r="K1035" s="81">
        <v>226</v>
      </c>
    </row>
    <row r="1036" spans="1:38" x14ac:dyDescent="0.35">
      <c r="A1036" s="45">
        <v>42486</v>
      </c>
      <c r="B1036" s="46">
        <v>0.43754629629629632</v>
      </c>
      <c r="C1036" s="35">
        <v>786</v>
      </c>
      <c r="D1036" s="35">
        <v>0.51349999999999996</v>
      </c>
      <c r="E1036" s="35">
        <v>9.1999999999999993</v>
      </c>
      <c r="F1036" s="35">
        <v>8.19</v>
      </c>
      <c r="G1036" s="35">
        <v>18.8</v>
      </c>
      <c r="K1036" s="81">
        <v>262</v>
      </c>
    </row>
    <row r="1037" spans="1:38" x14ac:dyDescent="0.35">
      <c r="A1037" s="45">
        <v>42488</v>
      </c>
      <c r="B1037" s="38">
        <v>0.43577546296296293</v>
      </c>
      <c r="C1037" s="35">
        <v>475.3</v>
      </c>
      <c r="D1037" s="35">
        <v>0.30869999999999997</v>
      </c>
      <c r="E1037" s="35">
        <v>9.39</v>
      </c>
      <c r="F1037" s="35">
        <v>8.1300000000000008</v>
      </c>
      <c r="G1037" s="35">
        <v>15.5</v>
      </c>
      <c r="K1037" s="81">
        <v>3076</v>
      </c>
      <c r="L1037" s="74">
        <f>AVERAGE(K1033:K1037)</f>
        <v>777.4</v>
      </c>
      <c r="M1037" s="41">
        <f>GEOMEAN(K1033:K1037)</f>
        <v>335.76364436110657</v>
      </c>
      <c r="N1037" s="42" t="s">
        <v>398</v>
      </c>
    </row>
    <row r="1038" spans="1:38" x14ac:dyDescent="0.35">
      <c r="A1038" s="45">
        <v>42500</v>
      </c>
      <c r="B1038" s="46">
        <v>0.44196759259259261</v>
      </c>
      <c r="C1038" s="35">
        <v>852</v>
      </c>
      <c r="D1038" s="35">
        <v>0.55249999999999999</v>
      </c>
      <c r="E1038" s="35">
        <v>9.24</v>
      </c>
      <c r="F1038" s="35">
        <v>7.97</v>
      </c>
      <c r="G1038" s="35">
        <v>15.4</v>
      </c>
      <c r="K1038" s="81">
        <v>189</v>
      </c>
    </row>
    <row r="1039" spans="1:38" x14ac:dyDescent="0.35">
      <c r="A1039" s="45">
        <v>42506</v>
      </c>
      <c r="B1039" s="38">
        <v>0.4475810185185185</v>
      </c>
      <c r="C1039" s="35">
        <v>759</v>
      </c>
      <c r="D1039" s="35">
        <v>0.49399999999999999</v>
      </c>
      <c r="E1039" s="35">
        <v>10.44</v>
      </c>
      <c r="F1039" s="35">
        <v>7.77</v>
      </c>
      <c r="G1039" s="35">
        <v>12</v>
      </c>
      <c r="K1039" s="81">
        <v>350</v>
      </c>
    </row>
    <row r="1040" spans="1:38" x14ac:dyDescent="0.35">
      <c r="A1040" s="45">
        <v>42509</v>
      </c>
      <c r="B1040" s="38">
        <v>0.52251157407407411</v>
      </c>
      <c r="C1040" s="35">
        <v>824</v>
      </c>
      <c r="D1040" s="35">
        <v>0.53300000000000003</v>
      </c>
      <c r="E1040" s="35">
        <v>9.4700000000000006</v>
      </c>
      <c r="F1040" s="35">
        <v>7.97</v>
      </c>
      <c r="G1040" s="35">
        <v>14.8</v>
      </c>
      <c r="K1040" s="81">
        <v>1266</v>
      </c>
    </row>
    <row r="1041" spans="1:39" x14ac:dyDescent="0.35">
      <c r="A1041" s="45">
        <v>42513</v>
      </c>
      <c r="B1041" s="46">
        <v>0.43137731481481478</v>
      </c>
      <c r="C1041" s="35">
        <v>784</v>
      </c>
      <c r="D1041" s="35">
        <v>0.50700000000000001</v>
      </c>
      <c r="E1041" s="35">
        <v>8.2100000000000009</v>
      </c>
      <c r="F1041" s="35">
        <v>8</v>
      </c>
      <c r="G1041" s="35">
        <v>16.899999999999999</v>
      </c>
      <c r="K1041" s="81">
        <v>228</v>
      </c>
    </row>
    <row r="1042" spans="1:39" x14ac:dyDescent="0.35">
      <c r="A1042" s="45">
        <v>42516</v>
      </c>
      <c r="B1042" s="38">
        <v>0.48844907407407406</v>
      </c>
      <c r="C1042" s="35">
        <v>905</v>
      </c>
      <c r="D1042" s="35">
        <v>0.58499999999999996</v>
      </c>
      <c r="E1042" s="35">
        <v>6.84</v>
      </c>
      <c r="F1042" s="35">
        <v>7.67</v>
      </c>
      <c r="G1042" s="35">
        <v>20.100000000000001</v>
      </c>
      <c r="K1042" s="81">
        <v>583</v>
      </c>
      <c r="L1042" s="74">
        <f>AVERAGE(K1038:K1042)</f>
        <v>523.20000000000005</v>
      </c>
      <c r="M1042" s="41">
        <f>GEOMEAN(K1038:K1042)</f>
        <v>406.7367285380555</v>
      </c>
      <c r="N1042" s="42" t="s">
        <v>399</v>
      </c>
    </row>
    <row r="1043" spans="1:39" x14ac:dyDescent="0.35">
      <c r="A1043" s="45">
        <v>42523</v>
      </c>
      <c r="B1043" s="38">
        <v>0.43578703703703708</v>
      </c>
      <c r="C1043" s="35">
        <v>1038</v>
      </c>
      <c r="D1043" s="35">
        <v>0.67600000000000005</v>
      </c>
      <c r="E1043" s="35">
        <v>6.09</v>
      </c>
      <c r="F1043" s="35">
        <v>7.67</v>
      </c>
      <c r="G1043" s="35">
        <v>19.600000000000001</v>
      </c>
      <c r="K1043" s="81">
        <v>1017</v>
      </c>
    </row>
    <row r="1044" spans="1:39" x14ac:dyDescent="0.35">
      <c r="A1044" s="45">
        <v>42527</v>
      </c>
      <c r="B1044" s="38">
        <v>0.43136574074074074</v>
      </c>
      <c r="C1044" s="35">
        <v>917</v>
      </c>
      <c r="D1044" s="35">
        <v>0.59799999999999998</v>
      </c>
      <c r="E1044" s="35">
        <v>6.82</v>
      </c>
      <c r="F1044" s="35">
        <v>7.87</v>
      </c>
      <c r="G1044" s="35">
        <v>20.3</v>
      </c>
      <c r="K1044" s="81">
        <v>785</v>
      </c>
    </row>
    <row r="1045" spans="1:39" x14ac:dyDescent="0.35">
      <c r="A1045" s="45">
        <v>42536</v>
      </c>
      <c r="B1045" s="38">
        <v>0.4173263888888889</v>
      </c>
      <c r="C1045" s="35">
        <v>508</v>
      </c>
      <c r="D1045" s="35">
        <v>0.33019999999999999</v>
      </c>
      <c r="E1045" s="35">
        <v>6.92</v>
      </c>
      <c r="F1045" s="35">
        <v>7.84</v>
      </c>
      <c r="G1045" s="35">
        <v>22.5</v>
      </c>
      <c r="K1045" s="81">
        <v>6488</v>
      </c>
    </row>
    <row r="1046" spans="1:39" x14ac:dyDescent="0.35">
      <c r="A1046" s="45">
        <v>42541</v>
      </c>
      <c r="B1046" s="38">
        <v>0.42430555555555555</v>
      </c>
      <c r="C1046" s="35">
        <v>810</v>
      </c>
      <c r="D1046" s="35">
        <v>0.52649999999999997</v>
      </c>
      <c r="E1046" s="35">
        <v>5.99</v>
      </c>
      <c r="F1046" s="35">
        <v>7.98</v>
      </c>
      <c r="G1046" s="35">
        <v>23.6</v>
      </c>
      <c r="K1046" s="81">
        <v>63</v>
      </c>
    </row>
    <row r="1047" spans="1:39" x14ac:dyDescent="0.35">
      <c r="A1047" s="45">
        <v>42542</v>
      </c>
      <c r="B1047" s="38">
        <v>0.44519675925925922</v>
      </c>
      <c r="C1047" s="35">
        <v>561</v>
      </c>
      <c r="D1047" s="35">
        <v>0.36399999999999999</v>
      </c>
      <c r="E1047" s="35">
        <v>6.38</v>
      </c>
      <c r="F1047" s="35">
        <v>7.87</v>
      </c>
      <c r="G1047" s="35">
        <v>25.5</v>
      </c>
      <c r="K1047" s="81">
        <v>1421</v>
      </c>
      <c r="L1047" s="74">
        <f>AVERAGE(K1043:K1047)</f>
        <v>1954.8</v>
      </c>
      <c r="M1047" s="41">
        <f>GEOMEAN(K1043:K1047)</f>
        <v>857.52584010814371</v>
      </c>
      <c r="N1047" s="42" t="s">
        <v>400</v>
      </c>
    </row>
    <row r="1048" spans="1:39" x14ac:dyDescent="0.35">
      <c r="A1048" s="45">
        <v>42556</v>
      </c>
      <c r="B1048" s="38">
        <v>0.42884259259259255</v>
      </c>
      <c r="C1048" s="35">
        <v>678</v>
      </c>
      <c r="D1048" s="35">
        <v>0.442</v>
      </c>
      <c r="E1048" s="35">
        <v>7.42</v>
      </c>
      <c r="F1048" s="35">
        <v>7.88</v>
      </c>
      <c r="G1048" s="35">
        <v>21.3</v>
      </c>
      <c r="K1048" s="81">
        <v>546</v>
      </c>
    </row>
    <row r="1049" spans="1:39" x14ac:dyDescent="0.35">
      <c r="A1049" s="45">
        <v>42558</v>
      </c>
      <c r="B1049" s="38">
        <v>0.5307291666666667</v>
      </c>
      <c r="C1049" s="35">
        <v>389</v>
      </c>
      <c r="D1049" s="35">
        <v>0.25290000000000001</v>
      </c>
      <c r="E1049" s="35">
        <v>7.25</v>
      </c>
      <c r="F1049" s="35">
        <v>7.66</v>
      </c>
      <c r="G1049" s="35">
        <v>22.3</v>
      </c>
      <c r="K1049" s="81">
        <v>4352</v>
      </c>
    </row>
    <row r="1050" spans="1:39" x14ac:dyDescent="0.35">
      <c r="A1050" s="45">
        <v>42564</v>
      </c>
      <c r="B1050" s="79">
        <v>0.4950694444444444</v>
      </c>
      <c r="C1050" s="35">
        <v>523</v>
      </c>
      <c r="D1050" s="35">
        <v>0.33800000000000002</v>
      </c>
      <c r="E1050" s="35">
        <v>6.92</v>
      </c>
      <c r="F1050" s="35">
        <v>7.92</v>
      </c>
      <c r="G1050" s="35">
        <v>25.5</v>
      </c>
      <c r="K1050" s="81">
        <v>1046</v>
      </c>
      <c r="O1050" s="30">
        <v>2</v>
      </c>
      <c r="P1050" s="30">
        <v>46.1</v>
      </c>
      <c r="Q1050" s="30" t="s">
        <v>107</v>
      </c>
      <c r="R1050" s="30" t="s">
        <v>107</v>
      </c>
      <c r="S1050" s="30" t="s">
        <v>107</v>
      </c>
      <c r="T1050" s="30" t="s">
        <v>107</v>
      </c>
      <c r="U1050" s="30" t="s">
        <v>107</v>
      </c>
      <c r="V1050" s="30" t="s">
        <v>107</v>
      </c>
      <c r="W1050" s="30" t="s">
        <v>107</v>
      </c>
      <c r="X1050" s="30">
        <v>72.599999999999994</v>
      </c>
      <c r="Y1050" s="30" t="s">
        <v>107</v>
      </c>
      <c r="Z1050" s="30" t="s">
        <v>107</v>
      </c>
      <c r="AA1050" s="30" t="s">
        <v>107</v>
      </c>
      <c r="AB1050" s="30">
        <v>28.4</v>
      </c>
      <c r="AC1050" s="30" t="s">
        <v>107</v>
      </c>
      <c r="AD1050" s="35">
        <v>148</v>
      </c>
      <c r="AE1050" s="30" t="s">
        <v>107</v>
      </c>
      <c r="AF1050" s="30" t="s">
        <v>107</v>
      </c>
      <c r="AG1050" s="30">
        <v>40900</v>
      </c>
      <c r="AH1050" s="30">
        <v>11200</v>
      </c>
      <c r="AI1050" s="30" t="s">
        <v>107</v>
      </c>
      <c r="AJ1050" s="44" t="s">
        <v>107</v>
      </c>
      <c r="AK1050" s="44" t="s">
        <v>107</v>
      </c>
      <c r="AL1050" s="30">
        <v>21.5</v>
      </c>
      <c r="AM1050" s="30"/>
    </row>
    <row r="1051" spans="1:39" x14ac:dyDescent="0.35">
      <c r="A1051" s="45">
        <v>42565</v>
      </c>
      <c r="B1051" s="46">
        <v>0.48396990740740736</v>
      </c>
      <c r="C1051" s="35">
        <v>568</v>
      </c>
      <c r="D1051" s="35">
        <v>0.3705</v>
      </c>
      <c r="E1051" s="35">
        <v>6.29</v>
      </c>
      <c r="F1051" s="35">
        <v>7.99</v>
      </c>
      <c r="G1051" s="35">
        <v>24.4</v>
      </c>
      <c r="K1051" s="81">
        <v>780</v>
      </c>
    </row>
    <row r="1052" spans="1:39" x14ac:dyDescent="0.35">
      <c r="A1052" s="45">
        <v>42572</v>
      </c>
      <c r="B1052" s="38">
        <v>0.42393518518518519</v>
      </c>
      <c r="C1052" s="35">
        <v>514</v>
      </c>
      <c r="D1052" s="35">
        <v>0.33150000000000002</v>
      </c>
      <c r="E1052" s="35">
        <v>6.87</v>
      </c>
      <c r="F1052" s="35">
        <v>7.92</v>
      </c>
      <c r="G1052" s="35">
        <v>24.4</v>
      </c>
      <c r="K1052" s="81">
        <v>331</v>
      </c>
      <c r="L1052" s="74">
        <f>AVERAGE(K1048:K1052)</f>
        <v>1411</v>
      </c>
      <c r="M1052" s="41">
        <f>GEOMEAN(K1048:K1052)</f>
        <v>915.09706424670128</v>
      </c>
      <c r="N1052" s="42" t="s">
        <v>401</v>
      </c>
    </row>
    <row r="1053" spans="1:39" x14ac:dyDescent="0.35">
      <c r="A1053" s="45">
        <v>42584</v>
      </c>
      <c r="B1053" s="38">
        <v>0.4955092592592592</v>
      </c>
      <c r="C1053" s="35">
        <v>491.3</v>
      </c>
      <c r="D1053" s="35">
        <v>0.31919999999999998</v>
      </c>
      <c r="E1053" s="35">
        <v>6.92</v>
      </c>
      <c r="F1053" s="35">
        <v>7.9</v>
      </c>
      <c r="G1053" s="35">
        <v>24.1</v>
      </c>
      <c r="K1053" s="81">
        <v>416</v>
      </c>
    </row>
    <row r="1054" spans="1:39" x14ac:dyDescent="0.35">
      <c r="A1054" s="45">
        <v>42585</v>
      </c>
      <c r="B1054" s="38">
        <v>0.41465277777777776</v>
      </c>
      <c r="C1054" s="35">
        <v>551</v>
      </c>
      <c r="D1054" s="35">
        <v>0.35749999999999998</v>
      </c>
      <c r="E1054" s="35">
        <v>6.4</v>
      </c>
      <c r="F1054" s="35">
        <v>8.0500000000000007</v>
      </c>
      <c r="G1054" s="35">
        <v>23.2</v>
      </c>
      <c r="K1054" s="81">
        <v>355</v>
      </c>
    </row>
    <row r="1055" spans="1:39" x14ac:dyDescent="0.35">
      <c r="A1055" s="45">
        <v>42592</v>
      </c>
      <c r="B1055" s="38">
        <v>0.44140046296296293</v>
      </c>
      <c r="C1055" s="35">
        <v>716</v>
      </c>
      <c r="D1055" s="35">
        <v>0.46800000000000003</v>
      </c>
      <c r="E1055" s="35">
        <v>6.39</v>
      </c>
      <c r="F1055" s="35">
        <v>7.87</v>
      </c>
      <c r="G1055" s="35">
        <v>23.7</v>
      </c>
      <c r="K1055" s="81">
        <v>472</v>
      </c>
    </row>
    <row r="1056" spans="1:39" x14ac:dyDescent="0.35">
      <c r="A1056" s="45">
        <v>42600</v>
      </c>
      <c r="B1056" s="38">
        <v>0.52766203703703707</v>
      </c>
      <c r="C1056" s="35">
        <v>583</v>
      </c>
      <c r="D1056" s="35">
        <v>0.377</v>
      </c>
      <c r="E1056" s="35">
        <v>7.3</v>
      </c>
      <c r="F1056" s="35">
        <v>8.19</v>
      </c>
      <c r="G1056" s="35">
        <v>24.2</v>
      </c>
      <c r="K1056" s="81">
        <v>121</v>
      </c>
    </row>
    <row r="1057" spans="1:38" x14ac:dyDescent="0.35">
      <c r="A1057" s="45">
        <v>42611</v>
      </c>
      <c r="B1057" s="38">
        <v>0.43546296296296294</v>
      </c>
      <c r="C1057" s="35">
        <v>520</v>
      </c>
      <c r="D1057" s="35">
        <v>0.33800000000000002</v>
      </c>
      <c r="E1057" s="35">
        <v>7.07</v>
      </c>
      <c r="F1057" s="35">
        <v>7.75</v>
      </c>
      <c r="G1057" s="35">
        <v>23.9</v>
      </c>
      <c r="K1057" s="81">
        <v>324</v>
      </c>
      <c r="L1057" s="74">
        <f>AVERAGE(K1053:K1057)</f>
        <v>337.6</v>
      </c>
      <c r="M1057" s="41">
        <f>GEOMEAN(K1053:K1057)</f>
        <v>307.12757632915014</v>
      </c>
      <c r="N1057" s="42" t="s">
        <v>402</v>
      </c>
    </row>
    <row r="1058" spans="1:38" x14ac:dyDescent="0.35">
      <c r="A1058" s="45">
        <v>42613</v>
      </c>
      <c r="B1058" s="38">
        <v>0.41476851851851854</v>
      </c>
      <c r="C1058" s="35">
        <v>594</v>
      </c>
      <c r="D1058" s="35">
        <v>0.38350000000000001</v>
      </c>
      <c r="E1058" s="35">
        <v>6.12</v>
      </c>
      <c r="F1058" s="35">
        <v>7.87</v>
      </c>
      <c r="G1058" s="35">
        <v>24.8</v>
      </c>
      <c r="K1058" s="81">
        <v>404</v>
      </c>
    </row>
    <row r="1059" spans="1:38" x14ac:dyDescent="0.35">
      <c r="A1059" s="45">
        <v>42621</v>
      </c>
      <c r="B1059" s="38">
        <v>0.46365740740740741</v>
      </c>
      <c r="C1059" s="35">
        <v>919</v>
      </c>
      <c r="D1059" s="35">
        <v>0.59799999999999998</v>
      </c>
      <c r="E1059" s="35">
        <v>6.86</v>
      </c>
      <c r="F1059" s="35">
        <v>7.78</v>
      </c>
      <c r="G1059" s="35">
        <v>23.5</v>
      </c>
      <c r="K1059" s="81">
        <v>173</v>
      </c>
    </row>
    <row r="1060" spans="1:38" x14ac:dyDescent="0.35">
      <c r="A1060" s="45">
        <v>42625</v>
      </c>
      <c r="B1060" s="38">
        <v>0.44196759259259261</v>
      </c>
      <c r="C1060" s="35">
        <v>515</v>
      </c>
      <c r="D1060" s="35">
        <v>0.3347</v>
      </c>
      <c r="E1060" s="35">
        <v>7.34</v>
      </c>
      <c r="F1060" s="35">
        <v>7.79</v>
      </c>
      <c r="G1060" s="35">
        <v>20.3</v>
      </c>
      <c r="K1060" s="81">
        <v>135</v>
      </c>
    </row>
    <row r="1061" spans="1:38" x14ac:dyDescent="0.35">
      <c r="A1061" s="45">
        <v>42633</v>
      </c>
      <c r="B1061" s="38">
        <v>0.44376157407407407</v>
      </c>
      <c r="C1061" s="35">
        <v>599</v>
      </c>
      <c r="D1061" s="35">
        <v>0.39</v>
      </c>
      <c r="E1061" s="35">
        <v>7.4</v>
      </c>
      <c r="F1061" s="35">
        <v>7.81</v>
      </c>
      <c r="G1061" s="35">
        <v>21</v>
      </c>
      <c r="K1061" s="81">
        <v>256</v>
      </c>
    </row>
    <row r="1062" spans="1:38" x14ac:dyDescent="0.35">
      <c r="A1062" s="45">
        <v>42635</v>
      </c>
      <c r="B1062" s="38">
        <v>0.54268518518518516</v>
      </c>
      <c r="C1062" s="35">
        <v>751</v>
      </c>
      <c r="D1062" s="35">
        <v>0.48749999999999999</v>
      </c>
      <c r="E1062" s="35">
        <v>7.47</v>
      </c>
      <c r="F1062" s="35">
        <v>7.96</v>
      </c>
      <c r="G1062" s="35">
        <v>21.8</v>
      </c>
      <c r="K1062" s="81">
        <v>169</v>
      </c>
      <c r="L1062" s="74">
        <f>AVERAGE(K1058:K1062)</f>
        <v>227.4</v>
      </c>
      <c r="M1062" s="41">
        <f>GEOMEAN(K1058:K1062)</f>
        <v>209.97983075056152</v>
      </c>
      <c r="N1062" s="42" t="s">
        <v>403</v>
      </c>
    </row>
    <row r="1063" spans="1:38" x14ac:dyDescent="0.35">
      <c r="A1063" s="45">
        <v>42641</v>
      </c>
      <c r="B1063" s="38">
        <v>0.45314814814814813</v>
      </c>
      <c r="C1063" s="35">
        <v>515</v>
      </c>
      <c r="D1063" s="35">
        <v>0.3347</v>
      </c>
      <c r="E1063" s="35">
        <v>7.46</v>
      </c>
      <c r="F1063" s="35">
        <v>7.65</v>
      </c>
      <c r="G1063" s="35">
        <v>18</v>
      </c>
      <c r="K1063" s="81">
        <v>2755</v>
      </c>
    </row>
    <row r="1064" spans="1:38" x14ac:dyDescent="0.35">
      <c r="A1064" s="45">
        <v>42646</v>
      </c>
      <c r="B1064" s="38">
        <v>0.42843750000000003</v>
      </c>
      <c r="C1064" s="35">
        <v>793</v>
      </c>
      <c r="D1064" s="35">
        <v>0.51349999999999996</v>
      </c>
      <c r="E1064" s="35">
        <v>9</v>
      </c>
      <c r="F1064" s="35">
        <v>7.89</v>
      </c>
      <c r="G1064" s="35">
        <v>16</v>
      </c>
      <c r="K1064" s="81">
        <v>173</v>
      </c>
    </row>
    <row r="1065" spans="1:38" x14ac:dyDescent="0.35">
      <c r="A1065" s="45">
        <v>42656</v>
      </c>
      <c r="B1065" s="38">
        <v>0.42598379629629629</v>
      </c>
      <c r="C1065" s="35">
        <v>934</v>
      </c>
      <c r="D1065" s="35">
        <v>0.60450000000000004</v>
      </c>
      <c r="E1065" s="35">
        <v>7.28</v>
      </c>
      <c r="F1065" s="35">
        <v>7.8</v>
      </c>
      <c r="G1065" s="35">
        <v>14.6</v>
      </c>
      <c r="K1065" s="81">
        <v>1162</v>
      </c>
    </row>
    <row r="1066" spans="1:38" x14ac:dyDescent="0.35">
      <c r="A1066" s="45">
        <v>42661</v>
      </c>
      <c r="B1066" s="38">
        <v>0.43974537037037037</v>
      </c>
      <c r="C1066" s="35">
        <v>857</v>
      </c>
      <c r="D1066" s="35">
        <v>0.55900000000000005</v>
      </c>
      <c r="E1066" s="35">
        <v>7.48</v>
      </c>
      <c r="F1066" s="35">
        <v>7.88</v>
      </c>
      <c r="G1066" s="35">
        <v>18.7</v>
      </c>
      <c r="K1066" s="81">
        <v>419</v>
      </c>
      <c r="O1066" s="30" t="s">
        <v>107</v>
      </c>
      <c r="P1066" s="30">
        <v>66.900000000000006</v>
      </c>
      <c r="Q1066" s="30" t="s">
        <v>107</v>
      </c>
      <c r="R1066" s="30" t="s">
        <v>107</v>
      </c>
      <c r="S1066" s="30" t="s">
        <v>107</v>
      </c>
      <c r="T1066" s="30" t="s">
        <v>107</v>
      </c>
      <c r="U1066" s="30" t="s">
        <v>107</v>
      </c>
      <c r="V1066" s="30" t="s">
        <v>107</v>
      </c>
      <c r="W1066" s="30" t="s">
        <v>107</v>
      </c>
      <c r="X1066" s="30">
        <v>120</v>
      </c>
      <c r="Y1066" s="30" t="s">
        <v>107</v>
      </c>
      <c r="Z1066" s="30">
        <v>0.62</v>
      </c>
      <c r="AA1066" s="30" t="s">
        <v>107</v>
      </c>
      <c r="AB1066" s="30">
        <v>56.3</v>
      </c>
      <c r="AC1066" s="30" t="s">
        <v>107</v>
      </c>
      <c r="AD1066" s="35">
        <v>291</v>
      </c>
      <c r="AE1066" s="30" t="s">
        <v>107</v>
      </c>
      <c r="AF1066" s="30" t="s">
        <v>107</v>
      </c>
      <c r="AG1066" s="35">
        <v>80400</v>
      </c>
      <c r="AH1066" s="35">
        <v>22000</v>
      </c>
      <c r="AI1066" s="35">
        <v>3.9</v>
      </c>
      <c r="AJ1066" s="44" t="s">
        <v>107</v>
      </c>
      <c r="AK1066" s="44" t="s">
        <v>107</v>
      </c>
      <c r="AL1066" s="35">
        <v>20.100000000000001</v>
      </c>
    </row>
    <row r="1067" spans="1:38" x14ac:dyDescent="0.35">
      <c r="A1067" s="45">
        <v>42663</v>
      </c>
      <c r="B1067" s="38">
        <v>0.419375</v>
      </c>
      <c r="C1067" s="35">
        <v>268</v>
      </c>
      <c r="D1067" s="35">
        <v>0.17419999999999999</v>
      </c>
      <c r="E1067" s="35">
        <v>8.41</v>
      </c>
      <c r="F1067" s="35">
        <v>7.84</v>
      </c>
      <c r="G1067" s="35">
        <v>16.600000000000001</v>
      </c>
      <c r="K1067" s="81">
        <v>19863</v>
      </c>
    </row>
    <row r="1068" spans="1:38" x14ac:dyDescent="0.35">
      <c r="A1068" s="45">
        <v>42669</v>
      </c>
      <c r="B1068" s="38">
        <v>0.45732638888888894</v>
      </c>
      <c r="C1068" s="35">
        <v>735</v>
      </c>
      <c r="D1068" s="35">
        <v>0.48099999999999998</v>
      </c>
      <c r="E1068" s="35">
        <v>10.18</v>
      </c>
      <c r="F1068" s="35">
        <v>7.96</v>
      </c>
      <c r="G1068" s="35">
        <v>12.2</v>
      </c>
      <c r="K1068" s="81">
        <v>203</v>
      </c>
      <c r="L1068" s="74">
        <f>AVERAGE(K1064:K1068)</f>
        <v>4364</v>
      </c>
      <c r="M1068" s="41">
        <f>GEOMEAN(K1064:K1068)</f>
        <v>805.75206449348684</v>
      </c>
      <c r="N1068" s="42" t="s">
        <v>404</v>
      </c>
    </row>
    <row r="1069" spans="1:38" x14ac:dyDescent="0.35">
      <c r="A1069" s="45">
        <v>42677</v>
      </c>
      <c r="B1069" s="38">
        <v>0.46306712962962965</v>
      </c>
      <c r="C1069" s="35">
        <v>964</v>
      </c>
      <c r="D1069" s="35">
        <v>0.624</v>
      </c>
      <c r="E1069" s="35">
        <v>7.58</v>
      </c>
      <c r="F1069" s="35">
        <v>7.56</v>
      </c>
      <c r="G1069" s="35">
        <v>16.8</v>
      </c>
      <c r="K1069" s="81">
        <v>171</v>
      </c>
    </row>
    <row r="1070" spans="1:38" x14ac:dyDescent="0.35">
      <c r="A1070" s="45">
        <v>42681</v>
      </c>
      <c r="B1070" s="38">
        <v>0.46493055555555557</v>
      </c>
      <c r="C1070" s="35">
        <v>1063</v>
      </c>
      <c r="D1070" s="35">
        <v>0.68899999999999995</v>
      </c>
      <c r="E1070" s="35">
        <v>8.3800000000000008</v>
      </c>
      <c r="F1070" s="35">
        <v>7.62</v>
      </c>
      <c r="G1070" s="35">
        <v>10.5</v>
      </c>
      <c r="K1070" s="81">
        <v>5475</v>
      </c>
    </row>
    <row r="1071" spans="1:38" x14ac:dyDescent="0.35">
      <c r="A1071" s="85">
        <v>42684</v>
      </c>
      <c r="B1071" s="38">
        <v>0.48920138888888887</v>
      </c>
      <c r="C1071" s="86">
        <v>1030</v>
      </c>
      <c r="D1071" s="86">
        <v>0.66949999999999998</v>
      </c>
      <c r="E1071" s="86">
        <v>10.95</v>
      </c>
      <c r="F1071" s="86">
        <v>7.95</v>
      </c>
      <c r="G1071" s="86">
        <v>9.4</v>
      </c>
      <c r="K1071" s="81">
        <v>52</v>
      </c>
    </row>
    <row r="1072" spans="1:38" x14ac:dyDescent="0.35">
      <c r="A1072" s="85">
        <v>42691</v>
      </c>
      <c r="B1072" s="38">
        <v>0.43181712962962965</v>
      </c>
      <c r="C1072" s="35">
        <v>1132</v>
      </c>
      <c r="D1072" s="35">
        <v>0.73450000000000004</v>
      </c>
      <c r="E1072" s="35">
        <v>13.54</v>
      </c>
      <c r="F1072" s="35">
        <v>7.76</v>
      </c>
      <c r="G1072" s="35">
        <v>9.1</v>
      </c>
      <c r="K1072" s="81">
        <v>336</v>
      </c>
    </row>
    <row r="1073" spans="1:14" x14ac:dyDescent="0.35">
      <c r="A1073" s="85">
        <v>42702</v>
      </c>
      <c r="B1073" s="38">
        <v>0.45178240740740744</v>
      </c>
      <c r="C1073" s="35">
        <v>823</v>
      </c>
      <c r="D1073" s="35">
        <v>0.53300000000000003</v>
      </c>
      <c r="E1073" s="35">
        <v>10.95</v>
      </c>
      <c r="F1073" s="35">
        <v>7.79</v>
      </c>
      <c r="G1073" s="35">
        <v>7.1</v>
      </c>
      <c r="K1073" s="81">
        <v>179</v>
      </c>
      <c r="L1073" s="74">
        <f>AVERAGE(K1069:K1073)</f>
        <v>1242.5999999999999</v>
      </c>
      <c r="M1073" s="41">
        <f>GEOMEAN(K1069:K1073)</f>
        <v>311.39753986086043</v>
      </c>
      <c r="N1073" s="42" t="s">
        <v>405</v>
      </c>
    </row>
    <row r="1074" spans="1:14" x14ac:dyDescent="0.35">
      <c r="A1074" s="45">
        <v>42711</v>
      </c>
      <c r="B1074" s="38">
        <v>0.41623842592592591</v>
      </c>
      <c r="C1074" s="35">
        <v>671</v>
      </c>
      <c r="D1074" s="35">
        <v>0.43619999999999998</v>
      </c>
      <c r="E1074" s="35">
        <v>13.39</v>
      </c>
      <c r="F1074" s="35">
        <v>8.02</v>
      </c>
      <c r="G1074" s="35">
        <v>3.7</v>
      </c>
      <c r="K1074" s="81">
        <v>108</v>
      </c>
    </row>
    <row r="1075" spans="1:14" x14ac:dyDescent="0.35">
      <c r="A1075" s="45">
        <v>42718</v>
      </c>
      <c r="B1075" s="79">
        <v>0.47643518518518518</v>
      </c>
      <c r="C1075" s="35">
        <v>898</v>
      </c>
      <c r="D1075" s="35">
        <v>0.5837</v>
      </c>
      <c r="E1075" s="35">
        <v>15.27</v>
      </c>
      <c r="F1075" s="35">
        <v>8.01</v>
      </c>
      <c r="G1075" s="35">
        <v>0</v>
      </c>
      <c r="K1075" s="81">
        <v>52</v>
      </c>
    </row>
    <row r="1076" spans="1:14" x14ac:dyDescent="0.35">
      <c r="A1076" s="45">
        <v>42719</v>
      </c>
      <c r="G1076" s="47" t="s">
        <v>303</v>
      </c>
    </row>
    <row r="1077" spans="1:14" x14ac:dyDescent="0.35">
      <c r="A1077" s="45">
        <v>42723</v>
      </c>
      <c r="B1077" s="38">
        <v>0.50325231481481481</v>
      </c>
      <c r="C1077" s="35">
        <v>1168</v>
      </c>
      <c r="D1077" s="35">
        <v>0.76049999999999995</v>
      </c>
      <c r="E1077" s="35">
        <v>15.05</v>
      </c>
      <c r="F1077" s="35">
        <v>8.1</v>
      </c>
      <c r="G1077" s="35">
        <v>0</v>
      </c>
      <c r="K1077" s="81">
        <v>41</v>
      </c>
      <c r="L1077" s="74">
        <f>AVERAGE(K1073:K1077)</f>
        <v>95</v>
      </c>
      <c r="M1077" s="41">
        <f>GEOMEAN(K1073:K1077)</f>
        <v>80.1246225578017</v>
      </c>
      <c r="N1077" s="42" t="s">
        <v>406</v>
      </c>
    </row>
    <row r="1078" spans="1:14" x14ac:dyDescent="0.35">
      <c r="A1078" s="45">
        <v>42738</v>
      </c>
      <c r="B1078" s="46">
        <v>0.43776620370370373</v>
      </c>
      <c r="C1078" s="35">
        <v>1023</v>
      </c>
      <c r="D1078" s="35">
        <v>0.66300000000000003</v>
      </c>
      <c r="E1078" s="35">
        <v>13.54</v>
      </c>
      <c r="F1078" s="35">
        <v>7.92</v>
      </c>
      <c r="G1078" s="35">
        <v>6.9</v>
      </c>
      <c r="K1078" s="81">
        <v>906</v>
      </c>
    </row>
    <row r="1079" spans="1:14" x14ac:dyDescent="0.35">
      <c r="A1079" s="45">
        <v>42744</v>
      </c>
      <c r="B1079" s="38">
        <v>0.51332175925925927</v>
      </c>
      <c r="C1079" s="35">
        <v>1076</v>
      </c>
      <c r="D1079" s="35">
        <v>0.70199999999999996</v>
      </c>
      <c r="E1079" s="35">
        <v>14.33</v>
      </c>
      <c r="F1079" s="35">
        <v>8.27</v>
      </c>
      <c r="G1079" s="35">
        <v>0.3</v>
      </c>
      <c r="K1079" s="81">
        <v>122</v>
      </c>
    </row>
    <row r="1080" spans="1:14" x14ac:dyDescent="0.35">
      <c r="A1080" s="45">
        <v>42753</v>
      </c>
      <c r="B1080" s="38">
        <v>0.46416666666666667</v>
      </c>
      <c r="C1080" s="35">
        <v>933</v>
      </c>
      <c r="D1080" s="35">
        <v>0.60450000000000004</v>
      </c>
      <c r="E1080" s="35">
        <v>11.53</v>
      </c>
      <c r="F1080" s="35">
        <v>8.09</v>
      </c>
      <c r="G1080" s="35">
        <v>6.6</v>
      </c>
      <c r="K1080" s="81">
        <v>620</v>
      </c>
    </row>
    <row r="1081" spans="1:14" x14ac:dyDescent="0.35">
      <c r="A1081" s="45">
        <v>42758</v>
      </c>
      <c r="B1081" s="38">
        <v>0.40119212962962963</v>
      </c>
      <c r="C1081" s="35">
        <v>840</v>
      </c>
      <c r="D1081" s="35">
        <v>0.54600000000000004</v>
      </c>
      <c r="E1081" s="35">
        <v>11.59</v>
      </c>
      <c r="F1081" s="35">
        <v>7.95</v>
      </c>
      <c r="G1081" s="35">
        <v>9</v>
      </c>
      <c r="K1081" s="81">
        <v>233</v>
      </c>
    </row>
    <row r="1082" spans="1:14" x14ac:dyDescent="0.35">
      <c r="A1082" s="85">
        <v>42759</v>
      </c>
      <c r="B1082" s="38">
        <v>0.42575231481481479</v>
      </c>
      <c r="C1082" s="86">
        <v>899</v>
      </c>
      <c r="D1082" s="86">
        <v>0.58499999999999996</v>
      </c>
      <c r="E1082" s="86">
        <v>11.25</v>
      </c>
      <c r="F1082" s="86">
        <v>7.88</v>
      </c>
      <c r="G1082" s="86">
        <v>7.6</v>
      </c>
      <c r="K1082" s="81">
        <v>52</v>
      </c>
      <c r="L1082" s="74">
        <f>AVERAGE(K1078:K1082)</f>
        <v>386.6</v>
      </c>
      <c r="M1082" s="41">
        <f>GEOMEAN(K1078:K1082)</f>
        <v>242.01807179140533</v>
      </c>
      <c r="N1082" s="42" t="s">
        <v>407</v>
      </c>
    </row>
    <row r="1083" spans="1:14" x14ac:dyDescent="0.35">
      <c r="A1083" s="45">
        <v>42768</v>
      </c>
      <c r="B1083" s="38">
        <v>0.52995370370370376</v>
      </c>
      <c r="C1083" s="35">
        <v>1250</v>
      </c>
      <c r="D1083" s="35">
        <v>0.8125</v>
      </c>
      <c r="E1083" s="35">
        <v>15.75</v>
      </c>
      <c r="F1083" s="35">
        <v>8.17</v>
      </c>
      <c r="G1083" s="35">
        <v>2.2999999999999998</v>
      </c>
      <c r="K1083" s="81">
        <v>86</v>
      </c>
    </row>
    <row r="1084" spans="1:14" x14ac:dyDescent="0.35">
      <c r="A1084" s="45">
        <v>42774</v>
      </c>
      <c r="B1084" s="46">
        <v>0.42149305555555555</v>
      </c>
      <c r="C1084" s="35">
        <v>1196</v>
      </c>
      <c r="D1084" s="35">
        <v>0.78</v>
      </c>
      <c r="E1084" s="35">
        <v>12.09</v>
      </c>
      <c r="F1084" s="35">
        <v>7.69</v>
      </c>
      <c r="G1084" s="35">
        <v>5.7</v>
      </c>
      <c r="K1084" s="81">
        <v>121</v>
      </c>
    </row>
    <row r="1085" spans="1:14" x14ac:dyDescent="0.35">
      <c r="A1085" s="45">
        <v>42779</v>
      </c>
      <c r="B1085" s="38">
        <v>0.4656481481481482</v>
      </c>
      <c r="C1085" s="35">
        <v>1613</v>
      </c>
      <c r="D1085" s="35">
        <v>1.0465</v>
      </c>
      <c r="E1085" s="35">
        <v>13.59</v>
      </c>
      <c r="F1085" s="35">
        <v>7.93</v>
      </c>
      <c r="G1085" s="35">
        <v>4.7</v>
      </c>
      <c r="K1085" s="81">
        <v>109</v>
      </c>
    </row>
    <row r="1086" spans="1:14" x14ac:dyDescent="0.35">
      <c r="A1086" s="45">
        <v>42782</v>
      </c>
      <c r="B1086" s="38">
        <v>0.51104166666666673</v>
      </c>
      <c r="C1086" s="35">
        <v>1335</v>
      </c>
      <c r="D1086" s="35">
        <v>0.86450000000000005</v>
      </c>
      <c r="E1086" s="35">
        <v>14.17</v>
      </c>
      <c r="F1086" s="35">
        <v>7.91</v>
      </c>
      <c r="G1086" s="35">
        <v>4.2</v>
      </c>
      <c r="K1086" s="81">
        <v>189</v>
      </c>
    </row>
    <row r="1087" spans="1:14" x14ac:dyDescent="0.35">
      <c r="A1087" s="45">
        <v>42788</v>
      </c>
      <c r="B1087" s="38">
        <v>0.43050925925925926</v>
      </c>
      <c r="C1087" s="35">
        <v>1465</v>
      </c>
      <c r="D1087" s="35">
        <v>0.95550000000000002</v>
      </c>
      <c r="E1087" s="35">
        <v>8.3000000000000007</v>
      </c>
      <c r="F1087" s="35">
        <v>7.92</v>
      </c>
      <c r="G1087" s="35">
        <v>11.5</v>
      </c>
      <c r="K1087" s="81">
        <v>187</v>
      </c>
      <c r="L1087" s="74">
        <f>AVERAGE(K1083:K1087)</f>
        <v>138.4</v>
      </c>
      <c r="M1087" s="41">
        <f>GEOMEAN(K1083:K1087)</f>
        <v>132.0087583073782</v>
      </c>
      <c r="N1087" s="42" t="s">
        <v>408</v>
      </c>
    </row>
    <row r="1088" spans="1:14" x14ac:dyDescent="0.35">
      <c r="A1088" s="45">
        <v>42796</v>
      </c>
      <c r="B1088" s="38">
        <v>0.44799768518518518</v>
      </c>
      <c r="C1088" s="35">
        <v>1004</v>
      </c>
      <c r="D1088" s="35">
        <v>0.65</v>
      </c>
      <c r="E1088" s="35">
        <v>12.02</v>
      </c>
      <c r="F1088" s="35">
        <v>8.0299999999999994</v>
      </c>
      <c r="G1088" s="35">
        <v>7.5</v>
      </c>
      <c r="K1088" s="81">
        <v>813</v>
      </c>
    </row>
    <row r="1089" spans="1:38" x14ac:dyDescent="0.35">
      <c r="A1089" s="45">
        <v>42801</v>
      </c>
      <c r="B1089" s="38">
        <v>0.42324074074074075</v>
      </c>
      <c r="C1089" s="35">
        <v>778</v>
      </c>
      <c r="D1089" s="35">
        <v>0.50700000000000001</v>
      </c>
      <c r="E1089" s="35">
        <v>10.92</v>
      </c>
      <c r="F1089" s="35">
        <v>7.93</v>
      </c>
      <c r="G1089" s="35">
        <v>10.7</v>
      </c>
      <c r="K1089" s="81">
        <v>594</v>
      </c>
      <c r="O1089" s="30" t="s">
        <v>107</v>
      </c>
      <c r="P1089" s="35">
        <v>52.9</v>
      </c>
      <c r="Q1089" s="30" t="s">
        <v>107</v>
      </c>
      <c r="R1089" s="30" t="s">
        <v>107</v>
      </c>
      <c r="S1089" s="30" t="s">
        <v>107</v>
      </c>
      <c r="T1089" s="30" t="s">
        <v>107</v>
      </c>
      <c r="U1089" s="30" t="s">
        <v>107</v>
      </c>
      <c r="V1089" s="30" t="s">
        <v>170</v>
      </c>
      <c r="W1089" s="30" t="s">
        <v>107</v>
      </c>
      <c r="X1089" s="35">
        <v>133</v>
      </c>
      <c r="Y1089" s="30" t="s">
        <v>107</v>
      </c>
      <c r="Z1089" s="30" t="s">
        <v>107</v>
      </c>
      <c r="AA1089" s="30" t="s">
        <v>107</v>
      </c>
      <c r="AB1089" s="35">
        <v>33.5</v>
      </c>
      <c r="AC1089" s="30" t="s">
        <v>107</v>
      </c>
      <c r="AD1089" s="35">
        <v>185</v>
      </c>
      <c r="AE1089" s="30" t="s">
        <v>107</v>
      </c>
      <c r="AF1089" s="35">
        <v>475</v>
      </c>
      <c r="AG1089" s="35">
        <v>51600</v>
      </c>
      <c r="AH1089" s="35">
        <v>13600</v>
      </c>
      <c r="AI1089" s="35">
        <v>3</v>
      </c>
      <c r="AJ1089" s="44" t="s">
        <v>107</v>
      </c>
      <c r="AK1089" s="44" t="s">
        <v>107</v>
      </c>
      <c r="AL1089" s="35">
        <v>72.8</v>
      </c>
    </row>
    <row r="1090" spans="1:38" x14ac:dyDescent="0.35">
      <c r="A1090" s="45">
        <v>42803</v>
      </c>
      <c r="B1090" s="38">
        <v>0.45564814814814819</v>
      </c>
      <c r="C1090" s="35">
        <v>819</v>
      </c>
      <c r="D1090" s="35">
        <v>0.53300000000000003</v>
      </c>
      <c r="E1090" s="35">
        <v>12.16</v>
      </c>
      <c r="F1090" s="35">
        <v>7.98</v>
      </c>
      <c r="G1090" s="35">
        <v>8.8000000000000007</v>
      </c>
      <c r="K1090" s="81">
        <v>189</v>
      </c>
    </row>
    <row r="1091" spans="1:38" x14ac:dyDescent="0.35">
      <c r="A1091" s="45">
        <v>42814</v>
      </c>
      <c r="B1091" s="38">
        <v>0.47291666666666665</v>
      </c>
      <c r="C1091" s="47">
        <v>960</v>
      </c>
      <c r="D1091" s="47">
        <v>0.624</v>
      </c>
      <c r="E1091" s="47">
        <v>11.84</v>
      </c>
      <c r="F1091" s="47">
        <v>7.73</v>
      </c>
      <c r="G1091" s="47">
        <v>6.4</v>
      </c>
      <c r="K1091" s="81">
        <v>6488</v>
      </c>
    </row>
    <row r="1092" spans="1:38" x14ac:dyDescent="0.35">
      <c r="A1092" s="45">
        <v>42823</v>
      </c>
      <c r="B1092" s="38">
        <v>0.44912037037037034</v>
      </c>
      <c r="C1092" s="35">
        <v>878</v>
      </c>
      <c r="D1092" s="35">
        <v>0.57199999999999995</v>
      </c>
      <c r="E1092" s="35">
        <v>11.03</v>
      </c>
      <c r="F1092" s="35">
        <v>8.11</v>
      </c>
      <c r="G1092" s="35">
        <v>12.1</v>
      </c>
      <c r="K1092" s="81">
        <v>246</v>
      </c>
      <c r="L1092" s="74">
        <f>AVERAGE(K1088:K1092)</f>
        <v>1666</v>
      </c>
      <c r="M1092" s="41">
        <f>GEOMEAN(K1088:K1092)</f>
        <v>680.26315444536215</v>
      </c>
      <c r="N1092" s="42" t="s">
        <v>409</v>
      </c>
    </row>
    <row r="1093" spans="1:38" x14ac:dyDescent="0.35">
      <c r="A1093" s="45">
        <v>42831</v>
      </c>
      <c r="B1093" s="38">
        <v>0.43740740740740741</v>
      </c>
      <c r="C1093" s="35">
        <v>813</v>
      </c>
      <c r="D1093" s="35">
        <v>0.52649999999999997</v>
      </c>
      <c r="E1093" s="35">
        <v>9.61</v>
      </c>
      <c r="F1093" s="35">
        <v>7.98</v>
      </c>
      <c r="G1093" s="35">
        <v>11.1</v>
      </c>
      <c r="K1093" s="81">
        <v>2909</v>
      </c>
    </row>
    <row r="1094" spans="1:38" x14ac:dyDescent="0.35">
      <c r="A1094" s="45">
        <v>42837</v>
      </c>
      <c r="B1094" s="38">
        <v>0.45091435185185186</v>
      </c>
      <c r="C1094" s="35">
        <v>870</v>
      </c>
      <c r="D1094" s="35">
        <v>0.5655</v>
      </c>
      <c r="E1094" s="35">
        <v>11.25</v>
      </c>
      <c r="F1094" s="35">
        <v>8.1300000000000008</v>
      </c>
      <c r="G1094" s="35">
        <v>13.9</v>
      </c>
      <c r="K1094" s="81">
        <v>218</v>
      </c>
    </row>
    <row r="1095" spans="1:38" x14ac:dyDescent="0.35">
      <c r="A1095" s="45">
        <v>42842</v>
      </c>
      <c r="B1095" s="46">
        <v>0.48193287037037041</v>
      </c>
      <c r="C1095" s="35">
        <v>1010</v>
      </c>
      <c r="D1095" s="35">
        <v>0.65649999999999997</v>
      </c>
      <c r="E1095" s="35">
        <v>11.29</v>
      </c>
      <c r="F1095" s="35">
        <v>7.97</v>
      </c>
      <c r="G1095" s="35">
        <v>15.8</v>
      </c>
      <c r="K1095" s="81">
        <v>345</v>
      </c>
    </row>
    <row r="1096" spans="1:38" x14ac:dyDescent="0.35">
      <c r="A1096" s="45">
        <v>42845</v>
      </c>
      <c r="B1096" s="38">
        <v>0.43135416666666665</v>
      </c>
      <c r="C1096" s="35">
        <v>1074</v>
      </c>
      <c r="D1096" s="35">
        <v>0.69550000000000001</v>
      </c>
      <c r="E1096" s="35">
        <v>9.84</v>
      </c>
      <c r="F1096" s="35">
        <v>7.8</v>
      </c>
      <c r="G1096" s="35">
        <v>18</v>
      </c>
      <c r="K1096" s="81">
        <v>336</v>
      </c>
    </row>
    <row r="1097" spans="1:38" x14ac:dyDescent="0.35">
      <c r="A1097" s="45">
        <v>42852</v>
      </c>
      <c r="B1097" s="38">
        <v>0.45266203703703706</v>
      </c>
      <c r="C1097" s="35">
        <v>1094</v>
      </c>
      <c r="D1097" s="35">
        <v>0.70850000000000002</v>
      </c>
      <c r="E1097" s="35">
        <v>7.15</v>
      </c>
      <c r="F1097" s="35">
        <v>7.78</v>
      </c>
      <c r="G1097" s="35">
        <v>16.7</v>
      </c>
      <c r="K1097" s="81">
        <v>426</v>
      </c>
      <c r="L1097" s="74">
        <f>AVERAGE(K1093:K1097)</f>
        <v>846.8</v>
      </c>
      <c r="M1097" s="41">
        <f>GEOMEAN(K1093:K1097)</f>
        <v>500.21145994643223</v>
      </c>
      <c r="N1097" s="42" t="s">
        <v>410</v>
      </c>
    </row>
    <row r="1098" spans="1:38" x14ac:dyDescent="0.35">
      <c r="A1098" s="45">
        <v>42859</v>
      </c>
      <c r="B1098" s="38">
        <v>0.47947916666666668</v>
      </c>
      <c r="C1098" s="35">
        <v>494.7</v>
      </c>
      <c r="D1098" s="35">
        <v>0.32169999999999999</v>
      </c>
      <c r="E1098" s="35">
        <v>10.49</v>
      </c>
      <c r="F1098" s="35">
        <v>7.77</v>
      </c>
      <c r="G1098" s="35">
        <v>11.6</v>
      </c>
      <c r="K1098" s="81">
        <v>8664</v>
      </c>
    </row>
    <row r="1099" spans="1:38" x14ac:dyDescent="0.35">
      <c r="A1099" s="45">
        <v>42864</v>
      </c>
      <c r="B1099" s="46">
        <v>0.46494212962962966</v>
      </c>
      <c r="C1099" s="35">
        <v>354.2</v>
      </c>
      <c r="D1099" s="35">
        <v>0.2301</v>
      </c>
      <c r="E1099" s="35">
        <v>10.1</v>
      </c>
      <c r="F1099" s="35">
        <v>7.76</v>
      </c>
      <c r="G1099" s="35">
        <v>12.9</v>
      </c>
      <c r="K1099" s="81">
        <v>8664</v>
      </c>
    </row>
    <row r="1100" spans="1:38" x14ac:dyDescent="0.35">
      <c r="A1100" s="45">
        <v>42873</v>
      </c>
      <c r="B1100" s="38">
        <v>0.4365856481481481</v>
      </c>
      <c r="C1100" s="35">
        <v>971</v>
      </c>
      <c r="D1100" s="35">
        <v>0.63049999999999995</v>
      </c>
      <c r="E1100" s="35">
        <v>7.24</v>
      </c>
      <c r="F1100" s="35">
        <v>7.94</v>
      </c>
      <c r="G1100" s="35">
        <v>20.6</v>
      </c>
      <c r="K1100" s="81">
        <v>325</v>
      </c>
    </row>
    <row r="1101" spans="1:38" x14ac:dyDescent="0.35">
      <c r="A1101" s="45">
        <v>42877</v>
      </c>
      <c r="B1101" s="79">
        <v>0.43292824074074071</v>
      </c>
      <c r="C1101" s="35">
        <v>0.46800000000000003</v>
      </c>
      <c r="D1101" s="35">
        <v>7.91</v>
      </c>
      <c r="E1101" s="35">
        <v>7.91</v>
      </c>
      <c r="F1101" s="35">
        <v>724</v>
      </c>
      <c r="G1101" s="35">
        <v>18.100000000000001</v>
      </c>
      <c r="K1101" s="81">
        <v>318</v>
      </c>
    </row>
    <row r="1102" spans="1:38" x14ac:dyDescent="0.35">
      <c r="A1102" s="45">
        <v>42880</v>
      </c>
      <c r="B1102" s="38">
        <v>0.36305555555555552</v>
      </c>
      <c r="C1102" s="35">
        <v>501</v>
      </c>
      <c r="D1102" s="35">
        <v>0.3256</v>
      </c>
      <c r="E1102" s="35">
        <v>8.11</v>
      </c>
      <c r="F1102" s="35">
        <v>7.85</v>
      </c>
      <c r="G1102" s="35">
        <v>17.2</v>
      </c>
      <c r="K1102" s="81">
        <v>2909</v>
      </c>
      <c r="L1102" s="74">
        <f>AVERAGE(K1098:K1102)</f>
        <v>4176</v>
      </c>
      <c r="M1102" s="41">
        <f>GEOMEAN(K1098:K1102)</f>
        <v>1865.0832332925504</v>
      </c>
      <c r="N1102" s="42" t="s">
        <v>411</v>
      </c>
    </row>
    <row r="1103" spans="1:38" x14ac:dyDescent="0.35">
      <c r="A1103" s="45">
        <v>42887</v>
      </c>
      <c r="B1103" s="38">
        <v>0.42521990740740739</v>
      </c>
      <c r="C1103" s="35">
        <v>739</v>
      </c>
      <c r="D1103" s="35">
        <v>0.48099999999999998</v>
      </c>
      <c r="E1103" s="35">
        <v>8.2100000000000009</v>
      </c>
      <c r="F1103" s="35">
        <v>7.97</v>
      </c>
      <c r="G1103" s="35">
        <v>17.5</v>
      </c>
      <c r="K1103" s="81">
        <v>354</v>
      </c>
    </row>
    <row r="1104" spans="1:38" x14ac:dyDescent="0.35">
      <c r="A1104" s="45">
        <v>42891</v>
      </c>
      <c r="B1104" s="38">
        <v>0.47270833333333334</v>
      </c>
      <c r="C1104" s="35">
        <v>918</v>
      </c>
      <c r="D1104" s="35">
        <v>0.59799999999999998</v>
      </c>
      <c r="E1104" s="35">
        <v>6.83</v>
      </c>
      <c r="F1104" s="35">
        <v>7.97</v>
      </c>
      <c r="G1104" s="35">
        <v>21.5</v>
      </c>
      <c r="K1104" s="81">
        <v>677</v>
      </c>
    </row>
    <row r="1105" spans="1:38" x14ac:dyDescent="0.35">
      <c r="A1105" s="45">
        <v>42900</v>
      </c>
      <c r="B1105" s="38">
        <v>0.4224074074074074</v>
      </c>
      <c r="C1105" s="35">
        <v>764</v>
      </c>
      <c r="D1105" s="35">
        <v>0.49399999999999999</v>
      </c>
      <c r="E1105" s="35">
        <v>5.9</v>
      </c>
      <c r="F1105" s="35">
        <v>7.86</v>
      </c>
      <c r="G1105" s="35">
        <v>23.9</v>
      </c>
      <c r="K1105" s="81">
        <v>6131</v>
      </c>
    </row>
    <row r="1106" spans="1:38" x14ac:dyDescent="0.35">
      <c r="A1106" s="45">
        <v>42908</v>
      </c>
      <c r="B1106" s="38">
        <v>0.45265046296296302</v>
      </c>
      <c r="C1106" s="35">
        <v>742</v>
      </c>
      <c r="D1106" s="35">
        <v>0.48099999999999998</v>
      </c>
      <c r="E1106" s="35">
        <v>6.91</v>
      </c>
      <c r="F1106" s="35">
        <v>7.66</v>
      </c>
      <c r="G1106" s="35">
        <v>22.9</v>
      </c>
      <c r="K1106" s="81">
        <v>386</v>
      </c>
    </row>
    <row r="1107" spans="1:38" x14ac:dyDescent="0.35">
      <c r="A1107" s="45">
        <v>42915</v>
      </c>
      <c r="B1107" s="38">
        <v>0.42981481481481482</v>
      </c>
      <c r="C1107" s="35">
        <v>794</v>
      </c>
      <c r="D1107" s="35">
        <v>0.51349999999999996</v>
      </c>
      <c r="E1107" s="35">
        <v>5.24</v>
      </c>
      <c r="F1107" s="35">
        <v>7.8</v>
      </c>
      <c r="G1107" s="35">
        <v>20.6</v>
      </c>
      <c r="K1107" s="81">
        <v>448</v>
      </c>
      <c r="L1107" s="74">
        <f>AVERAGE(K1103:K1107)</f>
        <v>1599.2</v>
      </c>
      <c r="M1107" s="41">
        <f>GEOMEAN(K1103:K1107)</f>
        <v>760.32227324123858</v>
      </c>
      <c r="N1107" s="42" t="s">
        <v>412</v>
      </c>
    </row>
    <row r="1108" spans="1:38" x14ac:dyDescent="0.35">
      <c r="A1108" s="45">
        <v>42928</v>
      </c>
      <c r="B1108" s="38">
        <v>0.42026620370370371</v>
      </c>
      <c r="C1108" s="35">
        <v>266.60000000000002</v>
      </c>
      <c r="D1108" s="35">
        <v>0.17349999999999999</v>
      </c>
      <c r="E1108" s="35">
        <v>7.89</v>
      </c>
      <c r="F1108" s="35">
        <v>7.82</v>
      </c>
      <c r="G1108" s="35">
        <v>22.3</v>
      </c>
      <c r="K1108" s="81">
        <v>6131</v>
      </c>
      <c r="O1108" s="30" t="s">
        <v>107</v>
      </c>
      <c r="P1108" s="35">
        <v>31.4</v>
      </c>
      <c r="Q1108" s="30" t="s">
        <v>107</v>
      </c>
      <c r="R1108" s="30" t="s">
        <v>107</v>
      </c>
      <c r="S1108" s="30" t="s">
        <v>107</v>
      </c>
      <c r="T1108" s="30" t="s">
        <v>107</v>
      </c>
      <c r="U1108" s="30" t="s">
        <v>107</v>
      </c>
      <c r="V1108" s="30" t="s">
        <v>170</v>
      </c>
      <c r="W1108" s="30" t="s">
        <v>107</v>
      </c>
      <c r="X1108" s="35">
        <v>21.9</v>
      </c>
      <c r="Y1108" s="30">
        <v>0.3</v>
      </c>
      <c r="Z1108" s="30" t="s">
        <v>107</v>
      </c>
      <c r="AA1108" s="30" t="s">
        <v>107</v>
      </c>
      <c r="AB1108" s="35">
        <v>13.1</v>
      </c>
      <c r="AC1108" s="30" t="s">
        <v>107</v>
      </c>
      <c r="AD1108" s="35">
        <v>78.900000000000006</v>
      </c>
      <c r="AE1108" s="30" t="s">
        <v>107</v>
      </c>
      <c r="AF1108" s="35">
        <v>294</v>
      </c>
      <c r="AG1108" s="30">
        <v>23800</v>
      </c>
      <c r="AH1108" s="35">
        <v>4720</v>
      </c>
      <c r="AI1108" s="30">
        <v>3.1</v>
      </c>
      <c r="AJ1108" s="44" t="s">
        <v>107</v>
      </c>
      <c r="AK1108" s="44" t="s">
        <v>107</v>
      </c>
      <c r="AL1108" s="44">
        <v>30.3</v>
      </c>
    </row>
    <row r="1109" spans="1:38" x14ac:dyDescent="0.35">
      <c r="A1109" s="45">
        <v>42935</v>
      </c>
      <c r="B1109" s="38">
        <v>0.44877314814814812</v>
      </c>
      <c r="C1109" s="35">
        <v>909</v>
      </c>
      <c r="D1109" s="35">
        <v>0.59150000000000003</v>
      </c>
      <c r="E1109" s="35">
        <v>6.74</v>
      </c>
      <c r="F1109" s="35">
        <v>7.9</v>
      </c>
      <c r="G1109" s="35">
        <v>23.3</v>
      </c>
      <c r="K1109" s="81">
        <v>413</v>
      </c>
    </row>
    <row r="1110" spans="1:38" x14ac:dyDescent="0.35">
      <c r="A1110" s="45">
        <v>42943</v>
      </c>
      <c r="B1110" s="38">
        <v>0.4372800925925926</v>
      </c>
      <c r="C1110" s="35">
        <v>755</v>
      </c>
      <c r="D1110" s="35">
        <v>0.48749999999999999</v>
      </c>
      <c r="E1110" s="35">
        <v>5.57</v>
      </c>
      <c r="F1110" s="35">
        <v>7.92</v>
      </c>
      <c r="G1110" s="35">
        <v>23.5</v>
      </c>
      <c r="K1110" s="81">
        <v>6488</v>
      </c>
      <c r="L1110" s="74">
        <f>AVERAGE(K1106:K1110)</f>
        <v>2773.2</v>
      </c>
      <c r="M1110" s="41">
        <f>GEOMEAN(K1106:K1110)</f>
        <v>1232.229227020759</v>
      </c>
      <c r="N1110" s="42" t="s">
        <v>413</v>
      </c>
    </row>
    <row r="1111" spans="1:38" x14ac:dyDescent="0.35">
      <c r="A1111" s="45">
        <v>42949</v>
      </c>
      <c r="B1111" s="46">
        <v>0.41678240740740741</v>
      </c>
      <c r="C1111" s="35">
        <v>603</v>
      </c>
      <c r="D1111" s="35">
        <v>0.39</v>
      </c>
      <c r="E1111" s="35">
        <v>6.5</v>
      </c>
      <c r="F1111" s="35">
        <v>7.71</v>
      </c>
      <c r="G1111" s="35">
        <v>22.7</v>
      </c>
      <c r="K1111" s="81">
        <v>2178</v>
      </c>
    </row>
    <row r="1112" spans="1:38" x14ac:dyDescent="0.35">
      <c r="A1112" s="45">
        <v>42956</v>
      </c>
      <c r="B1112" s="38">
        <v>0.48628472222222219</v>
      </c>
      <c r="C1112" s="35">
        <v>969</v>
      </c>
      <c r="D1112" s="35">
        <v>0.63049999999999995</v>
      </c>
      <c r="E1112" s="35">
        <v>8.08</v>
      </c>
      <c r="F1112" s="35">
        <v>7.79</v>
      </c>
      <c r="G1112" s="35">
        <v>19</v>
      </c>
      <c r="K1112" s="81">
        <v>183</v>
      </c>
    </row>
    <row r="1113" spans="1:38" x14ac:dyDescent="0.35">
      <c r="A1113" s="45">
        <v>42964</v>
      </c>
      <c r="B1113" s="38">
        <v>0.44471064814814815</v>
      </c>
      <c r="C1113" s="35">
        <v>1105</v>
      </c>
      <c r="D1113" s="35">
        <v>0.71499999999999997</v>
      </c>
      <c r="E1113" s="35">
        <v>6.53</v>
      </c>
      <c r="F1113" s="35">
        <v>7.97</v>
      </c>
      <c r="G1113" s="35">
        <v>22.7</v>
      </c>
      <c r="K1113" s="81">
        <v>199</v>
      </c>
    </row>
    <row r="1114" spans="1:38" x14ac:dyDescent="0.35">
      <c r="A1114" s="45">
        <v>42975</v>
      </c>
      <c r="B1114" s="38">
        <v>0.4524305555555555</v>
      </c>
      <c r="C1114" s="35">
        <v>1116</v>
      </c>
      <c r="D1114" s="35">
        <v>0.72799999999999998</v>
      </c>
      <c r="E1114" s="35">
        <v>7.8</v>
      </c>
      <c r="F1114" s="35">
        <v>8.0399999999999991</v>
      </c>
      <c r="G1114" s="35">
        <v>18.5</v>
      </c>
      <c r="K1114" s="81">
        <v>350</v>
      </c>
    </row>
    <row r="1115" spans="1:38" x14ac:dyDescent="0.35">
      <c r="A1115" s="45">
        <v>42978</v>
      </c>
      <c r="C1115" s="75" t="s">
        <v>197</v>
      </c>
      <c r="D1115" s="75" t="s">
        <v>197</v>
      </c>
      <c r="E1115" s="75" t="s">
        <v>197</v>
      </c>
      <c r="F1115" s="75" t="s">
        <v>197</v>
      </c>
      <c r="G1115" s="75" t="s">
        <v>197</v>
      </c>
      <c r="K1115" s="81">
        <v>932</v>
      </c>
      <c r="L1115" s="74">
        <f>AVERAGE(K1111:K1115)</f>
        <v>768.4</v>
      </c>
      <c r="M1115" s="41">
        <f>GEOMEAN(K1111:K1115)</f>
        <v>481.46996439259834</v>
      </c>
      <c r="N1115" s="42" t="s">
        <v>414</v>
      </c>
    </row>
    <row r="1116" spans="1:38" x14ac:dyDescent="0.35">
      <c r="A1116" s="45">
        <v>42985</v>
      </c>
      <c r="B1116" s="38">
        <v>0.46186342592592594</v>
      </c>
      <c r="C1116" s="35">
        <v>888</v>
      </c>
      <c r="D1116" s="35">
        <v>0.57850000000000001</v>
      </c>
      <c r="E1116" s="35">
        <v>9.2100000000000009</v>
      </c>
      <c r="F1116" s="35">
        <v>7.75</v>
      </c>
      <c r="G1116" s="35">
        <v>14.6</v>
      </c>
      <c r="K1116" s="81">
        <v>368</v>
      </c>
    </row>
    <row r="1117" spans="1:38" x14ac:dyDescent="0.35">
      <c r="A1117" s="45">
        <v>42989</v>
      </c>
      <c r="B1117" s="46">
        <v>0.42</v>
      </c>
      <c r="C1117" s="35">
        <v>1137</v>
      </c>
      <c r="D1117" s="35">
        <v>0.74099999999999999</v>
      </c>
      <c r="E1117" s="35">
        <v>9.01</v>
      </c>
      <c r="F1117" s="35">
        <v>7.8</v>
      </c>
      <c r="G1117" s="35">
        <v>14.4</v>
      </c>
      <c r="K1117" s="81">
        <v>131</v>
      </c>
    </row>
    <row r="1118" spans="1:38" x14ac:dyDescent="0.35">
      <c r="A1118" s="45">
        <v>42997</v>
      </c>
      <c r="B1118" s="38">
        <v>0.44018518518518518</v>
      </c>
      <c r="C1118" s="35">
        <v>505</v>
      </c>
      <c r="D1118" s="35">
        <v>0.32829999999999998</v>
      </c>
      <c r="E1118" s="35">
        <v>7.11</v>
      </c>
      <c r="F1118" s="35">
        <v>7.68</v>
      </c>
      <c r="G1118" s="35">
        <v>21.7</v>
      </c>
      <c r="K1118" s="81">
        <v>5794</v>
      </c>
    </row>
    <row r="1119" spans="1:38" x14ac:dyDescent="0.35">
      <c r="A1119" s="45">
        <v>42999</v>
      </c>
      <c r="B1119" s="38">
        <v>0.42311342592592593</v>
      </c>
      <c r="C1119" s="35">
        <v>711</v>
      </c>
      <c r="D1119" s="35">
        <v>0.46150000000000002</v>
      </c>
      <c r="E1119" s="35">
        <v>7.09</v>
      </c>
      <c r="F1119" s="35">
        <v>8.16</v>
      </c>
      <c r="G1119" s="35">
        <v>22.2</v>
      </c>
      <c r="K1119" s="81">
        <v>512</v>
      </c>
    </row>
    <row r="1120" spans="1:38" x14ac:dyDescent="0.35">
      <c r="A1120" s="45">
        <v>43005</v>
      </c>
      <c r="B1120" s="38">
        <v>0.5296643518518519</v>
      </c>
      <c r="C1120" s="35">
        <v>1007</v>
      </c>
      <c r="D1120" s="35">
        <v>0.65649999999999997</v>
      </c>
      <c r="E1120" s="35">
        <v>6.01</v>
      </c>
      <c r="F1120" s="35">
        <v>8.02</v>
      </c>
      <c r="G1120" s="35">
        <v>21.2</v>
      </c>
      <c r="K1120" s="81">
        <v>488</v>
      </c>
      <c r="L1120" s="74">
        <f>AVERAGE(K1116:K1120)</f>
        <v>1458.6</v>
      </c>
      <c r="M1120" s="41">
        <f>GEOMEAN(K1116:K1120)</f>
        <v>587.16137338609349</v>
      </c>
      <c r="N1120" s="42" t="s">
        <v>415</v>
      </c>
    </row>
    <row r="1121" spans="1:38" x14ac:dyDescent="0.35">
      <c r="A1121" s="45">
        <v>43010</v>
      </c>
      <c r="B1121" s="38">
        <v>0.42650462962962959</v>
      </c>
      <c r="C1121" s="35">
        <v>1181</v>
      </c>
      <c r="D1121" s="35">
        <v>0.76700000000000002</v>
      </c>
      <c r="E1121" s="35">
        <v>7.33</v>
      </c>
      <c r="F1121" s="35">
        <v>7.93</v>
      </c>
      <c r="G1121" s="35">
        <v>14.8</v>
      </c>
      <c r="K1121" s="81">
        <v>74</v>
      </c>
    </row>
    <row r="1122" spans="1:38" x14ac:dyDescent="0.35">
      <c r="A1122" s="45">
        <v>43020</v>
      </c>
      <c r="B1122" s="46">
        <v>0.43155092592592598</v>
      </c>
      <c r="C1122" s="35">
        <v>687</v>
      </c>
      <c r="D1122" s="35">
        <v>0.44850000000000001</v>
      </c>
      <c r="E1122" s="35">
        <v>7.42</v>
      </c>
      <c r="F1122" s="35">
        <v>7.77</v>
      </c>
      <c r="G1122" s="35">
        <v>17.399999999999999</v>
      </c>
      <c r="K1122" s="81">
        <v>173</v>
      </c>
    </row>
    <row r="1123" spans="1:38" x14ac:dyDescent="0.35">
      <c r="A1123" s="45">
        <v>43025</v>
      </c>
      <c r="B1123" s="38">
        <v>0.45179398148148148</v>
      </c>
      <c r="C1123" s="35">
        <v>746</v>
      </c>
      <c r="D1123" s="35">
        <v>0.48749999999999999</v>
      </c>
      <c r="E1123" s="35">
        <v>8.59</v>
      </c>
      <c r="F1123" s="35">
        <v>7.72</v>
      </c>
      <c r="G1123" s="35">
        <v>13</v>
      </c>
      <c r="K1123" s="81">
        <v>712</v>
      </c>
      <c r="O1123" s="30" t="s">
        <v>107</v>
      </c>
      <c r="P1123" s="35">
        <v>52.8</v>
      </c>
      <c r="Q1123" s="30" t="s">
        <v>107</v>
      </c>
      <c r="R1123" s="30" t="s">
        <v>107</v>
      </c>
      <c r="S1123" s="30" t="s">
        <v>107</v>
      </c>
      <c r="T1123" s="30" t="s">
        <v>107</v>
      </c>
      <c r="U1123" s="30" t="s">
        <v>107</v>
      </c>
      <c r="V1123" s="30" t="s">
        <v>170</v>
      </c>
      <c r="W1123" s="30" t="s">
        <v>107</v>
      </c>
      <c r="X1123" s="35">
        <v>88.6</v>
      </c>
      <c r="Y1123" s="30" t="s">
        <v>107</v>
      </c>
      <c r="Z1123" s="35">
        <v>0.92</v>
      </c>
      <c r="AA1123" s="30" t="s">
        <v>107</v>
      </c>
      <c r="AB1123" s="35">
        <v>53.7</v>
      </c>
      <c r="AC1123" s="30" t="s">
        <v>107</v>
      </c>
      <c r="AD1123" s="35">
        <v>204</v>
      </c>
      <c r="AE1123" s="30" t="s">
        <v>107</v>
      </c>
      <c r="AF1123" s="30" t="s">
        <v>107</v>
      </c>
      <c r="AG1123" s="35">
        <v>56300</v>
      </c>
      <c r="AH1123" s="35">
        <v>15300</v>
      </c>
      <c r="AI1123" s="35">
        <v>4.0999999999999996</v>
      </c>
      <c r="AJ1123" s="44" t="s">
        <v>107</v>
      </c>
      <c r="AK1123" s="44" t="s">
        <v>107</v>
      </c>
      <c r="AL1123" s="35">
        <v>13.9</v>
      </c>
    </row>
    <row r="1124" spans="1:38" x14ac:dyDescent="0.35">
      <c r="A1124" s="45">
        <v>43027</v>
      </c>
      <c r="B1124" s="38">
        <v>0.42045138888888894</v>
      </c>
      <c r="C1124" s="35">
        <v>888</v>
      </c>
      <c r="D1124" s="35">
        <v>0.57850000000000001</v>
      </c>
      <c r="E1124" s="35">
        <v>8.06</v>
      </c>
      <c r="F1124" s="35">
        <v>8</v>
      </c>
      <c r="G1124" s="35">
        <v>13.4</v>
      </c>
      <c r="K1124" s="81">
        <v>691</v>
      </c>
    </row>
    <row r="1125" spans="1:38" x14ac:dyDescent="0.35">
      <c r="A1125" s="45">
        <v>43033</v>
      </c>
      <c r="B1125" s="38">
        <v>0.44562499999999999</v>
      </c>
      <c r="C1125" s="35">
        <v>688</v>
      </c>
      <c r="D1125" s="35">
        <v>0.44850000000000001</v>
      </c>
      <c r="E1125" s="35">
        <v>9.34</v>
      </c>
      <c r="F1125" s="35">
        <v>7.82</v>
      </c>
      <c r="G1125" s="35">
        <v>10.9</v>
      </c>
      <c r="K1125" s="81">
        <v>327</v>
      </c>
      <c r="L1125" s="74">
        <f>AVERAGE(K1121:K1125)</f>
        <v>395.4</v>
      </c>
      <c r="M1125" s="41">
        <f>GEOMEAN(K1121:K1125)</f>
        <v>290.23963773107437</v>
      </c>
      <c r="N1125" s="42" t="s">
        <v>417</v>
      </c>
    </row>
    <row r="1126" spans="1:38" x14ac:dyDescent="0.35">
      <c r="A1126" s="45">
        <v>43041</v>
      </c>
      <c r="B1126" s="38">
        <v>0.44488425925925923</v>
      </c>
      <c r="C1126" s="35">
        <v>583</v>
      </c>
      <c r="D1126" s="35">
        <v>0.379</v>
      </c>
      <c r="E1126" s="35">
        <v>11.98</v>
      </c>
      <c r="F1126" s="35">
        <v>8.1999999999999993</v>
      </c>
      <c r="G1126" s="35">
        <v>9.1</v>
      </c>
      <c r="K1126" s="81">
        <v>1674</v>
      </c>
    </row>
    <row r="1127" spans="1:38" x14ac:dyDescent="0.35">
      <c r="A1127" s="45">
        <v>43045</v>
      </c>
      <c r="B1127" s="38">
        <v>0.4841550925925926</v>
      </c>
      <c r="C1127" s="35">
        <v>515</v>
      </c>
      <c r="D1127" s="35">
        <v>0.3347</v>
      </c>
      <c r="E1127" s="35">
        <v>8.92</v>
      </c>
      <c r="F1127" s="35">
        <v>8.14</v>
      </c>
      <c r="G1127" s="35">
        <v>13.2</v>
      </c>
      <c r="K1127" s="81">
        <v>813</v>
      </c>
    </row>
    <row r="1128" spans="1:38" x14ac:dyDescent="0.35">
      <c r="A1128" s="45">
        <v>43048</v>
      </c>
      <c r="B1128" s="38">
        <v>0.41983796296296294</v>
      </c>
      <c r="C1128" s="35">
        <v>733</v>
      </c>
      <c r="D1128" s="35">
        <v>0.47639999999999999</v>
      </c>
      <c r="E1128" s="35">
        <v>9.9</v>
      </c>
      <c r="F1128" s="35">
        <v>7.66</v>
      </c>
      <c r="G1128" s="35">
        <v>8</v>
      </c>
      <c r="K1128" s="81">
        <v>404</v>
      </c>
    </row>
    <row r="1129" spans="1:38" x14ac:dyDescent="0.35">
      <c r="A1129" s="45">
        <v>43054</v>
      </c>
      <c r="B1129" s="38">
        <v>0.58363425925925927</v>
      </c>
      <c r="C1129" s="35">
        <v>624</v>
      </c>
      <c r="D1129" s="35">
        <v>0.40560000000000002</v>
      </c>
      <c r="E1129" s="35">
        <v>10.85</v>
      </c>
      <c r="F1129" s="35">
        <v>8.08</v>
      </c>
      <c r="G1129" s="35">
        <v>7.5</v>
      </c>
      <c r="K1129" s="81">
        <v>201</v>
      </c>
    </row>
    <row r="1130" spans="1:38" x14ac:dyDescent="0.35">
      <c r="A1130" s="45">
        <v>43066</v>
      </c>
      <c r="B1130" s="38">
        <v>0.41888888888888887</v>
      </c>
      <c r="C1130" s="35">
        <v>821</v>
      </c>
      <c r="D1130" s="35">
        <v>0.53300000000000003</v>
      </c>
      <c r="E1130" s="35">
        <v>12.35</v>
      </c>
      <c r="F1130" s="35">
        <v>8.14</v>
      </c>
      <c r="G1130" s="35">
        <v>4.7</v>
      </c>
      <c r="K1130" s="81">
        <v>41</v>
      </c>
      <c r="L1130" s="74">
        <f>AVERAGE(K1126:K1130)</f>
        <v>626.6</v>
      </c>
      <c r="M1130" s="41">
        <f>GEOMEAN(K1126:K1130)</f>
        <v>339.81414733283088</v>
      </c>
      <c r="N1130" s="42" t="s">
        <v>418</v>
      </c>
    </row>
    <row r="1131" spans="1:38" x14ac:dyDescent="0.35">
      <c r="A1131" s="45">
        <v>43075</v>
      </c>
      <c r="B1131" s="38">
        <v>0.42033564814814817</v>
      </c>
      <c r="C1131" s="35">
        <v>875</v>
      </c>
      <c r="D1131" s="35">
        <v>0.5655</v>
      </c>
      <c r="E1131" s="35">
        <v>12.73</v>
      </c>
      <c r="F1131" s="35">
        <v>7.86</v>
      </c>
      <c r="G1131" s="35">
        <v>3.8</v>
      </c>
      <c r="K1131" s="81">
        <v>269</v>
      </c>
    </row>
    <row r="1132" spans="1:38" x14ac:dyDescent="0.35">
      <c r="A1132" s="45">
        <v>43081</v>
      </c>
      <c r="B1132" s="38">
        <v>0.45004629629629633</v>
      </c>
      <c r="C1132" s="35">
        <v>1030</v>
      </c>
      <c r="D1132" s="35">
        <v>0.66949999999999998</v>
      </c>
      <c r="E1132" s="35">
        <v>15.18</v>
      </c>
      <c r="F1132" s="35">
        <v>8.2799999999999994</v>
      </c>
      <c r="G1132" s="35">
        <v>1.4</v>
      </c>
      <c r="K1132" s="81">
        <v>73</v>
      </c>
    </row>
    <row r="1133" spans="1:38" x14ac:dyDescent="0.35">
      <c r="A1133" s="45">
        <v>43083</v>
      </c>
      <c r="B1133" s="38">
        <v>0.41564814814814816</v>
      </c>
      <c r="C1133" s="35">
        <v>1070</v>
      </c>
      <c r="D1133" s="35">
        <v>0.69550000000000001</v>
      </c>
      <c r="E1133" s="35">
        <v>12.95</v>
      </c>
      <c r="F1133" s="35">
        <v>7.94</v>
      </c>
      <c r="G1133" s="35">
        <v>0.5</v>
      </c>
      <c r="K1133" s="81">
        <v>10</v>
      </c>
    </row>
    <row r="1134" spans="1:38" x14ac:dyDescent="0.35">
      <c r="A1134" s="45">
        <v>43087</v>
      </c>
      <c r="B1134" s="38">
        <v>0.4503240740740741</v>
      </c>
      <c r="C1134" s="35">
        <v>1066</v>
      </c>
      <c r="D1134" s="35">
        <v>0.69550000000000001</v>
      </c>
      <c r="E1134" s="35">
        <v>12.46</v>
      </c>
      <c r="F1134" s="35">
        <v>8.0299999999999994</v>
      </c>
      <c r="G1134" s="35">
        <v>4.8</v>
      </c>
      <c r="K1134" s="81">
        <v>10</v>
      </c>
      <c r="L1134" s="74">
        <f>AVERAGE(K1130:K1134)</f>
        <v>80.599999999999994</v>
      </c>
      <c r="M1134" s="41">
        <f>GEOMEAN(K1130:K1134)</f>
        <v>38.121659624730604</v>
      </c>
      <c r="N1134" s="42" t="s">
        <v>419</v>
      </c>
    </row>
    <row r="1135" spans="1:38" x14ac:dyDescent="0.35">
      <c r="A1135" s="45">
        <v>43102</v>
      </c>
      <c r="G1135" s="35" t="s">
        <v>303</v>
      </c>
    </row>
    <row r="1136" spans="1:38" x14ac:dyDescent="0.35">
      <c r="A1136" s="45">
        <v>43108</v>
      </c>
      <c r="G1136" s="35" t="s">
        <v>303</v>
      </c>
    </row>
    <row r="1137" spans="1:38" x14ac:dyDescent="0.35">
      <c r="A1137" s="45">
        <v>43117</v>
      </c>
      <c r="G1137" s="35" t="s">
        <v>303</v>
      </c>
    </row>
    <row r="1138" spans="1:38" x14ac:dyDescent="0.35">
      <c r="A1138" s="87">
        <v>43123</v>
      </c>
      <c r="B1138" s="38">
        <v>0.4181597222222222</v>
      </c>
      <c r="C1138" s="88">
        <v>1998</v>
      </c>
      <c r="D1138" s="88">
        <v>1.3</v>
      </c>
      <c r="E1138" s="88">
        <v>12.63</v>
      </c>
      <c r="F1138" s="88">
        <v>7.73</v>
      </c>
      <c r="G1138" s="88">
        <v>2.9</v>
      </c>
      <c r="K1138" s="81">
        <v>269</v>
      </c>
    </row>
    <row r="1139" spans="1:38" x14ac:dyDescent="0.35">
      <c r="A1139" s="45">
        <v>43125</v>
      </c>
      <c r="B1139" s="38">
        <v>0.48776620370370366</v>
      </c>
      <c r="C1139" s="35">
        <v>1939</v>
      </c>
      <c r="D1139" s="35">
        <v>1.2609999999999999</v>
      </c>
      <c r="E1139" s="35">
        <v>14.53</v>
      </c>
      <c r="F1139" s="35">
        <v>7.81</v>
      </c>
      <c r="G1139" s="35">
        <v>1.4</v>
      </c>
      <c r="K1139" s="81">
        <v>86</v>
      </c>
      <c r="L1139" s="74">
        <f>AVERAGE(K1135:K1139)</f>
        <v>177.5</v>
      </c>
      <c r="M1139" s="41">
        <f>GEOMEAN(K1135:K1139)</f>
        <v>152.0986521965267</v>
      </c>
      <c r="N1139" s="42" t="s">
        <v>420</v>
      </c>
    </row>
    <row r="1140" spans="1:38" x14ac:dyDescent="0.35">
      <c r="A1140" s="45">
        <v>43130</v>
      </c>
      <c r="B1140" s="38">
        <v>0.42336805555555551</v>
      </c>
      <c r="C1140" s="35">
        <v>1727</v>
      </c>
      <c r="D1140" s="35">
        <v>1.1245000000000001</v>
      </c>
      <c r="E1140" s="35">
        <v>14.77</v>
      </c>
      <c r="F1140" s="35">
        <v>7.9</v>
      </c>
      <c r="G1140" s="35">
        <v>0.4</v>
      </c>
      <c r="K1140" s="35">
        <v>52</v>
      </c>
    </row>
    <row r="1141" spans="1:38" x14ac:dyDescent="0.35">
      <c r="A1141" s="45">
        <v>43143</v>
      </c>
      <c r="B1141" s="38">
        <v>0.45347222222222222</v>
      </c>
      <c r="C1141" s="35">
        <v>1611</v>
      </c>
      <c r="D1141" s="35">
        <v>1.0465</v>
      </c>
      <c r="E1141" s="35">
        <v>16.829999999999998</v>
      </c>
      <c r="F1141" s="35">
        <v>8.15</v>
      </c>
      <c r="G1141" s="35">
        <v>1.1000000000000001</v>
      </c>
      <c r="K1141" s="35">
        <v>52</v>
      </c>
    </row>
    <row r="1142" spans="1:38" x14ac:dyDescent="0.35">
      <c r="A1142" s="45">
        <v>43146</v>
      </c>
      <c r="B1142" s="38">
        <v>0.50714120370370364</v>
      </c>
      <c r="C1142" s="35">
        <v>1686</v>
      </c>
      <c r="D1142" s="35">
        <v>1.0985</v>
      </c>
      <c r="E1142" s="35">
        <v>14.06</v>
      </c>
      <c r="F1142" s="35">
        <v>8.1199999999999992</v>
      </c>
      <c r="G1142" s="35">
        <v>6.6</v>
      </c>
      <c r="K1142" s="35">
        <v>86</v>
      </c>
    </row>
    <row r="1143" spans="1:38" x14ac:dyDescent="0.35">
      <c r="A1143" s="89">
        <v>43150</v>
      </c>
      <c r="B1143" s="38">
        <v>0.43452546296296296</v>
      </c>
      <c r="C1143" s="90">
        <v>1599</v>
      </c>
      <c r="D1143" s="90">
        <v>1.04</v>
      </c>
      <c r="E1143" s="90">
        <v>12.63</v>
      </c>
      <c r="F1143" s="90">
        <v>7.78</v>
      </c>
      <c r="G1143" s="90">
        <v>7.1</v>
      </c>
      <c r="K1143" s="81">
        <v>959</v>
      </c>
    </row>
    <row r="1144" spans="1:38" x14ac:dyDescent="0.35">
      <c r="A1144" s="45">
        <v>43157</v>
      </c>
      <c r="B1144" s="38">
        <v>0.45050925925925928</v>
      </c>
      <c r="C1144" s="35">
        <v>763</v>
      </c>
      <c r="D1144" s="35">
        <v>0.49399999999999999</v>
      </c>
      <c r="E1144" s="35">
        <v>12.06</v>
      </c>
      <c r="F1144" s="35">
        <v>7.91</v>
      </c>
      <c r="G1144" s="35">
        <v>8.6</v>
      </c>
      <c r="K1144" s="81">
        <v>479</v>
      </c>
      <c r="L1144" s="74">
        <f>AVERAGE(K1140:K1144)</f>
        <v>325.60000000000002</v>
      </c>
      <c r="M1144" s="41">
        <f>GEOMEAN(K1140:K1144)</f>
        <v>160.59493790827472</v>
      </c>
      <c r="N1144" s="42" t="s">
        <v>421</v>
      </c>
    </row>
    <row r="1145" spans="1:38" x14ac:dyDescent="0.35">
      <c r="A1145" s="45">
        <v>43160</v>
      </c>
      <c r="B1145" s="38">
        <v>0.4385532407407407</v>
      </c>
      <c r="C1145" s="35">
        <v>922</v>
      </c>
      <c r="D1145" s="35">
        <v>0.59799999999999998</v>
      </c>
      <c r="E1145" s="35">
        <v>10.71</v>
      </c>
      <c r="F1145" s="35">
        <v>7.97</v>
      </c>
      <c r="G1145" s="35">
        <v>11.3</v>
      </c>
      <c r="K1145" s="81">
        <v>368</v>
      </c>
    </row>
    <row r="1146" spans="1:38" x14ac:dyDescent="0.35">
      <c r="A1146" s="45">
        <v>43165</v>
      </c>
      <c r="B1146" s="38">
        <v>0.44368055555555558</v>
      </c>
      <c r="C1146" s="35">
        <v>1028</v>
      </c>
      <c r="D1146" s="35">
        <v>0.66949999999999998</v>
      </c>
      <c r="E1146" s="35">
        <v>13.03</v>
      </c>
      <c r="F1146" s="35">
        <v>8.17</v>
      </c>
      <c r="G1146" s="35">
        <v>6.4</v>
      </c>
      <c r="K1146" s="81">
        <v>85</v>
      </c>
      <c r="O1146" s="30" t="s">
        <v>107</v>
      </c>
      <c r="P1146" s="35">
        <v>75.599999999999994</v>
      </c>
      <c r="Q1146" s="30" t="s">
        <v>107</v>
      </c>
      <c r="R1146" s="30" t="s">
        <v>107</v>
      </c>
      <c r="S1146" s="30" t="s">
        <v>107</v>
      </c>
      <c r="T1146" s="30" t="s">
        <v>107</v>
      </c>
      <c r="U1146" s="30" t="s">
        <v>107</v>
      </c>
      <c r="V1146" s="30" t="s">
        <v>170</v>
      </c>
      <c r="W1146" s="30" t="s">
        <v>107</v>
      </c>
      <c r="X1146" s="35">
        <v>164</v>
      </c>
      <c r="Y1146" s="30" t="s">
        <v>107</v>
      </c>
      <c r="Z1146" s="30" t="s">
        <v>107</v>
      </c>
      <c r="AA1146" s="30" t="s">
        <v>107</v>
      </c>
      <c r="AB1146" s="35">
        <v>49.7</v>
      </c>
      <c r="AC1146" s="30" t="s">
        <v>107</v>
      </c>
      <c r="AD1146" s="35">
        <v>293</v>
      </c>
      <c r="AE1146" s="30" t="s">
        <v>107</v>
      </c>
      <c r="AF1146" s="30">
        <v>289</v>
      </c>
      <c r="AG1146" s="35">
        <v>82000</v>
      </c>
      <c r="AH1146" s="35">
        <v>21300</v>
      </c>
      <c r="AI1146" s="35">
        <v>3.8</v>
      </c>
      <c r="AJ1146" s="44" t="s">
        <v>107</v>
      </c>
      <c r="AK1146" s="44" t="s">
        <v>107</v>
      </c>
      <c r="AL1146" s="35">
        <v>58.3</v>
      </c>
    </row>
    <row r="1147" spans="1:38" x14ac:dyDescent="0.35">
      <c r="A1147" s="45">
        <v>43167</v>
      </c>
      <c r="B1147" s="38">
        <v>0.44829861111111113</v>
      </c>
      <c r="C1147" s="35">
        <v>1128</v>
      </c>
      <c r="D1147" s="35">
        <v>0.73450000000000004</v>
      </c>
      <c r="E1147" s="35">
        <v>14.98</v>
      </c>
      <c r="F1147" s="35">
        <v>8.0500000000000007</v>
      </c>
      <c r="G1147" s="35">
        <v>3.5</v>
      </c>
      <c r="K1147" s="81">
        <v>73</v>
      </c>
    </row>
    <row r="1148" spans="1:38" x14ac:dyDescent="0.35">
      <c r="A1148" s="45">
        <v>43178</v>
      </c>
      <c r="B1148" s="38">
        <v>0.48381944444444441</v>
      </c>
      <c r="C1148" s="35">
        <v>1302</v>
      </c>
      <c r="D1148" s="35">
        <v>0.84499999999999997</v>
      </c>
      <c r="E1148" s="35">
        <v>17.190000000000001</v>
      </c>
      <c r="F1148" s="35">
        <v>8.08</v>
      </c>
      <c r="G1148" s="35">
        <v>7</v>
      </c>
      <c r="K1148" s="81">
        <v>228</v>
      </c>
    </row>
    <row r="1149" spans="1:38" x14ac:dyDescent="0.35">
      <c r="A1149" s="45">
        <v>43187</v>
      </c>
      <c r="B1149" s="38">
        <v>0.44202546296296297</v>
      </c>
      <c r="C1149" s="35">
        <v>1133</v>
      </c>
      <c r="D1149" s="35">
        <v>0.73450000000000004</v>
      </c>
      <c r="E1149" s="35">
        <v>10.53</v>
      </c>
      <c r="F1149" s="35">
        <v>7.83</v>
      </c>
      <c r="G1149" s="35">
        <v>8.8000000000000007</v>
      </c>
      <c r="K1149" s="81">
        <v>959</v>
      </c>
      <c r="L1149" s="74">
        <f>AVERAGE(K1145:K1149)</f>
        <v>342.6</v>
      </c>
      <c r="M1149" s="41">
        <f>GEOMEAN(K1145:K1149)</f>
        <v>218.60928898935839</v>
      </c>
      <c r="N1149" s="42" t="s">
        <v>422</v>
      </c>
    </row>
    <row r="1150" spans="1:38" x14ac:dyDescent="0.35">
      <c r="A1150" s="45">
        <v>43195</v>
      </c>
      <c r="B1150" s="38">
        <v>0.37652777777777779</v>
      </c>
      <c r="C1150" s="35">
        <v>660</v>
      </c>
      <c r="D1150" s="35">
        <v>0.42899999999999999</v>
      </c>
      <c r="E1150" s="35">
        <v>12.2</v>
      </c>
      <c r="F1150" s="35">
        <v>7.89</v>
      </c>
      <c r="G1150" s="35">
        <v>6</v>
      </c>
      <c r="K1150" s="81">
        <v>1669</v>
      </c>
    </row>
    <row r="1151" spans="1:38" x14ac:dyDescent="0.35">
      <c r="A1151" s="45">
        <v>43201</v>
      </c>
      <c r="B1151" s="38">
        <v>0.4301388888888889</v>
      </c>
      <c r="C1151" s="35">
        <v>1094</v>
      </c>
      <c r="D1151" s="35">
        <v>0.70850000000000002</v>
      </c>
      <c r="E1151" s="35">
        <v>13.14</v>
      </c>
      <c r="F1151" s="35">
        <v>8.1300000000000008</v>
      </c>
      <c r="G1151" s="35">
        <v>6.3</v>
      </c>
      <c r="K1151" s="81">
        <v>118</v>
      </c>
    </row>
    <row r="1152" spans="1:38" x14ac:dyDescent="0.35">
      <c r="A1152" s="45">
        <v>43206</v>
      </c>
      <c r="B1152" s="38">
        <v>0.39187499999999997</v>
      </c>
      <c r="C1152" s="35">
        <v>711</v>
      </c>
      <c r="D1152" s="35">
        <v>0.4622</v>
      </c>
      <c r="E1152" s="35">
        <v>11.23</v>
      </c>
      <c r="F1152" s="35">
        <v>7.9</v>
      </c>
      <c r="G1152" s="35">
        <v>8.8000000000000007</v>
      </c>
      <c r="K1152" s="81">
        <v>984</v>
      </c>
    </row>
    <row r="1153" spans="1:38" x14ac:dyDescent="0.35">
      <c r="A1153" s="45">
        <v>43209</v>
      </c>
      <c r="B1153" s="38">
        <v>0.46128472222222222</v>
      </c>
      <c r="C1153" s="35">
        <v>1086</v>
      </c>
      <c r="D1153" s="35">
        <v>0.70850000000000002</v>
      </c>
      <c r="E1153" s="35">
        <v>13.73</v>
      </c>
      <c r="F1153" s="35">
        <v>7.85</v>
      </c>
      <c r="G1153" s="35">
        <v>7.8</v>
      </c>
      <c r="K1153" s="81">
        <v>223</v>
      </c>
    </row>
    <row r="1154" spans="1:38" x14ac:dyDescent="0.35">
      <c r="A1154" s="45">
        <v>43216</v>
      </c>
      <c r="B1154" s="38">
        <v>0.434537037037037</v>
      </c>
      <c r="C1154" s="35">
        <v>1107</v>
      </c>
      <c r="D1154" s="35">
        <v>0.72150000000000003</v>
      </c>
      <c r="E1154" s="35">
        <v>12.4</v>
      </c>
      <c r="F1154" s="35">
        <v>8.0299999999999994</v>
      </c>
      <c r="G1154" s="35">
        <v>10.7</v>
      </c>
      <c r="K1154" s="81">
        <v>309</v>
      </c>
      <c r="L1154" s="74">
        <f>AVERAGE(K1150:K1154)</f>
        <v>660.6</v>
      </c>
      <c r="M1154" s="41">
        <f>GEOMEAN(K1150:K1154)</f>
        <v>421.81241403626558</v>
      </c>
      <c r="N1154" s="42" t="s">
        <v>423</v>
      </c>
    </row>
    <row r="1155" spans="1:38" x14ac:dyDescent="0.35">
      <c r="A1155" s="45">
        <v>43223</v>
      </c>
      <c r="B1155" s="38">
        <v>0.46188657407407407</v>
      </c>
      <c r="C1155" s="35">
        <v>1056</v>
      </c>
      <c r="D1155" s="35">
        <v>0.68899999999999995</v>
      </c>
      <c r="E1155" s="35">
        <v>5.95</v>
      </c>
      <c r="F1155" s="35">
        <v>7.76</v>
      </c>
      <c r="G1155" s="35">
        <v>18.5</v>
      </c>
      <c r="K1155" s="65">
        <v>24192</v>
      </c>
    </row>
    <row r="1156" spans="1:38" x14ac:dyDescent="0.35">
      <c r="A1156" s="45">
        <v>43235</v>
      </c>
      <c r="B1156" s="38">
        <v>0.52311342592592591</v>
      </c>
      <c r="C1156" s="35">
        <v>1130</v>
      </c>
      <c r="D1156" s="35">
        <v>0.73450000000000004</v>
      </c>
      <c r="E1156" s="35">
        <v>5.29</v>
      </c>
      <c r="F1156" s="35">
        <v>8</v>
      </c>
      <c r="G1156" s="35">
        <v>21.5</v>
      </c>
      <c r="K1156" s="81">
        <v>399</v>
      </c>
    </row>
    <row r="1157" spans="1:38" x14ac:dyDescent="0.35">
      <c r="A1157" s="45">
        <v>43237</v>
      </c>
      <c r="B1157" s="38">
        <v>0.51962962962962966</v>
      </c>
      <c r="C1157" s="35">
        <v>1108</v>
      </c>
      <c r="D1157" s="35">
        <v>0.72150000000000003</v>
      </c>
      <c r="E1157" s="35">
        <v>6.54</v>
      </c>
      <c r="F1157" s="35">
        <v>8.01</v>
      </c>
      <c r="G1157" s="35">
        <v>19.600000000000001</v>
      </c>
      <c r="K1157" s="81">
        <v>262</v>
      </c>
    </row>
    <row r="1158" spans="1:38" x14ac:dyDescent="0.35">
      <c r="A1158" s="45">
        <v>43241</v>
      </c>
      <c r="B1158" s="38">
        <v>0.39828703703703705</v>
      </c>
      <c r="C1158" s="35">
        <v>933</v>
      </c>
      <c r="D1158" s="35">
        <v>0.60450000000000004</v>
      </c>
      <c r="E1158" s="35">
        <v>5.03</v>
      </c>
      <c r="F1158" s="35">
        <v>8.3699999999999992</v>
      </c>
      <c r="G1158" s="35">
        <v>21.6</v>
      </c>
      <c r="K1158" s="81">
        <v>462</v>
      </c>
    </row>
    <row r="1159" spans="1:38" x14ac:dyDescent="0.35">
      <c r="A1159" s="45">
        <v>43250</v>
      </c>
      <c r="B1159" s="46">
        <v>0.45346064814814818</v>
      </c>
      <c r="C1159" s="35">
        <v>1310</v>
      </c>
      <c r="D1159" s="35">
        <v>0.85150000000000003</v>
      </c>
      <c r="E1159" s="35">
        <v>4.3</v>
      </c>
      <c r="F1159" s="35">
        <v>7.72</v>
      </c>
      <c r="G1159" s="35">
        <v>22.5</v>
      </c>
      <c r="K1159" s="81">
        <v>448</v>
      </c>
      <c r="L1159" s="74">
        <f>AVERAGE(K1155:K1159)</f>
        <v>5152.6000000000004</v>
      </c>
      <c r="M1159" s="41">
        <f>GEOMEAN(K1155:K1159)</f>
        <v>878.56356792271538</v>
      </c>
      <c r="N1159" s="42" t="s">
        <v>424</v>
      </c>
    </row>
    <row r="1160" spans="1:38" x14ac:dyDescent="0.35">
      <c r="A1160" s="45">
        <v>43251</v>
      </c>
      <c r="B1160" s="38">
        <v>0.42587962962962966</v>
      </c>
      <c r="C1160" s="35">
        <v>753</v>
      </c>
      <c r="D1160" s="35">
        <v>0.48749999999999999</v>
      </c>
      <c r="E1160" s="35">
        <v>5.5</v>
      </c>
      <c r="F1160" s="35">
        <v>7.55</v>
      </c>
      <c r="G1160" s="35">
        <v>21.7</v>
      </c>
      <c r="K1160" s="81">
        <v>19863</v>
      </c>
    </row>
    <row r="1161" spans="1:38" x14ac:dyDescent="0.35">
      <c r="A1161" s="45">
        <v>43255</v>
      </c>
      <c r="B1161" s="38">
        <v>0.44878472222222227</v>
      </c>
      <c r="C1161" s="35">
        <v>1027</v>
      </c>
      <c r="D1161" s="35">
        <v>0.66949999999999998</v>
      </c>
      <c r="E1161" s="35">
        <v>4.8899999999999997</v>
      </c>
      <c r="F1161" s="35">
        <v>7.86</v>
      </c>
      <c r="G1161" s="35">
        <v>18.5</v>
      </c>
      <c r="K1161" s="81">
        <v>738</v>
      </c>
    </row>
    <row r="1162" spans="1:38" x14ac:dyDescent="0.35">
      <c r="A1162" s="45">
        <v>43264</v>
      </c>
      <c r="B1162" s="38">
        <v>0.43270833333333331</v>
      </c>
      <c r="C1162" s="35">
        <v>614</v>
      </c>
      <c r="D1162" s="35">
        <v>0.39650000000000002</v>
      </c>
      <c r="E1162" s="35">
        <v>6.32</v>
      </c>
      <c r="F1162" s="35">
        <v>7.83</v>
      </c>
      <c r="G1162" s="35">
        <v>22.6</v>
      </c>
      <c r="K1162" s="81">
        <v>323</v>
      </c>
    </row>
    <row r="1163" spans="1:38" x14ac:dyDescent="0.35">
      <c r="A1163" s="45">
        <v>43272</v>
      </c>
      <c r="B1163" s="38">
        <v>0.43642361111111111</v>
      </c>
      <c r="C1163" s="35">
        <v>439.3</v>
      </c>
      <c r="D1163" s="35">
        <v>0.28539999999999999</v>
      </c>
      <c r="E1163" s="35">
        <v>6.03</v>
      </c>
      <c r="F1163" s="35">
        <v>7.59</v>
      </c>
      <c r="G1163" s="35">
        <v>25.3</v>
      </c>
      <c r="K1163" s="81">
        <v>2909</v>
      </c>
    </row>
    <row r="1164" spans="1:38" x14ac:dyDescent="0.35">
      <c r="A1164" s="45">
        <v>43279</v>
      </c>
      <c r="B1164" s="38">
        <v>0.42296296296296299</v>
      </c>
      <c r="C1164" s="35">
        <v>548</v>
      </c>
      <c r="D1164" s="35">
        <v>0.35749999999999998</v>
      </c>
      <c r="E1164" s="35">
        <v>6.16</v>
      </c>
      <c r="F1164" s="35">
        <v>7.81</v>
      </c>
      <c r="G1164" s="35">
        <v>23.1</v>
      </c>
      <c r="K1164" s="81">
        <v>683</v>
      </c>
      <c r="L1164" s="74">
        <f>AVERAGE(K1160:K1161)</f>
        <v>10300.5</v>
      </c>
      <c r="M1164" s="41">
        <f>GEOMEAN(K1160:K1161)</f>
        <v>3828.6935108467487</v>
      </c>
      <c r="N1164" s="42" t="s">
        <v>425</v>
      </c>
    </row>
    <row r="1165" spans="1:38" x14ac:dyDescent="0.35">
      <c r="A1165" s="45">
        <v>43283</v>
      </c>
      <c r="B1165" s="38">
        <v>0.45912037037037035</v>
      </c>
      <c r="C1165" s="35">
        <v>653</v>
      </c>
      <c r="D1165" s="35">
        <v>0.42249999999999999</v>
      </c>
      <c r="E1165" s="35">
        <v>5.12</v>
      </c>
      <c r="F1165" s="35">
        <v>7.8</v>
      </c>
      <c r="G1165" s="35">
        <v>24.9</v>
      </c>
      <c r="K1165" s="81">
        <v>2063</v>
      </c>
    </row>
    <row r="1166" spans="1:38" x14ac:dyDescent="0.35">
      <c r="A1166" s="45">
        <v>43286</v>
      </c>
      <c r="B1166" s="46">
        <v>0.42438657407407404</v>
      </c>
      <c r="C1166" s="35">
        <v>835</v>
      </c>
      <c r="D1166" s="35">
        <v>0.54600000000000004</v>
      </c>
      <c r="E1166" s="35">
        <v>5.14</v>
      </c>
      <c r="F1166" s="35">
        <v>7.61</v>
      </c>
      <c r="G1166" s="35">
        <v>25.4</v>
      </c>
      <c r="K1166" s="81">
        <v>391</v>
      </c>
    </row>
    <row r="1167" spans="1:38" x14ac:dyDescent="0.35">
      <c r="A1167" s="45">
        <v>43292</v>
      </c>
      <c r="B1167" s="38">
        <v>0.43217592592592591</v>
      </c>
      <c r="C1167" s="35">
        <v>1025</v>
      </c>
      <c r="D1167" s="35">
        <v>0.66949999999999998</v>
      </c>
      <c r="E1167" s="35">
        <v>5.46</v>
      </c>
      <c r="F1167" s="35">
        <v>7.47</v>
      </c>
      <c r="G1167" s="35">
        <v>22.3</v>
      </c>
      <c r="K1167" s="81">
        <v>695</v>
      </c>
      <c r="O1167" s="30">
        <v>2.4</v>
      </c>
      <c r="P1167" s="35">
        <v>76.7</v>
      </c>
      <c r="Q1167" s="30" t="s">
        <v>107</v>
      </c>
      <c r="R1167" s="30" t="s">
        <v>107</v>
      </c>
      <c r="S1167" s="30" t="s">
        <v>107</v>
      </c>
      <c r="T1167" s="30" t="s">
        <v>107</v>
      </c>
      <c r="U1167" s="30" t="s">
        <v>107</v>
      </c>
      <c r="V1167" s="30" t="s">
        <v>170</v>
      </c>
      <c r="W1167" s="30" t="s">
        <v>107</v>
      </c>
      <c r="X1167" s="35">
        <v>153</v>
      </c>
      <c r="Y1167" s="30" t="s">
        <v>107</v>
      </c>
      <c r="Z1167" s="30" t="s">
        <v>107</v>
      </c>
      <c r="AA1167" s="30" t="s">
        <v>107</v>
      </c>
      <c r="AB1167" s="35">
        <v>53.2</v>
      </c>
      <c r="AC1167" s="30">
        <v>0.28000000000000003</v>
      </c>
      <c r="AD1167" s="35">
        <v>297</v>
      </c>
      <c r="AE1167" s="30" t="s">
        <v>107</v>
      </c>
      <c r="AF1167" s="30">
        <v>313</v>
      </c>
      <c r="AG1167" s="35">
        <v>82900</v>
      </c>
      <c r="AH1167" s="35">
        <v>21900</v>
      </c>
      <c r="AI1167" s="35">
        <v>5.4</v>
      </c>
      <c r="AJ1167" s="44" t="s">
        <v>107</v>
      </c>
      <c r="AK1167" s="44" t="s">
        <v>107</v>
      </c>
      <c r="AL1167" s="35">
        <v>63.5</v>
      </c>
    </row>
    <row r="1168" spans="1:38" x14ac:dyDescent="0.35">
      <c r="A1168" s="45">
        <v>43293</v>
      </c>
      <c r="B1168" s="46">
        <v>0.44437499999999996</v>
      </c>
      <c r="C1168" s="35">
        <v>1033</v>
      </c>
      <c r="D1168" s="35">
        <v>0.66949999999999998</v>
      </c>
      <c r="E1168" s="35">
        <v>5.48</v>
      </c>
      <c r="F1168" s="35">
        <v>7.71</v>
      </c>
      <c r="G1168" s="35">
        <v>21.2</v>
      </c>
      <c r="K1168" s="81">
        <v>886</v>
      </c>
    </row>
    <row r="1169" spans="1:38" x14ac:dyDescent="0.35">
      <c r="A1169" s="45">
        <v>43299</v>
      </c>
      <c r="B1169" s="38">
        <v>0.43982638888888892</v>
      </c>
      <c r="C1169" s="35">
        <v>1171</v>
      </c>
      <c r="D1169" s="35">
        <v>0.76049999999999995</v>
      </c>
      <c r="E1169" s="35">
        <v>5.5</v>
      </c>
      <c r="F1169" s="35">
        <v>7.99</v>
      </c>
      <c r="G1169" s="35">
        <v>20.6</v>
      </c>
      <c r="K1169" s="81">
        <v>450</v>
      </c>
      <c r="L1169" s="74">
        <f>AVERAGE(K1165:K1169)</f>
        <v>897</v>
      </c>
      <c r="M1169" s="41">
        <f>GEOMEAN(K1165:K1169)</f>
        <v>741.07370730623609</v>
      </c>
      <c r="N1169" s="42" t="s">
        <v>426</v>
      </c>
    </row>
    <row r="1170" spans="1:38" x14ac:dyDescent="0.35">
      <c r="A1170" s="45">
        <v>43313</v>
      </c>
      <c r="B1170" s="46">
        <v>0.41930555555555554</v>
      </c>
      <c r="C1170" s="35">
        <v>437.6</v>
      </c>
      <c r="D1170" s="35">
        <v>0.28470000000000001</v>
      </c>
      <c r="E1170" s="35">
        <v>7.22</v>
      </c>
      <c r="F1170" s="35">
        <v>7.9</v>
      </c>
      <c r="G1170" s="35">
        <v>21</v>
      </c>
      <c r="K1170" s="81">
        <v>3076</v>
      </c>
    </row>
    <row r="1171" spans="1:38" x14ac:dyDescent="0.35">
      <c r="A1171" s="45">
        <v>43320</v>
      </c>
      <c r="B1171" s="38">
        <v>0.42430555555555555</v>
      </c>
      <c r="C1171" s="35">
        <v>442.3</v>
      </c>
      <c r="D1171" s="35">
        <v>0.2873</v>
      </c>
      <c r="E1171" s="35">
        <v>6.17</v>
      </c>
      <c r="F1171" s="35">
        <v>7.65</v>
      </c>
      <c r="G1171" s="35">
        <v>24.7</v>
      </c>
      <c r="K1171" s="81">
        <v>1669</v>
      </c>
    </row>
    <row r="1172" spans="1:38" x14ac:dyDescent="0.35">
      <c r="A1172" s="45">
        <v>43325</v>
      </c>
      <c r="B1172" s="38">
        <v>0.44931712962962966</v>
      </c>
      <c r="C1172" s="35">
        <v>859</v>
      </c>
      <c r="D1172" s="35">
        <v>0.55900000000000005</v>
      </c>
      <c r="E1172" s="35">
        <v>7.83</v>
      </c>
      <c r="F1172" s="35">
        <v>7.65</v>
      </c>
      <c r="G1172" s="35">
        <v>21.8</v>
      </c>
      <c r="K1172" s="81">
        <v>2613</v>
      </c>
    </row>
    <row r="1173" spans="1:38" x14ac:dyDescent="0.35">
      <c r="A1173" s="45">
        <v>43339</v>
      </c>
      <c r="B1173" s="38">
        <v>0.4352314814814815</v>
      </c>
      <c r="C1173" s="35">
        <v>452.1</v>
      </c>
      <c r="D1173" s="35">
        <v>0.29380000000000001</v>
      </c>
      <c r="E1173" s="35">
        <v>6.4</v>
      </c>
      <c r="F1173" s="35">
        <v>7.9</v>
      </c>
      <c r="G1173" s="35">
        <v>24.6</v>
      </c>
      <c r="K1173" s="81">
        <v>1076</v>
      </c>
    </row>
    <row r="1174" spans="1:38" x14ac:dyDescent="0.35">
      <c r="A1174" s="91">
        <v>43341</v>
      </c>
      <c r="B1174" s="38">
        <v>0.43310185185185185</v>
      </c>
      <c r="C1174" s="35">
        <v>619</v>
      </c>
      <c r="D1174" s="35">
        <v>0.40300000000000002</v>
      </c>
      <c r="E1174" s="35">
        <v>5.75</v>
      </c>
      <c r="F1174" s="35">
        <v>7.92</v>
      </c>
      <c r="G1174" s="35">
        <v>24.3</v>
      </c>
      <c r="K1174" s="81">
        <v>1043</v>
      </c>
      <c r="L1174" s="74">
        <f>AVERAGE(K1170:K1174)</f>
        <v>1895.4</v>
      </c>
      <c r="M1174" s="41">
        <f>GEOMEAN(K1170:K1174)</f>
        <v>1720.0288503155457</v>
      </c>
      <c r="N1174" s="42" t="s">
        <v>427</v>
      </c>
    </row>
    <row r="1175" spans="1:38" x14ac:dyDescent="0.35">
      <c r="A1175" s="45">
        <v>43349</v>
      </c>
      <c r="B1175" s="38">
        <v>0.41393518518518518</v>
      </c>
      <c r="C1175" s="35">
        <v>782</v>
      </c>
      <c r="D1175" s="35">
        <v>0.50700000000000001</v>
      </c>
      <c r="E1175" s="35">
        <v>5.51</v>
      </c>
      <c r="F1175" s="35">
        <v>7.98</v>
      </c>
      <c r="G1175" s="35">
        <v>24</v>
      </c>
      <c r="K1175" s="81">
        <v>759</v>
      </c>
    </row>
    <row r="1176" spans="1:38" x14ac:dyDescent="0.35">
      <c r="A1176" s="45">
        <v>43353</v>
      </c>
      <c r="B1176" s="38">
        <v>0.44329861111111107</v>
      </c>
      <c r="C1176" s="35">
        <v>451.5</v>
      </c>
      <c r="D1176" s="35">
        <v>0.29380000000000001</v>
      </c>
      <c r="E1176" s="35">
        <v>7.58</v>
      </c>
      <c r="F1176" s="35">
        <v>8.02</v>
      </c>
      <c r="G1176" s="35">
        <v>18.2</v>
      </c>
      <c r="K1176" s="81">
        <v>2247</v>
      </c>
    </row>
    <row r="1177" spans="1:38" x14ac:dyDescent="0.35">
      <c r="A1177" s="45">
        <v>43361</v>
      </c>
      <c r="B1177" s="38">
        <v>0.45798611111111115</v>
      </c>
      <c r="C1177" s="35">
        <v>988</v>
      </c>
      <c r="D1177" s="35">
        <v>0.64349999999999996</v>
      </c>
      <c r="E1177" s="35">
        <v>6.79</v>
      </c>
      <c r="F1177" s="35">
        <v>7.94</v>
      </c>
      <c r="G1177" s="35">
        <v>22.5</v>
      </c>
      <c r="K1177" s="81">
        <v>345</v>
      </c>
    </row>
    <row r="1178" spans="1:38" x14ac:dyDescent="0.35">
      <c r="A1178" s="45">
        <v>43363</v>
      </c>
      <c r="B1178" s="38">
        <v>0.4384143518518519</v>
      </c>
      <c r="C1178" s="35">
        <v>1101</v>
      </c>
      <c r="D1178" s="35">
        <v>0.71499999999999997</v>
      </c>
      <c r="E1178" s="35">
        <v>6.55</v>
      </c>
      <c r="F1178" s="35">
        <v>7.91</v>
      </c>
      <c r="G1178" s="35">
        <v>23</v>
      </c>
      <c r="K1178" s="81">
        <v>657</v>
      </c>
    </row>
    <row r="1179" spans="1:38" x14ac:dyDescent="0.35">
      <c r="A1179" s="45">
        <v>43370</v>
      </c>
      <c r="B1179" s="39">
        <v>0.45206018518518515</v>
      </c>
      <c r="C1179" s="35">
        <v>537</v>
      </c>
      <c r="D1179" s="35">
        <v>0.34899999999999998</v>
      </c>
      <c r="E1179" s="35">
        <v>6.5</v>
      </c>
      <c r="F1179" s="35">
        <v>7.62</v>
      </c>
      <c r="G1179" s="35">
        <v>17.899999999999999</v>
      </c>
      <c r="K1179" s="81">
        <v>609</v>
      </c>
      <c r="L1179" s="74">
        <f>AVERAGE(K1175:K1179)</f>
        <v>923.4</v>
      </c>
      <c r="M1179" s="41">
        <f>GEOMEAN(K1175:K1179)</f>
        <v>748.8060094421237</v>
      </c>
      <c r="N1179" s="42" t="s">
        <v>428</v>
      </c>
    </row>
    <row r="1180" spans="1:38" x14ac:dyDescent="0.35">
      <c r="A1180" s="45">
        <v>43374</v>
      </c>
      <c r="B1180" s="38">
        <v>0.4208217592592593</v>
      </c>
      <c r="C1180" s="35">
        <v>1074</v>
      </c>
      <c r="D1180" s="35">
        <v>0.69550000000000001</v>
      </c>
      <c r="E1180" s="35">
        <v>7.5</v>
      </c>
      <c r="F1180" s="35">
        <v>7.53</v>
      </c>
      <c r="G1180" s="35">
        <v>16.899999999999999</v>
      </c>
      <c r="K1180" s="81">
        <v>530</v>
      </c>
    </row>
    <row r="1181" spans="1:38" x14ac:dyDescent="0.35">
      <c r="A1181" s="45">
        <v>43384</v>
      </c>
      <c r="B1181" s="38">
        <v>0.42568287037037034</v>
      </c>
      <c r="C1181" s="35">
        <v>657</v>
      </c>
      <c r="D1181" s="35">
        <v>0.42899999999999999</v>
      </c>
      <c r="E1181" s="35">
        <v>7.52</v>
      </c>
      <c r="F1181" s="35">
        <v>8.01</v>
      </c>
      <c r="G1181" s="35">
        <v>16.600000000000001</v>
      </c>
      <c r="K1181" s="81">
        <v>839</v>
      </c>
    </row>
    <row r="1182" spans="1:38" x14ac:dyDescent="0.35">
      <c r="A1182" s="37">
        <v>43389</v>
      </c>
      <c r="B1182" s="38">
        <v>0.44829861111111113</v>
      </c>
      <c r="C1182" s="35">
        <v>884</v>
      </c>
      <c r="D1182" s="35">
        <v>0.57199999999999995</v>
      </c>
      <c r="E1182" s="35">
        <v>9.74</v>
      </c>
      <c r="F1182" s="35">
        <v>7.91</v>
      </c>
      <c r="G1182" s="35">
        <v>9.4</v>
      </c>
      <c r="K1182" s="81">
        <v>305</v>
      </c>
      <c r="O1182" s="30" t="s">
        <v>107</v>
      </c>
      <c r="P1182" s="35">
        <v>65.900000000000006</v>
      </c>
      <c r="Q1182" s="30" t="s">
        <v>107</v>
      </c>
      <c r="R1182" s="30" t="s">
        <v>107</v>
      </c>
      <c r="S1182" s="30" t="s">
        <v>107</v>
      </c>
      <c r="T1182" s="30" t="s">
        <v>107</v>
      </c>
      <c r="U1182" s="30" t="s">
        <v>107</v>
      </c>
      <c r="V1182" s="30" t="s">
        <v>170</v>
      </c>
      <c r="W1182" s="30" t="s">
        <v>107</v>
      </c>
      <c r="X1182" s="35">
        <v>120</v>
      </c>
      <c r="Y1182" s="30" t="s">
        <v>107</v>
      </c>
      <c r="Z1182" s="30" t="s">
        <v>107</v>
      </c>
      <c r="AA1182" s="30" t="s">
        <v>107</v>
      </c>
      <c r="AB1182" s="35">
        <v>46.8</v>
      </c>
      <c r="AC1182" s="30" t="s">
        <v>107</v>
      </c>
      <c r="AD1182" s="35">
        <v>268</v>
      </c>
      <c r="AE1182" s="30" t="s">
        <v>107</v>
      </c>
      <c r="AF1182" s="30">
        <v>261</v>
      </c>
      <c r="AG1182" s="35">
        <v>74800</v>
      </c>
      <c r="AH1182" s="35">
        <v>19700</v>
      </c>
      <c r="AI1182" s="35">
        <v>3.8</v>
      </c>
      <c r="AJ1182" s="44" t="s">
        <v>107</v>
      </c>
      <c r="AK1182" s="44" t="s">
        <v>107</v>
      </c>
      <c r="AL1182" s="35">
        <v>18.7</v>
      </c>
    </row>
    <row r="1183" spans="1:38" x14ac:dyDescent="0.35">
      <c r="A1183" s="37">
        <v>43390</v>
      </c>
      <c r="B1183" s="38">
        <v>0.44722222222222219</v>
      </c>
      <c r="C1183" s="35">
        <v>912</v>
      </c>
      <c r="D1183" s="35">
        <v>0.59150000000000003</v>
      </c>
      <c r="E1183" s="35">
        <v>9.68</v>
      </c>
      <c r="F1183" s="35">
        <v>8</v>
      </c>
      <c r="G1183" s="35">
        <v>10</v>
      </c>
      <c r="K1183" s="81">
        <v>201</v>
      </c>
    </row>
    <row r="1184" spans="1:38" x14ac:dyDescent="0.35">
      <c r="A1184" s="37">
        <v>43397</v>
      </c>
      <c r="B1184" s="38">
        <v>0.40013888888888888</v>
      </c>
      <c r="C1184" s="35">
        <v>1010</v>
      </c>
      <c r="D1184" s="35">
        <v>0.65649999999999997</v>
      </c>
      <c r="E1184" s="35">
        <v>16.579999999999998</v>
      </c>
      <c r="F1184" s="35">
        <v>8.06</v>
      </c>
      <c r="G1184" s="35">
        <v>8</v>
      </c>
      <c r="K1184" s="81">
        <v>146</v>
      </c>
      <c r="L1184" s="74">
        <f>AVERAGE(K1180:K1184)</f>
        <v>404.2</v>
      </c>
      <c r="M1184" s="41">
        <f>GEOMEAN(K1180:K1184)</f>
        <v>331.11382680101866</v>
      </c>
      <c r="N1184" s="42" t="s">
        <v>429</v>
      </c>
    </row>
    <row r="1185" spans="1:14" x14ac:dyDescent="0.35">
      <c r="A1185" s="37">
        <v>43405</v>
      </c>
      <c r="B1185" s="39">
        <v>0.43850694444444444</v>
      </c>
      <c r="C1185" s="35">
        <v>524</v>
      </c>
      <c r="D1185" s="35">
        <v>0.34060000000000001</v>
      </c>
      <c r="E1185" s="35">
        <v>10.7</v>
      </c>
      <c r="F1185" s="35">
        <v>7.93</v>
      </c>
      <c r="G1185" s="35">
        <v>10.7</v>
      </c>
      <c r="K1185" s="81">
        <v>3873</v>
      </c>
    </row>
    <row r="1186" spans="1:14" x14ac:dyDescent="0.35">
      <c r="A1186" s="37">
        <v>43409</v>
      </c>
      <c r="B1186" s="38">
        <v>0.43085648148148148</v>
      </c>
      <c r="C1186" s="35">
        <v>639</v>
      </c>
      <c r="D1186" s="35">
        <v>0.41539999999999999</v>
      </c>
      <c r="E1186" s="35">
        <v>10.3</v>
      </c>
      <c r="F1186" s="35">
        <v>7.96</v>
      </c>
      <c r="G1186" s="35">
        <v>10.5</v>
      </c>
      <c r="K1186" s="81">
        <v>201</v>
      </c>
    </row>
    <row r="1187" spans="1:14" x14ac:dyDescent="0.35">
      <c r="A1187" s="37">
        <v>43412</v>
      </c>
      <c r="B1187" s="38">
        <v>0.4286921296296296</v>
      </c>
      <c r="C1187" s="35">
        <v>782</v>
      </c>
      <c r="D1187" s="35">
        <v>0.50700000000000001</v>
      </c>
      <c r="E1187" s="35">
        <v>12.18</v>
      </c>
      <c r="F1187" s="35">
        <v>8.0299999999999994</v>
      </c>
      <c r="G1187" s="35">
        <v>7.5</v>
      </c>
      <c r="K1187" s="81">
        <v>282</v>
      </c>
    </row>
    <row r="1188" spans="1:14" x14ac:dyDescent="0.35">
      <c r="A1188" s="37">
        <v>43419</v>
      </c>
      <c r="B1188" s="39">
        <v>0.48112268518518514</v>
      </c>
      <c r="C1188" s="35">
        <v>2656</v>
      </c>
      <c r="D1188" s="35">
        <v>1.7290000000000001</v>
      </c>
      <c r="E1188" s="35">
        <v>11.99</v>
      </c>
      <c r="F1188" s="35">
        <v>7.92</v>
      </c>
      <c r="G1188" s="35">
        <v>3.9</v>
      </c>
      <c r="K1188" s="81">
        <v>2143</v>
      </c>
    </row>
    <row r="1189" spans="1:14" x14ac:dyDescent="0.35">
      <c r="A1189" s="37">
        <v>43430</v>
      </c>
      <c r="B1189" s="38">
        <v>0.4661689814814815</v>
      </c>
      <c r="C1189" s="35">
        <v>1265</v>
      </c>
      <c r="D1189" s="35">
        <v>0.82550000000000001</v>
      </c>
      <c r="E1189" s="35">
        <v>11.39</v>
      </c>
      <c r="F1189" s="35">
        <v>7.57</v>
      </c>
      <c r="G1189" s="35">
        <v>6.6</v>
      </c>
      <c r="K1189" s="81">
        <v>10</v>
      </c>
      <c r="L1189" s="74">
        <f>AVERAGE(K1185:K1189)</f>
        <v>1301.8</v>
      </c>
      <c r="M1189" s="41">
        <f>GEOMEAN(K1185:K1189)</f>
        <v>342.3757264563838</v>
      </c>
      <c r="N1189" s="42" t="s">
        <v>430</v>
      </c>
    </row>
    <row r="1190" spans="1:14" x14ac:dyDescent="0.35">
      <c r="A1190" s="37">
        <v>43438</v>
      </c>
      <c r="B1190" s="39">
        <v>0.45181712962962961</v>
      </c>
      <c r="C1190" s="35">
        <v>830</v>
      </c>
      <c r="D1190" s="35">
        <v>0.53949999999999998</v>
      </c>
      <c r="E1190" s="35">
        <v>13.51</v>
      </c>
      <c r="F1190" s="35">
        <v>7.95</v>
      </c>
      <c r="G1190" s="35">
        <v>5.3</v>
      </c>
      <c r="K1190" s="81">
        <v>86</v>
      </c>
    </row>
    <row r="1191" spans="1:14" x14ac:dyDescent="0.35">
      <c r="A1191" s="37">
        <v>43445</v>
      </c>
      <c r="B1191" s="79">
        <v>0.44835648148148149</v>
      </c>
      <c r="C1191" s="35">
        <v>1209</v>
      </c>
      <c r="D1191" s="35">
        <v>0.78649999999999998</v>
      </c>
      <c r="E1191" s="35">
        <v>15.79</v>
      </c>
      <c r="F1191" s="35">
        <v>7.96</v>
      </c>
      <c r="G1191" s="35">
        <v>0.6</v>
      </c>
      <c r="K1191" s="81">
        <v>10</v>
      </c>
    </row>
    <row r="1192" spans="1:14" x14ac:dyDescent="0.35">
      <c r="A1192" s="37">
        <v>43447</v>
      </c>
      <c r="B1192" s="38">
        <v>0.4142939814814815</v>
      </c>
      <c r="C1192" s="35">
        <v>1185</v>
      </c>
      <c r="D1192" s="35">
        <v>0.77349999999999997</v>
      </c>
      <c r="E1192" s="35">
        <v>11.69</v>
      </c>
      <c r="F1192" s="35">
        <v>8.0399999999999991</v>
      </c>
      <c r="G1192" s="35">
        <v>3.7</v>
      </c>
      <c r="K1192" s="81">
        <v>121</v>
      </c>
    </row>
    <row r="1193" spans="1:14" x14ac:dyDescent="0.35">
      <c r="A1193" s="37">
        <v>43451</v>
      </c>
      <c r="B1193" s="38">
        <v>0.43363425925925925</v>
      </c>
      <c r="C1193" s="35">
        <v>1184</v>
      </c>
      <c r="D1193" s="35">
        <v>0.76700000000000002</v>
      </c>
      <c r="E1193" s="35">
        <v>13.37</v>
      </c>
      <c r="F1193" s="35">
        <v>8.0299999999999994</v>
      </c>
      <c r="G1193" s="35">
        <v>3.9</v>
      </c>
      <c r="K1193" s="81">
        <v>63</v>
      </c>
      <c r="L1193" s="74">
        <f>AVERAGE(K1189:K1193)</f>
        <v>58</v>
      </c>
      <c r="M1193" s="41">
        <f>GEOMEAN(K1189:K1193)</f>
        <v>36.586837729362323</v>
      </c>
      <c r="N1193" s="42" t="s">
        <v>431</v>
      </c>
    </row>
    <row r="1194" spans="1:14" x14ac:dyDescent="0.35">
      <c r="A1194" s="37">
        <v>43473</v>
      </c>
      <c r="B1194" s="38">
        <v>0.44336805555555553</v>
      </c>
      <c r="C1194" s="35">
        <v>926</v>
      </c>
      <c r="D1194" s="35">
        <v>0.60450000000000004</v>
      </c>
      <c r="E1194" s="35">
        <v>12.92</v>
      </c>
      <c r="F1194" s="35">
        <v>8.02</v>
      </c>
      <c r="G1194" s="35">
        <v>8</v>
      </c>
      <c r="K1194" s="81">
        <v>86</v>
      </c>
    </row>
    <row r="1195" spans="1:14" x14ac:dyDescent="0.35">
      <c r="A1195" s="37">
        <v>43480</v>
      </c>
      <c r="B1195" s="38">
        <v>0.43057870370370371</v>
      </c>
      <c r="C1195" s="35">
        <v>1304</v>
      </c>
      <c r="D1195" s="35">
        <v>0.84499999999999997</v>
      </c>
      <c r="E1195" s="35">
        <v>15.81</v>
      </c>
      <c r="F1195" s="35">
        <v>7.93</v>
      </c>
      <c r="G1195" s="35">
        <v>0.8</v>
      </c>
      <c r="K1195" s="81">
        <v>31</v>
      </c>
    </row>
    <row r="1196" spans="1:14" x14ac:dyDescent="0.35">
      <c r="A1196" s="37">
        <v>43489</v>
      </c>
      <c r="B1196" s="38">
        <v>0.4302199074074074</v>
      </c>
      <c r="C1196" s="35">
        <v>820</v>
      </c>
      <c r="D1196" s="35">
        <v>0.53239999999999998</v>
      </c>
      <c r="E1196" s="35">
        <v>14.35</v>
      </c>
      <c r="F1196" s="35">
        <v>8.09</v>
      </c>
      <c r="G1196" s="35">
        <v>1.2</v>
      </c>
      <c r="K1196" s="81">
        <v>1669</v>
      </c>
    </row>
    <row r="1197" spans="1:14" x14ac:dyDescent="0.35">
      <c r="A1197" s="37">
        <v>43494</v>
      </c>
      <c r="G1197" s="35" t="s">
        <v>303</v>
      </c>
    </row>
    <row r="1198" spans="1:14" x14ac:dyDescent="0.35">
      <c r="A1198" s="37">
        <v>43500</v>
      </c>
      <c r="B1198" s="38">
        <v>0.43290509259259258</v>
      </c>
      <c r="C1198" s="35">
        <v>1893</v>
      </c>
      <c r="D1198" s="35">
        <v>1.2284999999999999</v>
      </c>
      <c r="E1198" s="35">
        <v>18.809999999999999</v>
      </c>
      <c r="F1198" s="35">
        <v>8.24</v>
      </c>
      <c r="G1198" s="35">
        <v>3.9</v>
      </c>
      <c r="K1198" s="81">
        <v>20</v>
      </c>
      <c r="L1198" s="74">
        <f>AVERAGE(K1194:K1198)</f>
        <v>451.5</v>
      </c>
      <c r="M1198" s="41">
        <f>GEOMEAN(K1194:K1198)</f>
        <v>97.126249598942053</v>
      </c>
      <c r="N1198" s="42" t="s">
        <v>432</v>
      </c>
    </row>
    <row r="1199" spans="1:14" x14ac:dyDescent="0.35">
      <c r="A1199" s="37">
        <v>43503</v>
      </c>
      <c r="B1199" s="46">
        <v>0.49615740740740738</v>
      </c>
      <c r="C1199" s="35">
        <v>545</v>
      </c>
      <c r="D1199" s="35">
        <v>0.35420000000000001</v>
      </c>
      <c r="E1199" s="35">
        <v>13.39</v>
      </c>
      <c r="F1199" s="35">
        <v>8.0299999999999994</v>
      </c>
      <c r="G1199" s="35">
        <v>6.6</v>
      </c>
      <c r="K1199" s="81">
        <v>5475</v>
      </c>
    </row>
    <row r="1200" spans="1:14" x14ac:dyDescent="0.35">
      <c r="A1200" s="37">
        <v>43514</v>
      </c>
      <c r="B1200" s="38">
        <v>0.44718750000000002</v>
      </c>
      <c r="C1200" s="35">
        <v>1287</v>
      </c>
      <c r="D1200" s="35">
        <v>0.83850000000000002</v>
      </c>
      <c r="E1200" s="35">
        <v>14.51</v>
      </c>
      <c r="F1200" s="35">
        <v>8.07</v>
      </c>
      <c r="G1200" s="35">
        <v>1.7</v>
      </c>
      <c r="K1200" s="81">
        <v>20</v>
      </c>
    </row>
    <row r="1201" spans="1:38" x14ac:dyDescent="0.35">
      <c r="A1201" s="37">
        <v>43515</v>
      </c>
      <c r="B1201" s="38">
        <v>0.44387731481481479</v>
      </c>
      <c r="C1201" s="35">
        <v>1257</v>
      </c>
      <c r="D1201" s="35">
        <v>0.81899999999999995</v>
      </c>
      <c r="E1201" s="35">
        <v>16.079999999999998</v>
      </c>
      <c r="F1201" s="35">
        <v>8.18</v>
      </c>
      <c r="G1201" s="35">
        <v>1</v>
      </c>
      <c r="K1201" s="81">
        <v>10</v>
      </c>
    </row>
    <row r="1202" spans="1:38" x14ac:dyDescent="0.35">
      <c r="A1202" s="37">
        <v>43521</v>
      </c>
      <c r="B1202" s="38">
        <v>0.42484953703703704</v>
      </c>
      <c r="C1202" s="35">
        <v>1452</v>
      </c>
      <c r="D1202" s="35">
        <v>0.9425</v>
      </c>
      <c r="E1202" s="35">
        <v>14.88</v>
      </c>
      <c r="F1202" s="35">
        <v>8.14</v>
      </c>
      <c r="G1202" s="35">
        <v>1.3</v>
      </c>
      <c r="K1202" s="81">
        <v>52</v>
      </c>
      <c r="L1202" s="74">
        <f>AVERAGE(K1198:K1202)</f>
        <v>1115.4000000000001</v>
      </c>
      <c r="M1202" s="41">
        <f>GEOMEAN(K1198:K1202)</f>
        <v>64.757413139913268</v>
      </c>
      <c r="N1202" s="42" t="s">
        <v>433</v>
      </c>
    </row>
    <row r="1203" spans="1:38" x14ac:dyDescent="0.35">
      <c r="A1203" s="37">
        <v>43531</v>
      </c>
      <c r="B1203" s="55">
        <v>0.47212962962962962</v>
      </c>
      <c r="C1203" s="35">
        <v>1409</v>
      </c>
      <c r="D1203" s="35">
        <v>0.91649999999999998</v>
      </c>
      <c r="E1203" s="35">
        <v>19.37</v>
      </c>
      <c r="F1203" s="35">
        <v>8.2200000000000006</v>
      </c>
      <c r="G1203" s="35">
        <v>0.7</v>
      </c>
      <c r="K1203" s="81">
        <v>30</v>
      </c>
    </row>
    <row r="1204" spans="1:38" x14ac:dyDescent="0.35">
      <c r="A1204" s="37">
        <v>43537</v>
      </c>
      <c r="B1204" s="38">
        <v>0.43927083333333333</v>
      </c>
      <c r="C1204" s="35">
        <v>922</v>
      </c>
      <c r="D1204" s="35">
        <v>0.59799999999999998</v>
      </c>
      <c r="E1204" s="35">
        <v>12.15</v>
      </c>
      <c r="F1204" s="35">
        <v>8.1300000000000008</v>
      </c>
      <c r="G1204" s="35">
        <v>6.7</v>
      </c>
      <c r="K1204" s="35">
        <v>122</v>
      </c>
    </row>
    <row r="1205" spans="1:38" x14ac:dyDescent="0.35">
      <c r="A1205" s="37">
        <v>43542</v>
      </c>
      <c r="B1205" s="38">
        <v>0.42659722222222224</v>
      </c>
      <c r="C1205" s="35">
        <v>928</v>
      </c>
      <c r="D1205" s="35">
        <v>0.60450000000000004</v>
      </c>
      <c r="E1205" s="35">
        <v>13.34</v>
      </c>
      <c r="F1205" s="35">
        <v>8.14</v>
      </c>
      <c r="G1205" s="35">
        <v>5.3</v>
      </c>
      <c r="K1205" s="81">
        <v>41</v>
      </c>
    </row>
    <row r="1206" spans="1:38" x14ac:dyDescent="0.35">
      <c r="A1206" s="37">
        <v>43545</v>
      </c>
      <c r="B1206" s="38">
        <v>0.43263888888888885</v>
      </c>
      <c r="C1206" s="47">
        <v>1026</v>
      </c>
      <c r="D1206" s="47">
        <v>0.66949999999999998</v>
      </c>
      <c r="E1206" s="47">
        <v>11.94</v>
      </c>
      <c r="F1206" s="47">
        <v>8.16</v>
      </c>
      <c r="G1206" s="47">
        <v>7.1</v>
      </c>
      <c r="K1206" s="81">
        <v>63</v>
      </c>
    </row>
    <row r="1207" spans="1:38" x14ac:dyDescent="0.35">
      <c r="A1207" s="37">
        <v>43550</v>
      </c>
      <c r="B1207" s="38">
        <v>0.42539351851851853</v>
      </c>
      <c r="C1207" s="35">
        <v>1010</v>
      </c>
      <c r="D1207" s="35">
        <v>0.65649999999999997</v>
      </c>
      <c r="E1207" s="35">
        <v>12.94</v>
      </c>
      <c r="F1207" s="35">
        <v>8.15</v>
      </c>
      <c r="G1207" s="35">
        <v>7</v>
      </c>
      <c r="K1207" s="81">
        <v>61</v>
      </c>
      <c r="L1207" s="74">
        <f>AVERAGE(K1203:K1207)</f>
        <v>63.4</v>
      </c>
      <c r="M1207" s="41">
        <f>GEOMEAN(K1203:K1207)</f>
        <v>56.518036468073255</v>
      </c>
      <c r="N1207" s="42" t="s">
        <v>434</v>
      </c>
      <c r="O1207" s="30" t="s">
        <v>107</v>
      </c>
      <c r="P1207" s="35">
        <v>62.4</v>
      </c>
      <c r="Q1207" s="30" t="s">
        <v>107</v>
      </c>
      <c r="R1207" s="30" t="s">
        <v>107</v>
      </c>
      <c r="S1207" s="30" t="s">
        <v>107</v>
      </c>
      <c r="T1207" s="30" t="s">
        <v>107</v>
      </c>
      <c r="U1207" s="30" t="s">
        <v>107</v>
      </c>
      <c r="V1207" s="30" t="s">
        <v>107</v>
      </c>
      <c r="W1207" s="30" t="s">
        <v>107</v>
      </c>
      <c r="X1207" s="35">
        <v>160</v>
      </c>
      <c r="Y1207" s="30" t="s">
        <v>107</v>
      </c>
      <c r="Z1207" s="30" t="s">
        <v>107</v>
      </c>
      <c r="AA1207" s="30" t="s">
        <v>107</v>
      </c>
      <c r="AB1207" s="35">
        <v>42.3</v>
      </c>
      <c r="AC1207" s="30" t="s">
        <v>107</v>
      </c>
      <c r="AD1207" s="35">
        <v>258</v>
      </c>
      <c r="AE1207" s="30" t="s">
        <v>107</v>
      </c>
      <c r="AF1207" s="30">
        <v>330</v>
      </c>
      <c r="AG1207" s="35">
        <v>70500</v>
      </c>
      <c r="AH1207" s="35">
        <v>19900</v>
      </c>
      <c r="AI1207" s="35">
        <v>3.2</v>
      </c>
      <c r="AJ1207" s="44" t="s">
        <v>107</v>
      </c>
      <c r="AK1207" s="44" t="s">
        <v>107</v>
      </c>
      <c r="AL1207" s="35">
        <v>79.5</v>
      </c>
    </row>
    <row r="1208" spans="1:38" x14ac:dyDescent="0.35">
      <c r="A1208" s="37">
        <v>43558</v>
      </c>
      <c r="B1208" s="38">
        <v>0.40822916666666664</v>
      </c>
      <c r="C1208" s="35">
        <v>896</v>
      </c>
      <c r="D1208" s="35">
        <v>0.58499999999999996</v>
      </c>
      <c r="E1208" s="35">
        <v>11.71</v>
      </c>
      <c r="F1208" s="35">
        <v>8.07</v>
      </c>
      <c r="G1208" s="35">
        <v>8.6</v>
      </c>
      <c r="K1208" s="81">
        <v>41</v>
      </c>
    </row>
    <row r="1209" spans="1:38" x14ac:dyDescent="0.35">
      <c r="A1209" s="37">
        <v>43563</v>
      </c>
      <c r="B1209" s="39">
        <v>0.44211805555555556</v>
      </c>
      <c r="C1209" s="35">
        <v>991</v>
      </c>
      <c r="D1209" s="35">
        <v>0.64349999999999996</v>
      </c>
      <c r="E1209" s="35">
        <v>11.2</v>
      </c>
      <c r="F1209" s="35">
        <v>7.98</v>
      </c>
      <c r="G1209" s="35">
        <v>14</v>
      </c>
      <c r="K1209" s="81">
        <v>185</v>
      </c>
    </row>
    <row r="1210" spans="1:38" x14ac:dyDescent="0.35">
      <c r="A1210" s="37">
        <v>43565</v>
      </c>
      <c r="B1210" s="38">
        <v>0.42302083333333335</v>
      </c>
      <c r="C1210" s="35">
        <v>1080</v>
      </c>
      <c r="D1210" s="35">
        <v>0.70199999999999996</v>
      </c>
      <c r="E1210" s="35">
        <v>10.49</v>
      </c>
      <c r="F1210" s="35">
        <v>8.01</v>
      </c>
      <c r="G1210" s="35">
        <v>13.6</v>
      </c>
      <c r="K1210" s="81">
        <v>309</v>
      </c>
    </row>
    <row r="1211" spans="1:38" x14ac:dyDescent="0.35">
      <c r="A1211" s="37">
        <v>43572</v>
      </c>
      <c r="B1211" s="39">
        <v>0.43906249999999997</v>
      </c>
      <c r="C1211" s="35">
        <v>807</v>
      </c>
      <c r="D1211" s="35">
        <v>0.52649999999999997</v>
      </c>
      <c r="E1211" s="35">
        <v>10.64</v>
      </c>
      <c r="F1211" s="35">
        <v>8.1</v>
      </c>
      <c r="G1211" s="35">
        <v>13.8</v>
      </c>
      <c r="K1211" s="81">
        <v>85</v>
      </c>
    </row>
    <row r="1212" spans="1:38" x14ac:dyDescent="0.35">
      <c r="A1212" s="37">
        <v>43579</v>
      </c>
      <c r="B1212" s="38">
        <v>0.42398148148148151</v>
      </c>
      <c r="C1212" s="35">
        <v>866</v>
      </c>
      <c r="D1212" s="35">
        <v>0.5655</v>
      </c>
      <c r="E1212" s="35">
        <v>9.6300000000000008</v>
      </c>
      <c r="F1212" s="35">
        <v>8.0399999999999991</v>
      </c>
      <c r="G1212" s="35">
        <v>13.6</v>
      </c>
      <c r="K1212" s="81">
        <v>98</v>
      </c>
      <c r="L1212" s="74">
        <f>AVERAGE(K1208:K1212)</f>
        <v>143.6</v>
      </c>
      <c r="M1212" s="41">
        <f>GEOMEAN(K1208:K1212)</f>
        <v>114.3172617425987</v>
      </c>
      <c r="N1212" s="42" t="s">
        <v>435</v>
      </c>
    </row>
    <row r="1213" spans="1:38" x14ac:dyDescent="0.35">
      <c r="A1213" s="37">
        <v>43587</v>
      </c>
      <c r="B1213" s="38">
        <v>0.4077662037037037</v>
      </c>
      <c r="C1213" s="35">
        <v>880</v>
      </c>
      <c r="D1213" s="35">
        <v>0.57199999999999995</v>
      </c>
      <c r="E1213" s="35">
        <v>9.42</v>
      </c>
      <c r="F1213" s="35">
        <v>8.1300000000000008</v>
      </c>
      <c r="G1213" s="35">
        <v>16.2</v>
      </c>
      <c r="K1213" s="81">
        <v>345</v>
      </c>
    </row>
    <row r="1214" spans="1:38" x14ac:dyDescent="0.35">
      <c r="A1214" s="37">
        <v>43594</v>
      </c>
      <c r="B1214" s="38">
        <v>0.42943287037037042</v>
      </c>
      <c r="C1214" s="35">
        <v>869</v>
      </c>
      <c r="D1214" s="35">
        <v>0.5655</v>
      </c>
      <c r="E1214" s="35">
        <v>7.38</v>
      </c>
      <c r="F1214" s="35">
        <v>7.82</v>
      </c>
      <c r="G1214" s="35">
        <v>18.399999999999999</v>
      </c>
      <c r="K1214" s="81">
        <v>657</v>
      </c>
    </row>
    <row r="1215" spans="1:38" x14ac:dyDescent="0.35">
      <c r="A1215" s="37">
        <v>43598</v>
      </c>
      <c r="B1215" s="39">
        <v>0.44557870370370373</v>
      </c>
      <c r="C1215" s="35">
        <v>718</v>
      </c>
      <c r="D1215" s="35">
        <v>0.46800000000000003</v>
      </c>
      <c r="E1215" s="35">
        <v>10.17</v>
      </c>
      <c r="F1215" s="35">
        <v>8.1999999999999993</v>
      </c>
      <c r="G1215" s="35">
        <v>11.9</v>
      </c>
      <c r="K1215" s="81">
        <v>249</v>
      </c>
    </row>
    <row r="1216" spans="1:38" x14ac:dyDescent="0.35">
      <c r="A1216" s="37">
        <v>43601</v>
      </c>
      <c r="B1216" s="38">
        <v>0.41106481481481483</v>
      </c>
      <c r="C1216" s="35">
        <v>858</v>
      </c>
      <c r="D1216" s="35">
        <v>0.55900000000000005</v>
      </c>
      <c r="E1216" s="35">
        <v>8.6300000000000008</v>
      </c>
      <c r="F1216" s="35">
        <v>8.08</v>
      </c>
      <c r="G1216" s="35">
        <v>15.5</v>
      </c>
      <c r="K1216" s="81">
        <v>285</v>
      </c>
    </row>
    <row r="1217" spans="1:38" x14ac:dyDescent="0.35">
      <c r="A1217" s="37">
        <v>43614</v>
      </c>
      <c r="B1217" s="38">
        <v>0.45400462962962962</v>
      </c>
      <c r="C1217" s="35">
        <v>891</v>
      </c>
      <c r="D1217" s="35">
        <v>0.57850000000000001</v>
      </c>
      <c r="E1217" s="35">
        <v>5.64</v>
      </c>
      <c r="F1217" s="35">
        <v>7.61</v>
      </c>
      <c r="G1217" s="35">
        <v>21.7</v>
      </c>
      <c r="K1217" s="81">
        <v>472</v>
      </c>
      <c r="L1217" s="74">
        <f>AVERAGE(K1213:K1217)</f>
        <v>401.6</v>
      </c>
      <c r="M1217" s="41">
        <f>GEOMEAN(K1213:K1217)</f>
        <v>376.76810781639114</v>
      </c>
      <c r="N1217" s="42" t="s">
        <v>436</v>
      </c>
    </row>
    <row r="1218" spans="1:38" x14ac:dyDescent="0.35">
      <c r="A1218" s="37">
        <v>43620</v>
      </c>
      <c r="B1218" s="39">
        <v>0.39979166666666671</v>
      </c>
      <c r="C1218" s="35">
        <v>661</v>
      </c>
      <c r="D1218" s="35">
        <v>0.42899999999999999</v>
      </c>
      <c r="E1218" s="92" t="s">
        <v>197</v>
      </c>
      <c r="F1218" s="35">
        <v>7.49</v>
      </c>
      <c r="G1218" s="35">
        <v>20.6</v>
      </c>
    </row>
    <row r="1219" spans="1:38" x14ac:dyDescent="0.35">
      <c r="A1219" s="93">
        <v>43629</v>
      </c>
      <c r="B1219" s="38">
        <v>0.42554398148148148</v>
      </c>
      <c r="C1219" s="35">
        <v>631</v>
      </c>
      <c r="D1219" s="35">
        <v>0.40949999999999998</v>
      </c>
      <c r="E1219" s="35">
        <v>7.52</v>
      </c>
      <c r="F1219" s="35">
        <v>7.96</v>
      </c>
      <c r="G1219" s="35">
        <v>17.2</v>
      </c>
      <c r="K1219" s="81">
        <v>1616</v>
      </c>
    </row>
    <row r="1220" spans="1:38" x14ac:dyDescent="0.35">
      <c r="A1220" s="37">
        <v>43633</v>
      </c>
      <c r="B1220" s="38">
        <v>0.4142939814814815</v>
      </c>
      <c r="C1220" s="35">
        <v>390.4</v>
      </c>
      <c r="D1220" s="35">
        <v>0.2535</v>
      </c>
      <c r="E1220" s="35">
        <v>7.11</v>
      </c>
      <c r="F1220" s="35">
        <v>7.95</v>
      </c>
      <c r="G1220" s="35">
        <v>20.9</v>
      </c>
      <c r="K1220" s="81">
        <v>4106</v>
      </c>
    </row>
    <row r="1221" spans="1:38" x14ac:dyDescent="0.35">
      <c r="A1221" s="37">
        <v>43636</v>
      </c>
      <c r="B1221" s="38">
        <v>0.42582175925925925</v>
      </c>
      <c r="C1221" s="35">
        <v>378.5</v>
      </c>
      <c r="D1221" s="35">
        <v>0.24640000000000001</v>
      </c>
      <c r="E1221" s="92" t="s">
        <v>197</v>
      </c>
      <c r="F1221" s="35">
        <v>7.81</v>
      </c>
      <c r="G1221" s="35">
        <v>21.5</v>
      </c>
      <c r="K1221" s="81">
        <v>4786</v>
      </c>
    </row>
    <row r="1222" spans="1:38" x14ac:dyDescent="0.35">
      <c r="A1222" s="37">
        <v>43642</v>
      </c>
      <c r="B1222" s="46">
        <v>0.42641203703703701</v>
      </c>
      <c r="C1222" s="35">
        <v>853</v>
      </c>
      <c r="D1222" s="35">
        <v>0.55249999999999999</v>
      </c>
      <c r="E1222" s="35">
        <v>6.79</v>
      </c>
      <c r="F1222" s="35">
        <v>7.88</v>
      </c>
      <c r="G1222" s="35">
        <v>22</v>
      </c>
      <c r="K1222" s="81">
        <v>554</v>
      </c>
      <c r="L1222" s="74">
        <f>AVERAGE(K1218:K1222)</f>
        <v>2765.5</v>
      </c>
      <c r="M1222" s="41">
        <f>GEOMEAN(K1218:K1222)</f>
        <v>2048.0270579645612</v>
      </c>
      <c r="N1222" s="42" t="s">
        <v>438</v>
      </c>
    </row>
    <row r="1223" spans="1:38" x14ac:dyDescent="0.35">
      <c r="A1223" s="37">
        <v>43656</v>
      </c>
      <c r="B1223" s="38">
        <v>0.43152777777777779</v>
      </c>
      <c r="C1223" s="35">
        <v>1184</v>
      </c>
      <c r="D1223" s="35">
        <v>0.76700000000000002</v>
      </c>
      <c r="E1223" s="35">
        <v>6.11</v>
      </c>
      <c r="F1223" s="35">
        <v>7.81</v>
      </c>
      <c r="G1223" s="35">
        <v>22.6</v>
      </c>
      <c r="K1223" s="81">
        <v>677</v>
      </c>
      <c r="O1223" s="35">
        <v>2</v>
      </c>
      <c r="P1223" s="35">
        <v>84.2</v>
      </c>
      <c r="Q1223" s="30" t="s">
        <v>107</v>
      </c>
      <c r="R1223" s="30" t="s">
        <v>107</v>
      </c>
      <c r="S1223" s="30" t="s">
        <v>107</v>
      </c>
      <c r="T1223" s="30" t="s">
        <v>107</v>
      </c>
      <c r="U1223" s="30" t="s">
        <v>107</v>
      </c>
      <c r="V1223" s="30" t="s">
        <v>107</v>
      </c>
      <c r="W1223" s="30" t="s">
        <v>107</v>
      </c>
      <c r="X1223" s="35">
        <v>150</v>
      </c>
      <c r="Y1223" s="30" t="s">
        <v>107</v>
      </c>
      <c r="Z1223" s="35">
        <v>0.64</v>
      </c>
      <c r="AA1223" s="30" t="s">
        <v>107</v>
      </c>
      <c r="AB1223" s="30" t="s">
        <v>107</v>
      </c>
      <c r="AC1223" s="30" t="s">
        <v>107</v>
      </c>
      <c r="AD1223" s="35">
        <v>294</v>
      </c>
      <c r="AE1223" s="30" t="s">
        <v>107</v>
      </c>
      <c r="AF1223" s="30" t="s">
        <v>107</v>
      </c>
      <c r="AG1223" s="35">
        <v>81100</v>
      </c>
      <c r="AH1223" s="35">
        <v>22300</v>
      </c>
      <c r="AI1223" s="35">
        <v>4.3</v>
      </c>
      <c r="AJ1223" s="44" t="s">
        <v>107</v>
      </c>
      <c r="AK1223" s="44" t="s">
        <v>107</v>
      </c>
      <c r="AL1223" s="35">
        <v>34.9</v>
      </c>
    </row>
    <row r="1224" spans="1:38" x14ac:dyDescent="0.35">
      <c r="A1224" s="37">
        <v>43661</v>
      </c>
      <c r="B1224" s="38">
        <v>0.44574074074074077</v>
      </c>
      <c r="C1224" s="35">
        <v>1142</v>
      </c>
      <c r="D1224" s="35">
        <v>0.74099999999999999</v>
      </c>
      <c r="E1224" s="35">
        <v>5.66</v>
      </c>
      <c r="F1224" s="35">
        <v>7.93</v>
      </c>
      <c r="G1224" s="35">
        <v>22.9</v>
      </c>
      <c r="K1224" s="81">
        <v>336</v>
      </c>
    </row>
    <row r="1225" spans="1:38" x14ac:dyDescent="0.35">
      <c r="A1225" s="37">
        <v>43664</v>
      </c>
      <c r="B1225" s="38">
        <v>0.43487268518518518</v>
      </c>
      <c r="C1225" s="35">
        <v>334.3</v>
      </c>
      <c r="D1225" s="35">
        <v>0.21709999999999999</v>
      </c>
      <c r="E1225" s="35">
        <v>6.06</v>
      </c>
      <c r="F1225" s="35">
        <v>7.88</v>
      </c>
      <c r="G1225" s="35">
        <v>25.9</v>
      </c>
      <c r="K1225" s="81">
        <v>1017</v>
      </c>
    </row>
    <row r="1226" spans="1:38" x14ac:dyDescent="0.35">
      <c r="A1226" s="37">
        <v>43670</v>
      </c>
      <c r="B1226" s="39">
        <v>0.48355324074074074</v>
      </c>
      <c r="C1226" s="35">
        <v>634</v>
      </c>
      <c r="D1226" s="35">
        <v>0.40949999999999998</v>
      </c>
      <c r="E1226" s="35">
        <v>7.78</v>
      </c>
      <c r="F1226" s="35">
        <v>7.94</v>
      </c>
      <c r="G1226" s="35">
        <v>20.7</v>
      </c>
      <c r="K1226" s="81">
        <v>402</v>
      </c>
    </row>
    <row r="1227" spans="1:38" x14ac:dyDescent="0.35">
      <c r="A1227" s="37">
        <v>43677</v>
      </c>
      <c r="B1227" s="38">
        <v>0.40834490740740742</v>
      </c>
      <c r="C1227" s="35">
        <v>726</v>
      </c>
      <c r="D1227" s="35">
        <v>0.47449999999999998</v>
      </c>
      <c r="E1227" s="35">
        <v>6.71</v>
      </c>
      <c r="F1227" s="35">
        <v>7.86</v>
      </c>
      <c r="G1227" s="35">
        <v>21.4</v>
      </c>
      <c r="K1227" s="81">
        <v>341</v>
      </c>
      <c r="L1227" s="74">
        <f>AVERAGE(K1223:K1227)</f>
        <v>554.6</v>
      </c>
      <c r="M1227" s="41">
        <f>GEOMEAN(K1223:K1227)</f>
        <v>501.47105002463405</v>
      </c>
      <c r="N1227" s="42" t="s">
        <v>439</v>
      </c>
    </row>
    <row r="1228" spans="1:38" x14ac:dyDescent="0.35">
      <c r="A1228" s="37">
        <v>43685</v>
      </c>
      <c r="B1228" s="38">
        <v>0.42600694444444448</v>
      </c>
      <c r="C1228" s="35">
        <v>1146</v>
      </c>
      <c r="D1228" s="35">
        <v>0.74750000000000005</v>
      </c>
      <c r="E1228" s="35">
        <v>6.83</v>
      </c>
      <c r="F1228" s="35">
        <v>7.99</v>
      </c>
      <c r="G1228" s="35">
        <v>21.2</v>
      </c>
      <c r="K1228" s="81">
        <v>1112</v>
      </c>
    </row>
    <row r="1229" spans="1:38" x14ac:dyDescent="0.35">
      <c r="A1229" s="37">
        <v>43690</v>
      </c>
      <c r="B1229" s="38">
        <v>0.42366898148148152</v>
      </c>
      <c r="C1229" s="35">
        <v>791</v>
      </c>
      <c r="D1229" s="35">
        <v>0.51349999999999996</v>
      </c>
      <c r="E1229" s="35">
        <v>6.03</v>
      </c>
      <c r="F1229" s="35">
        <v>7.81</v>
      </c>
      <c r="G1229" s="35">
        <v>22.3</v>
      </c>
      <c r="K1229" s="81">
        <v>586</v>
      </c>
    </row>
    <row r="1230" spans="1:38" x14ac:dyDescent="0.35">
      <c r="A1230" s="37">
        <v>43696</v>
      </c>
      <c r="B1230" s="38">
        <v>0.45171296296296298</v>
      </c>
      <c r="C1230" s="35">
        <v>594</v>
      </c>
      <c r="D1230" s="35">
        <v>0.38350000000000001</v>
      </c>
      <c r="E1230" s="35">
        <v>6.54</v>
      </c>
      <c r="F1230" s="35">
        <v>7.73</v>
      </c>
      <c r="G1230" s="35">
        <v>24.7</v>
      </c>
      <c r="K1230" s="81">
        <v>2046</v>
      </c>
    </row>
    <row r="1231" spans="1:38" x14ac:dyDescent="0.35">
      <c r="A1231" s="37">
        <v>43703</v>
      </c>
      <c r="B1231" s="38">
        <v>0.43813657407407408</v>
      </c>
      <c r="C1231" s="35">
        <v>678</v>
      </c>
      <c r="D1231" s="35">
        <v>0.442</v>
      </c>
      <c r="E1231" s="35">
        <v>6.95</v>
      </c>
      <c r="F1231" s="35">
        <v>7.53</v>
      </c>
      <c r="G1231" s="35">
        <v>20.7</v>
      </c>
      <c r="K1231" s="81">
        <v>19863</v>
      </c>
    </row>
    <row r="1232" spans="1:38" x14ac:dyDescent="0.35">
      <c r="A1232" s="37">
        <v>43705</v>
      </c>
      <c r="B1232" s="38">
        <v>0.42030092592592588</v>
      </c>
      <c r="C1232" s="35">
        <v>648</v>
      </c>
      <c r="D1232" s="35">
        <v>0.42249999999999999</v>
      </c>
      <c r="E1232" s="35">
        <v>6.95</v>
      </c>
      <c r="F1232" s="35">
        <v>7.95</v>
      </c>
      <c r="G1232" s="35">
        <v>20.399999999999999</v>
      </c>
      <c r="K1232" s="81">
        <v>318</v>
      </c>
      <c r="L1232" s="74">
        <f>AVERAGE(K1228:K1232)</f>
        <v>4785</v>
      </c>
      <c r="M1232" s="41">
        <f>GEOMEAN(K1228:K1232)</f>
        <v>1531.3554166568729</v>
      </c>
      <c r="N1232" s="42" t="s">
        <v>440</v>
      </c>
    </row>
    <row r="1233" spans="1:38" x14ac:dyDescent="0.35">
      <c r="A1233" s="37">
        <v>43712</v>
      </c>
      <c r="B1233" s="38">
        <v>0.43140046296296292</v>
      </c>
      <c r="C1233" s="35">
        <v>896</v>
      </c>
      <c r="D1233" s="35">
        <v>0.58499999999999996</v>
      </c>
      <c r="E1233" s="35">
        <v>6.15</v>
      </c>
      <c r="F1233" s="35">
        <v>7.93</v>
      </c>
      <c r="G1233" s="35">
        <v>21.1</v>
      </c>
      <c r="K1233" s="81">
        <v>404</v>
      </c>
    </row>
    <row r="1234" spans="1:38" x14ac:dyDescent="0.35">
      <c r="A1234" s="37">
        <v>43718</v>
      </c>
      <c r="B1234" s="39">
        <v>0.45453703703703702</v>
      </c>
      <c r="C1234" s="35">
        <v>1018</v>
      </c>
      <c r="D1234" s="35">
        <v>0.66300000000000003</v>
      </c>
      <c r="E1234" s="35">
        <v>5.99</v>
      </c>
      <c r="F1234" s="35">
        <v>7.83</v>
      </c>
      <c r="G1234" s="35">
        <v>20.3</v>
      </c>
      <c r="K1234" s="81">
        <v>305</v>
      </c>
    </row>
    <row r="1235" spans="1:38" x14ac:dyDescent="0.35">
      <c r="A1235" s="37">
        <v>43724</v>
      </c>
      <c r="B1235" s="38">
        <v>0.43643518518518515</v>
      </c>
      <c r="C1235" s="35">
        <v>1193</v>
      </c>
      <c r="D1235" s="35">
        <v>0.77349999999999997</v>
      </c>
      <c r="E1235" s="35">
        <v>4.95</v>
      </c>
      <c r="F1235" s="35">
        <v>7.9</v>
      </c>
      <c r="G1235" s="35">
        <v>20.100000000000001</v>
      </c>
      <c r="K1235" s="81">
        <v>134</v>
      </c>
    </row>
    <row r="1236" spans="1:38" x14ac:dyDescent="0.35">
      <c r="A1236" s="94">
        <v>43733</v>
      </c>
      <c r="B1236" s="95">
        <v>0.42166666666666663</v>
      </c>
      <c r="C1236" s="50">
        <v>874</v>
      </c>
      <c r="D1236" s="50">
        <v>0.5655</v>
      </c>
      <c r="E1236" s="50">
        <v>6.08</v>
      </c>
      <c r="F1236" s="50">
        <v>7.7</v>
      </c>
      <c r="G1236" s="50">
        <v>18.100000000000001</v>
      </c>
      <c r="K1236" s="81">
        <v>355</v>
      </c>
      <c r="L1236" s="74">
        <f>AVERAGE(K1232:K1236)</f>
        <v>303.2</v>
      </c>
      <c r="M1236" s="41">
        <f>GEOMEAN(K1232:K1236)</f>
        <v>284.50394655123733</v>
      </c>
      <c r="N1236" s="42" t="s">
        <v>441</v>
      </c>
    </row>
    <row r="1237" spans="1:38" x14ac:dyDescent="0.35">
      <c r="A1237" s="37">
        <v>43739</v>
      </c>
      <c r="B1237" s="39">
        <v>0.4494097222222222</v>
      </c>
      <c r="C1237" s="35">
        <v>1141</v>
      </c>
      <c r="D1237" s="35">
        <v>0.74099999999999999</v>
      </c>
      <c r="E1237" s="35">
        <v>4.67</v>
      </c>
      <c r="F1237" s="35">
        <v>7.79</v>
      </c>
      <c r="G1237" s="35">
        <v>21.2</v>
      </c>
      <c r="K1237" s="81">
        <v>110</v>
      </c>
    </row>
    <row r="1238" spans="1:38" x14ac:dyDescent="0.35">
      <c r="A1238" s="37">
        <v>43755</v>
      </c>
      <c r="B1238" s="39">
        <v>0.45265046296296302</v>
      </c>
      <c r="C1238" s="35">
        <v>1108</v>
      </c>
      <c r="D1238" s="35">
        <v>0.72150000000000003</v>
      </c>
      <c r="E1238" s="35">
        <v>9.17</v>
      </c>
      <c r="F1238" s="35">
        <v>8.14</v>
      </c>
      <c r="G1238" s="35">
        <v>9.5</v>
      </c>
      <c r="K1238" s="81">
        <v>1470</v>
      </c>
    </row>
    <row r="1239" spans="1:38" x14ac:dyDescent="0.35">
      <c r="A1239" s="37">
        <v>43767</v>
      </c>
      <c r="B1239" s="39">
        <v>0.45444444444444443</v>
      </c>
      <c r="C1239" s="35">
        <v>513</v>
      </c>
      <c r="D1239" s="35">
        <v>0.33350000000000002</v>
      </c>
      <c r="E1239" s="35">
        <v>9.01</v>
      </c>
      <c r="F1239" s="35">
        <v>7.71</v>
      </c>
      <c r="G1239" s="35">
        <v>13</v>
      </c>
      <c r="K1239" s="81">
        <v>670</v>
      </c>
      <c r="O1239" s="30" t="s">
        <v>107</v>
      </c>
      <c r="P1239" s="35">
        <v>40.5</v>
      </c>
      <c r="Q1239" s="30" t="s">
        <v>107</v>
      </c>
      <c r="R1239" s="30" t="s">
        <v>107</v>
      </c>
      <c r="S1239" s="30" t="s">
        <v>107</v>
      </c>
      <c r="T1239" s="30" t="s">
        <v>107</v>
      </c>
      <c r="U1239" s="30" t="s">
        <v>107</v>
      </c>
      <c r="V1239" s="30" t="s">
        <v>107</v>
      </c>
      <c r="W1239" s="30" t="s">
        <v>107</v>
      </c>
      <c r="X1239" s="35">
        <v>61.3</v>
      </c>
      <c r="Y1239" s="30" t="s">
        <v>107</v>
      </c>
      <c r="Z1239" s="30" t="s">
        <v>107</v>
      </c>
      <c r="AA1239" s="30" t="s">
        <v>107</v>
      </c>
      <c r="AB1239" s="35">
        <v>34.1</v>
      </c>
      <c r="AC1239" s="30" t="s">
        <v>107</v>
      </c>
      <c r="AD1239" s="35">
        <v>143</v>
      </c>
      <c r="AE1239" s="30" t="s">
        <v>107</v>
      </c>
      <c r="AF1239" s="30" t="s">
        <v>107</v>
      </c>
      <c r="AG1239" s="35">
        <v>41900</v>
      </c>
      <c r="AH1239" s="35">
        <v>9270</v>
      </c>
      <c r="AI1239" s="30" t="s">
        <v>107</v>
      </c>
      <c r="AJ1239" s="44" t="s">
        <v>107</v>
      </c>
      <c r="AK1239" s="44" t="s">
        <v>107</v>
      </c>
      <c r="AL1239" s="35">
        <v>27.8</v>
      </c>
    </row>
    <row r="1240" spans="1:38" x14ac:dyDescent="0.35">
      <c r="A1240" s="37">
        <v>43768</v>
      </c>
      <c r="B1240" s="38">
        <v>0.43153935185185183</v>
      </c>
      <c r="C1240" s="35">
        <v>574</v>
      </c>
      <c r="D1240" s="35">
        <v>0.37309999999999999</v>
      </c>
      <c r="E1240" s="35">
        <v>9.76</v>
      </c>
      <c r="F1240" s="35">
        <v>7.94</v>
      </c>
      <c r="G1240" s="35">
        <v>10.8</v>
      </c>
      <c r="K1240" s="81">
        <v>465</v>
      </c>
    </row>
    <row r="1241" spans="1:38" x14ac:dyDescent="0.35">
      <c r="A1241" s="37">
        <v>43780</v>
      </c>
      <c r="B1241" s="38">
        <v>0.4306828703703704</v>
      </c>
      <c r="C1241" s="35">
        <v>865</v>
      </c>
      <c r="D1241" s="35">
        <v>0.5655</v>
      </c>
      <c r="E1241" s="35">
        <v>9.58</v>
      </c>
      <c r="F1241" s="35">
        <v>7.87</v>
      </c>
      <c r="G1241" s="35">
        <v>7.2</v>
      </c>
      <c r="K1241" s="81">
        <v>74</v>
      </c>
      <c r="L1241" s="74">
        <f>AVERAGE(K1237:K1241)</f>
        <v>557.79999999999995</v>
      </c>
      <c r="M1241" s="41">
        <f>GEOMEAN(K1237:K1241)</f>
        <v>326.80891795854251</v>
      </c>
      <c r="N1241" s="42" t="s">
        <v>442</v>
      </c>
    </row>
    <row r="1242" spans="1:38" x14ac:dyDescent="0.35">
      <c r="A1242" s="37">
        <v>43782</v>
      </c>
      <c r="B1242" s="39">
        <v>0.44490740740740736</v>
      </c>
      <c r="C1242" s="35">
        <v>1038</v>
      </c>
      <c r="D1242" s="35">
        <v>0.67600000000000005</v>
      </c>
      <c r="E1242" s="35">
        <v>13.97</v>
      </c>
      <c r="F1242" s="35">
        <v>7.89</v>
      </c>
      <c r="G1242" s="35">
        <v>0.4</v>
      </c>
      <c r="K1242" s="81">
        <v>41</v>
      </c>
    </row>
    <row r="1243" spans="1:38" x14ac:dyDescent="0.35">
      <c r="A1243" s="37">
        <v>43787</v>
      </c>
      <c r="B1243" s="38">
        <v>0.42396990740740742</v>
      </c>
      <c r="C1243" s="35">
        <v>974</v>
      </c>
      <c r="D1243" s="35">
        <v>0.63049999999999995</v>
      </c>
      <c r="E1243" s="35">
        <v>11.36</v>
      </c>
      <c r="F1243" s="35">
        <v>8.02</v>
      </c>
      <c r="G1243" s="35">
        <v>3.7</v>
      </c>
      <c r="K1243" s="81">
        <v>565</v>
      </c>
    </row>
    <row r="1244" spans="1:38" x14ac:dyDescent="0.35">
      <c r="A1244" s="37">
        <v>43789</v>
      </c>
      <c r="B1244" s="38">
        <v>0.42586805555555557</v>
      </c>
      <c r="C1244" s="35">
        <v>900</v>
      </c>
      <c r="D1244" s="35">
        <v>0.58499999999999996</v>
      </c>
      <c r="E1244" s="35">
        <v>10.68</v>
      </c>
      <c r="F1244" s="35">
        <v>7.87</v>
      </c>
      <c r="G1244" s="35">
        <v>6.5</v>
      </c>
      <c r="K1244" s="81">
        <v>857</v>
      </c>
    </row>
    <row r="1245" spans="1:38" x14ac:dyDescent="0.35">
      <c r="A1245" s="37">
        <v>43801</v>
      </c>
      <c r="B1245" s="38">
        <v>0.42009259259259263</v>
      </c>
      <c r="C1245" s="35">
        <v>319.89999999999998</v>
      </c>
      <c r="D1245" s="35">
        <v>0.20799999999999999</v>
      </c>
      <c r="E1245" s="35">
        <v>10.48</v>
      </c>
      <c r="F1245" s="35">
        <v>8.06</v>
      </c>
      <c r="G1245" s="35">
        <v>4.9000000000000004</v>
      </c>
      <c r="K1245" s="81">
        <v>206</v>
      </c>
      <c r="L1245" s="74">
        <f>AVERAGE(K1241:K1245)</f>
        <v>348.6</v>
      </c>
      <c r="M1245" s="41">
        <f>GEOMEAN(K1241:K1245)</f>
        <v>197.78001856098362</v>
      </c>
      <c r="N1245" s="42" t="s">
        <v>443</v>
      </c>
    </row>
    <row r="1246" spans="1:38" x14ac:dyDescent="0.35">
      <c r="A1246" s="37">
        <v>43811</v>
      </c>
      <c r="B1246" s="39">
        <v>0.44166666666666665</v>
      </c>
      <c r="C1246" s="47">
        <v>708</v>
      </c>
      <c r="D1246" s="47">
        <v>0.4602</v>
      </c>
      <c r="E1246" s="47">
        <v>14.66</v>
      </c>
      <c r="F1246" s="47"/>
      <c r="G1246" s="47">
        <v>1.6</v>
      </c>
      <c r="K1246" s="96">
        <v>298</v>
      </c>
    </row>
    <row r="1247" spans="1:38" x14ac:dyDescent="0.35">
      <c r="A1247" s="37">
        <v>43816</v>
      </c>
      <c r="B1247" s="39">
        <v>0.44974537037037038</v>
      </c>
      <c r="C1247" s="35">
        <v>1457</v>
      </c>
      <c r="D1247" s="35">
        <v>0.94899999999999995</v>
      </c>
      <c r="E1247" s="35">
        <v>15.02</v>
      </c>
      <c r="F1247" s="35">
        <v>8.36</v>
      </c>
      <c r="G1247" s="35">
        <v>1</v>
      </c>
      <c r="K1247" s="96">
        <v>63</v>
      </c>
    </row>
    <row r="1248" spans="1:38" x14ac:dyDescent="0.35">
      <c r="A1248" s="37">
        <v>43818</v>
      </c>
      <c r="B1248" s="38">
        <v>0.41864583333333333</v>
      </c>
      <c r="C1248" s="35">
        <v>1114</v>
      </c>
      <c r="D1248" s="35">
        <v>0.72150000000000003</v>
      </c>
      <c r="E1248" s="35">
        <v>15.32</v>
      </c>
      <c r="F1248" s="35">
        <v>8.1199999999999992</v>
      </c>
      <c r="G1248" s="35">
        <v>-0.2</v>
      </c>
      <c r="K1248" s="96">
        <v>20</v>
      </c>
    </row>
    <row r="1249" spans="1:38" x14ac:dyDescent="0.35">
      <c r="A1249" s="37">
        <v>43829</v>
      </c>
      <c r="B1249" s="39">
        <v>0.4352314814814815</v>
      </c>
      <c r="C1249" s="35">
        <v>1020</v>
      </c>
      <c r="D1249" s="35">
        <v>0.66300000000000003</v>
      </c>
      <c r="E1249" s="35">
        <v>10.01</v>
      </c>
      <c r="F1249" s="35">
        <v>8.02</v>
      </c>
      <c r="G1249" s="35">
        <v>8.8000000000000007</v>
      </c>
      <c r="K1249" s="96">
        <v>627</v>
      </c>
      <c r="L1249" s="40">
        <f>AVERAGE(K1245:K1249)</f>
        <v>242.8</v>
      </c>
      <c r="M1249" s="41">
        <f>GEOMEAN(K1245:K1249)</f>
        <v>137.13373796282644</v>
      </c>
      <c r="N1249" s="42" t="s">
        <v>444</v>
      </c>
    </row>
    <row r="1250" spans="1:38" x14ac:dyDescent="0.35">
      <c r="A1250" s="37">
        <v>43837</v>
      </c>
      <c r="B1250" s="38">
        <v>0.43091435185185184</v>
      </c>
      <c r="C1250" s="35">
        <v>742</v>
      </c>
      <c r="D1250" s="35">
        <v>0.48230000000000001</v>
      </c>
      <c r="E1250" s="35">
        <v>14.81</v>
      </c>
      <c r="F1250" s="35">
        <v>8.09</v>
      </c>
      <c r="G1250" s="35">
        <v>2.2999999999999998</v>
      </c>
      <c r="K1250" s="96">
        <v>52</v>
      </c>
    </row>
    <row r="1251" spans="1:38" x14ac:dyDescent="0.35">
      <c r="A1251" s="37">
        <v>43839</v>
      </c>
      <c r="B1251" s="38">
        <v>0.41894675925925928</v>
      </c>
      <c r="C1251" s="35">
        <v>1130</v>
      </c>
      <c r="D1251" s="35">
        <v>0.73450000000000004</v>
      </c>
      <c r="E1251" s="35">
        <v>14.61</v>
      </c>
      <c r="F1251" s="35">
        <v>8.07</v>
      </c>
      <c r="G1251" s="35">
        <v>1.2</v>
      </c>
      <c r="K1251" s="96">
        <v>108</v>
      </c>
    </row>
    <row r="1252" spans="1:38" x14ac:dyDescent="0.35">
      <c r="A1252" s="37">
        <v>43845</v>
      </c>
      <c r="B1252" s="39">
        <v>0.4050347222222222</v>
      </c>
      <c r="C1252" s="35">
        <v>816</v>
      </c>
      <c r="D1252" s="35">
        <v>0.53300000000000003</v>
      </c>
      <c r="E1252" s="35">
        <v>12.55</v>
      </c>
      <c r="F1252" s="35">
        <v>8.01</v>
      </c>
      <c r="G1252" s="35">
        <v>5.2</v>
      </c>
      <c r="K1252" s="96">
        <v>148</v>
      </c>
    </row>
    <row r="1253" spans="1:38" x14ac:dyDescent="0.35">
      <c r="A1253" s="37">
        <v>43851</v>
      </c>
      <c r="B1253" s="39">
        <v>0.45327546296296295</v>
      </c>
      <c r="C1253" s="35">
        <v>797</v>
      </c>
      <c r="D1253" s="35">
        <v>0.51739999999999997</v>
      </c>
      <c r="E1253" s="35">
        <v>14.52</v>
      </c>
      <c r="F1253" s="35">
        <v>7.9</v>
      </c>
      <c r="G1253" s="35">
        <v>1.4</v>
      </c>
      <c r="K1253" s="96">
        <v>586</v>
      </c>
    </row>
    <row r="1254" spans="1:38" x14ac:dyDescent="0.35">
      <c r="A1254" s="37">
        <v>43860</v>
      </c>
      <c r="B1254" s="38">
        <v>0.40715277777777775</v>
      </c>
      <c r="C1254" s="35">
        <v>1232</v>
      </c>
      <c r="D1254" s="35">
        <v>0.79949999999999999</v>
      </c>
      <c r="E1254" s="35">
        <v>13.79</v>
      </c>
      <c r="F1254" s="35">
        <v>8.16</v>
      </c>
      <c r="G1254" s="35">
        <v>2.4</v>
      </c>
      <c r="K1254" s="96">
        <v>41</v>
      </c>
      <c r="L1254" s="40">
        <f>AVERAGE(K1250:K1254)</f>
        <v>187</v>
      </c>
      <c r="M1254" s="41">
        <f>GEOMEAN(K1250:K1254)</f>
        <v>114.83494254597828</v>
      </c>
      <c r="N1254" s="42" t="s">
        <v>105</v>
      </c>
    </row>
    <row r="1255" spans="1:38" x14ac:dyDescent="0.35">
      <c r="A1255" s="37">
        <v>43864</v>
      </c>
      <c r="B1255" s="39">
        <v>0.44103009259259257</v>
      </c>
      <c r="C1255" s="35">
        <v>1134</v>
      </c>
      <c r="D1255" s="35">
        <v>0.73450000000000004</v>
      </c>
      <c r="E1255" s="35">
        <v>17.78</v>
      </c>
      <c r="F1255" s="35">
        <v>8.18</v>
      </c>
      <c r="G1255" s="35">
        <v>4.9000000000000004</v>
      </c>
      <c r="K1255" s="96">
        <v>52</v>
      </c>
    </row>
    <row r="1256" spans="1:38" x14ac:dyDescent="0.35">
      <c r="A1256" s="37">
        <v>43867</v>
      </c>
      <c r="B1256" s="39">
        <v>0.45152777777777775</v>
      </c>
      <c r="C1256" s="35">
        <v>1023</v>
      </c>
      <c r="D1256" s="35">
        <v>0.66300000000000003</v>
      </c>
      <c r="E1256" s="35">
        <v>12.29</v>
      </c>
      <c r="F1256" s="35">
        <v>8.1199999999999992</v>
      </c>
      <c r="G1256" s="35">
        <v>3.5</v>
      </c>
      <c r="K1256" s="96">
        <v>10</v>
      </c>
    </row>
    <row r="1257" spans="1:38" x14ac:dyDescent="0.35">
      <c r="A1257" s="37">
        <v>43873</v>
      </c>
      <c r="B1257" s="39">
        <v>0.40265046296296297</v>
      </c>
      <c r="C1257" s="35">
        <v>881</v>
      </c>
      <c r="D1257" s="35">
        <v>0.57199999999999995</v>
      </c>
      <c r="E1257" s="35">
        <v>13.44</v>
      </c>
      <c r="F1257" s="35">
        <v>8.1</v>
      </c>
      <c r="G1257" s="35">
        <v>3.5</v>
      </c>
      <c r="K1257" s="96">
        <v>292</v>
      </c>
    </row>
    <row r="1258" spans="1:38" x14ac:dyDescent="0.35">
      <c r="A1258" s="37">
        <v>43879</v>
      </c>
      <c r="B1258" s="39">
        <v>0.44358796296296293</v>
      </c>
      <c r="C1258" s="35">
        <v>1605</v>
      </c>
      <c r="D1258" s="35">
        <v>1.0465</v>
      </c>
      <c r="E1258" s="35">
        <v>13.45</v>
      </c>
      <c r="F1258" s="35">
        <v>8.15</v>
      </c>
      <c r="G1258" s="35">
        <v>4.9000000000000004</v>
      </c>
      <c r="K1258" s="96">
        <v>41</v>
      </c>
    </row>
    <row r="1259" spans="1:38" x14ac:dyDescent="0.35">
      <c r="A1259" s="37">
        <v>43885</v>
      </c>
      <c r="B1259" s="39">
        <v>0.45313657407407404</v>
      </c>
      <c r="C1259" s="35">
        <v>1181</v>
      </c>
      <c r="D1259" s="35">
        <v>0.76700000000000002</v>
      </c>
      <c r="E1259" s="35">
        <v>12.75</v>
      </c>
      <c r="F1259" s="35">
        <v>8.1199999999999992</v>
      </c>
      <c r="G1259" s="35">
        <v>5.5</v>
      </c>
      <c r="K1259" s="35">
        <v>197</v>
      </c>
      <c r="L1259" s="40">
        <f>AVERAGE(K1255:K1259)</f>
        <v>118.4</v>
      </c>
      <c r="M1259" s="41">
        <f>GEOMEAN(K1255:K1259)</f>
        <v>65.724494658274892</v>
      </c>
      <c r="N1259" s="42" t="s">
        <v>106</v>
      </c>
    </row>
    <row r="1260" spans="1:38" x14ac:dyDescent="0.35">
      <c r="A1260" s="37">
        <v>43895</v>
      </c>
      <c r="B1260" s="38">
        <v>0.4291666666666667</v>
      </c>
      <c r="C1260" s="35">
        <v>1017</v>
      </c>
      <c r="D1260" s="35">
        <v>0.66300000000000003</v>
      </c>
      <c r="E1260" s="35">
        <v>14.14</v>
      </c>
      <c r="F1260" s="35">
        <v>8.06</v>
      </c>
      <c r="G1260" s="35">
        <v>7.1</v>
      </c>
      <c r="K1260" s="43">
        <v>52</v>
      </c>
    </row>
    <row r="1261" spans="1:38" x14ac:dyDescent="0.35">
      <c r="A1261" s="37">
        <v>43901</v>
      </c>
      <c r="B1261" s="38">
        <v>0.44901620370370371</v>
      </c>
      <c r="C1261" s="35">
        <v>1015</v>
      </c>
      <c r="D1261" s="35">
        <v>0.66300000000000003</v>
      </c>
      <c r="E1261" s="35">
        <v>11.69</v>
      </c>
      <c r="F1261" s="35">
        <v>7.81</v>
      </c>
      <c r="G1261" s="35">
        <v>8.9</v>
      </c>
      <c r="K1261" s="43">
        <v>52</v>
      </c>
      <c r="O1261" s="30" t="s">
        <v>107</v>
      </c>
      <c r="P1261" s="35">
        <v>69.5</v>
      </c>
      <c r="Q1261" s="30" t="s">
        <v>107</v>
      </c>
      <c r="R1261" s="30" t="s">
        <v>107</v>
      </c>
      <c r="S1261" s="30" t="s">
        <v>107</v>
      </c>
      <c r="T1261" s="30" t="s">
        <v>107</v>
      </c>
      <c r="U1261" s="30" t="s">
        <v>107</v>
      </c>
      <c r="V1261" s="30" t="s">
        <v>107</v>
      </c>
      <c r="W1261" s="30" t="s">
        <v>107</v>
      </c>
      <c r="X1261" s="35">
        <v>161</v>
      </c>
      <c r="Y1261" s="30" t="s">
        <v>107</v>
      </c>
      <c r="Z1261" s="30" t="s">
        <v>107</v>
      </c>
      <c r="AA1261" s="30" t="s">
        <v>107</v>
      </c>
      <c r="AB1261" s="35">
        <v>48.3</v>
      </c>
      <c r="AC1261" s="30" t="s">
        <v>107</v>
      </c>
      <c r="AD1261" s="35">
        <v>274</v>
      </c>
      <c r="AE1261" s="30" t="s">
        <v>107</v>
      </c>
      <c r="AF1261" s="30">
        <v>282</v>
      </c>
      <c r="AG1261" s="35">
        <v>75100</v>
      </c>
      <c r="AH1261" s="35">
        <v>21100</v>
      </c>
      <c r="AI1261" s="30">
        <v>3.4</v>
      </c>
      <c r="AJ1261" s="44" t="s">
        <v>107</v>
      </c>
      <c r="AK1261" s="44" t="s">
        <v>107</v>
      </c>
      <c r="AL1261" s="35">
        <v>50.8</v>
      </c>
    </row>
    <row r="1262" spans="1:38" x14ac:dyDescent="0.35">
      <c r="A1262" s="37">
        <v>43906</v>
      </c>
      <c r="B1262" s="39">
        <v>0.44680555555555551</v>
      </c>
      <c r="C1262" s="35">
        <v>1044</v>
      </c>
      <c r="D1262" s="35">
        <v>0.67600000000000005</v>
      </c>
      <c r="E1262" s="35">
        <v>14.99</v>
      </c>
      <c r="F1262" s="35">
        <v>7.89</v>
      </c>
      <c r="G1262" s="35">
        <v>7.1</v>
      </c>
      <c r="K1262" s="43">
        <v>62</v>
      </c>
    </row>
    <row r="1263" spans="1:38" x14ac:dyDescent="0.35">
      <c r="A1263" s="37">
        <v>43916</v>
      </c>
      <c r="B1263" s="38">
        <v>0.42337962962962966</v>
      </c>
      <c r="C1263" s="35">
        <v>980</v>
      </c>
      <c r="D1263" s="35">
        <v>0.63700000000000001</v>
      </c>
      <c r="E1263" s="35">
        <v>12.62</v>
      </c>
      <c r="F1263" s="35">
        <v>8.06</v>
      </c>
      <c r="G1263" s="35">
        <v>9.6999999999999993</v>
      </c>
      <c r="K1263" s="43">
        <v>31</v>
      </c>
    </row>
    <row r="1264" spans="1:38" x14ac:dyDescent="0.35">
      <c r="A1264" s="37">
        <v>43921</v>
      </c>
      <c r="B1264" s="38">
        <v>0.41181712962962963</v>
      </c>
      <c r="C1264" s="35">
        <v>696</v>
      </c>
      <c r="D1264" s="35">
        <v>0.45240000000000002</v>
      </c>
      <c r="E1264" s="35">
        <v>11.2</v>
      </c>
      <c r="F1264" s="35">
        <v>7.75</v>
      </c>
      <c r="G1264" s="35">
        <v>10.1</v>
      </c>
      <c r="K1264" s="43">
        <v>379</v>
      </c>
      <c r="L1264" s="40">
        <f>AVERAGE(K1260:K1264)</f>
        <v>115.2</v>
      </c>
      <c r="M1264" s="41">
        <f>GEOMEAN(K1260:K1264)</f>
        <v>72.256988311892215</v>
      </c>
      <c r="N1264" s="42" t="s">
        <v>108</v>
      </c>
    </row>
    <row r="1265" spans="1:38" x14ac:dyDescent="0.35">
      <c r="A1265" s="37">
        <v>43927</v>
      </c>
      <c r="B1265" s="38">
        <v>0.43138888888888888</v>
      </c>
      <c r="C1265" s="35">
        <v>952</v>
      </c>
      <c r="D1265" s="35">
        <v>0.61750000000000005</v>
      </c>
      <c r="E1265" s="35">
        <v>11.83</v>
      </c>
      <c r="F1265" s="35">
        <v>7.87</v>
      </c>
      <c r="G1265" s="35">
        <v>10.9</v>
      </c>
      <c r="K1265" s="43">
        <v>132</v>
      </c>
    </row>
    <row r="1266" spans="1:38" x14ac:dyDescent="0.35">
      <c r="A1266" s="37">
        <v>43934</v>
      </c>
      <c r="B1266" s="38">
        <v>0.43045138888888884</v>
      </c>
      <c r="C1266" s="35">
        <v>800</v>
      </c>
      <c r="D1266" s="35">
        <v>0.52</v>
      </c>
      <c r="E1266" s="35">
        <v>10.57</v>
      </c>
      <c r="F1266" s="35">
        <v>7.75</v>
      </c>
      <c r="G1266" s="35">
        <v>10.6</v>
      </c>
      <c r="K1266" s="43">
        <v>122</v>
      </c>
    </row>
    <row r="1267" spans="1:38" x14ac:dyDescent="0.35">
      <c r="A1267" s="37">
        <v>43936</v>
      </c>
      <c r="B1267" s="38">
        <v>0.43194444444444446</v>
      </c>
      <c r="C1267" s="35">
        <v>869</v>
      </c>
      <c r="D1267" s="35">
        <v>0.5655</v>
      </c>
      <c r="E1267" s="35">
        <v>14.69</v>
      </c>
      <c r="F1267" s="35">
        <v>8.14</v>
      </c>
      <c r="G1267" s="35">
        <v>6.8</v>
      </c>
      <c r="K1267" s="43">
        <v>262</v>
      </c>
    </row>
    <row r="1268" spans="1:38" x14ac:dyDescent="0.35">
      <c r="A1268" s="37">
        <v>43944</v>
      </c>
      <c r="B1268" s="38">
        <v>0.43527777777777782</v>
      </c>
      <c r="C1268" s="35">
        <v>948</v>
      </c>
      <c r="D1268" s="35">
        <v>0.61750000000000005</v>
      </c>
      <c r="E1268" s="35">
        <v>8.56</v>
      </c>
      <c r="F1268" s="35">
        <v>7.88</v>
      </c>
      <c r="G1268" s="35">
        <v>12.1</v>
      </c>
      <c r="K1268" s="43">
        <v>620</v>
      </c>
    </row>
    <row r="1269" spans="1:38" x14ac:dyDescent="0.35">
      <c r="A1269" s="37">
        <v>43950</v>
      </c>
      <c r="B1269" s="39">
        <v>0.47732638888888884</v>
      </c>
      <c r="C1269" s="35">
        <v>906</v>
      </c>
      <c r="D1269" s="35">
        <v>0.59150000000000003</v>
      </c>
      <c r="E1269" s="35">
        <v>8.41</v>
      </c>
      <c r="F1269" s="35">
        <v>7.94</v>
      </c>
      <c r="G1269" s="35">
        <v>15.6</v>
      </c>
      <c r="K1269" s="43">
        <v>246</v>
      </c>
      <c r="L1269" s="40">
        <f>AVERAGE(K1265:K1269)</f>
        <v>276.39999999999998</v>
      </c>
      <c r="M1269" s="41">
        <f>GEOMEAN(K1265:K1269)</f>
        <v>229.99180940590963</v>
      </c>
      <c r="N1269" s="42" t="s">
        <v>109</v>
      </c>
    </row>
    <row r="1270" spans="1:38" x14ac:dyDescent="0.35">
      <c r="A1270" s="45">
        <v>43956</v>
      </c>
      <c r="B1270" s="46">
        <v>0.42375000000000002</v>
      </c>
      <c r="C1270" s="35">
        <v>509</v>
      </c>
      <c r="D1270" s="35">
        <v>0.33079999999999998</v>
      </c>
      <c r="E1270" s="35">
        <v>8.93</v>
      </c>
      <c r="F1270" s="35">
        <v>7.73</v>
      </c>
      <c r="G1270" s="35">
        <v>14</v>
      </c>
      <c r="K1270" s="43">
        <v>345</v>
      </c>
    </row>
    <row r="1271" spans="1:38" x14ac:dyDescent="0.35">
      <c r="A1271" s="45">
        <v>43958</v>
      </c>
      <c r="B1271" s="46">
        <v>0.47899305555555555</v>
      </c>
      <c r="C1271" s="35">
        <v>890</v>
      </c>
      <c r="D1271" s="35">
        <v>0.57850000000000001</v>
      </c>
      <c r="E1271" s="35">
        <v>10.72</v>
      </c>
      <c r="F1271" s="35">
        <v>8.0399999999999991</v>
      </c>
      <c r="G1271" s="35">
        <v>12.4</v>
      </c>
      <c r="K1271" s="43">
        <v>288</v>
      </c>
    </row>
    <row r="1272" spans="1:38" x14ac:dyDescent="0.35">
      <c r="A1272" s="45">
        <v>43964</v>
      </c>
      <c r="B1272" s="39">
        <v>0.51413194444444443</v>
      </c>
      <c r="C1272" s="35">
        <v>1035</v>
      </c>
      <c r="D1272" s="35">
        <v>0.67600000000000005</v>
      </c>
      <c r="E1272" s="35">
        <v>12.02</v>
      </c>
      <c r="F1272" s="35">
        <v>8.06</v>
      </c>
      <c r="G1272" s="35">
        <v>11.6</v>
      </c>
      <c r="K1272" s="43">
        <v>120</v>
      </c>
    </row>
    <row r="1273" spans="1:38" x14ac:dyDescent="0.35">
      <c r="A1273" s="45">
        <v>43970</v>
      </c>
      <c r="B1273" s="39">
        <v>0.45594907407407409</v>
      </c>
      <c r="C1273" s="35">
        <v>376.3</v>
      </c>
      <c r="D1273" s="35">
        <v>0.24440000000000001</v>
      </c>
      <c r="E1273" s="35">
        <v>8.23</v>
      </c>
      <c r="F1273" s="35">
        <v>7.77</v>
      </c>
      <c r="G1273" s="35">
        <v>16.5</v>
      </c>
      <c r="K1273" s="43">
        <v>17329</v>
      </c>
    </row>
    <row r="1274" spans="1:38" x14ac:dyDescent="0.35">
      <c r="A1274" s="45">
        <v>43979</v>
      </c>
      <c r="B1274" s="46">
        <v>0.45624999999999999</v>
      </c>
      <c r="C1274" s="35">
        <v>234.3</v>
      </c>
      <c r="D1274" s="35">
        <v>0.15210000000000001</v>
      </c>
      <c r="E1274" s="35">
        <v>7.37</v>
      </c>
      <c r="F1274" s="35">
        <v>7.52</v>
      </c>
      <c r="G1274" s="35">
        <v>20.7</v>
      </c>
      <c r="K1274" s="40">
        <v>24192</v>
      </c>
      <c r="L1274" s="40">
        <f>AVERAGE(K1270:K1274)</f>
        <v>8454.7999999999993</v>
      </c>
      <c r="M1274" s="41">
        <f>GEOMEAN(K1270:K1274)</f>
        <v>1379.6458562532841</v>
      </c>
      <c r="N1274" s="42" t="s">
        <v>110</v>
      </c>
    </row>
    <row r="1275" spans="1:38" x14ac:dyDescent="0.35">
      <c r="A1275" s="45">
        <v>43986</v>
      </c>
      <c r="B1275" s="39">
        <v>0.3947222222222222</v>
      </c>
      <c r="C1275" s="35">
        <v>645</v>
      </c>
      <c r="D1275" s="35">
        <v>0.42249999999999999</v>
      </c>
      <c r="E1275" s="35">
        <v>7.83</v>
      </c>
      <c r="F1275" s="35">
        <v>7.88</v>
      </c>
      <c r="G1275" s="35">
        <v>20.9</v>
      </c>
      <c r="K1275" s="43">
        <v>2046</v>
      </c>
      <c r="N1275" s="30"/>
    </row>
    <row r="1276" spans="1:38" x14ac:dyDescent="0.35">
      <c r="A1276" s="45">
        <v>43991</v>
      </c>
      <c r="B1276" s="39">
        <v>0.47050925925925924</v>
      </c>
      <c r="C1276" s="35">
        <v>889</v>
      </c>
      <c r="D1276" s="35">
        <v>0.57850000000000001</v>
      </c>
      <c r="E1276" s="35">
        <v>7.29</v>
      </c>
      <c r="F1276" s="35">
        <v>7.96</v>
      </c>
      <c r="G1276" s="35">
        <v>21.6</v>
      </c>
      <c r="K1276" s="43">
        <v>738</v>
      </c>
      <c r="N1276" s="30"/>
    </row>
    <row r="1277" spans="1:38" x14ac:dyDescent="0.35">
      <c r="A1277" s="45">
        <v>43997</v>
      </c>
      <c r="B1277" s="39">
        <v>0.44667824074074075</v>
      </c>
      <c r="C1277" s="35">
        <v>1002</v>
      </c>
      <c r="D1277" s="35">
        <v>0.65</v>
      </c>
      <c r="E1277" s="35">
        <v>8.26</v>
      </c>
      <c r="F1277" s="35">
        <v>7.94</v>
      </c>
      <c r="G1277" s="35">
        <v>16.100000000000001</v>
      </c>
      <c r="K1277" s="43">
        <v>520</v>
      </c>
      <c r="N1277" s="30"/>
    </row>
    <row r="1278" spans="1:38" x14ac:dyDescent="0.35">
      <c r="A1278" s="45">
        <v>44007</v>
      </c>
      <c r="B1278" s="46">
        <v>0.41378472222222223</v>
      </c>
      <c r="C1278" s="35">
        <v>484</v>
      </c>
      <c r="D1278" s="35">
        <v>0.31459999999999999</v>
      </c>
      <c r="E1278" s="35">
        <v>6.62</v>
      </c>
      <c r="F1278" s="35">
        <v>7.9</v>
      </c>
      <c r="G1278" s="35">
        <v>20.9</v>
      </c>
      <c r="K1278" s="43">
        <v>397</v>
      </c>
      <c r="N1278" s="30"/>
    </row>
    <row r="1279" spans="1:38" x14ac:dyDescent="0.35">
      <c r="A1279" s="45">
        <v>44020</v>
      </c>
      <c r="B1279" s="46">
        <v>0.44500000000000001</v>
      </c>
      <c r="C1279" s="35">
        <v>577</v>
      </c>
      <c r="D1279" s="35">
        <v>0.377</v>
      </c>
      <c r="E1279" s="35">
        <v>6.13</v>
      </c>
      <c r="F1279" s="35">
        <v>7.72</v>
      </c>
      <c r="G1279" s="35">
        <v>25.1</v>
      </c>
      <c r="K1279" s="43">
        <v>148</v>
      </c>
      <c r="L1279" s="40">
        <f>AVERAGE(K1275:K1279)</f>
        <v>769.8</v>
      </c>
      <c r="M1279" s="41">
        <f>GEOMEAN(K1275:K1280)</f>
        <v>456.82230120258026</v>
      </c>
      <c r="N1279" s="42" t="s">
        <v>111</v>
      </c>
      <c r="O1279" s="30" t="s">
        <v>107</v>
      </c>
      <c r="P1279" s="35">
        <v>53.8</v>
      </c>
      <c r="Q1279" s="30" t="s">
        <v>107</v>
      </c>
      <c r="R1279" s="30" t="s">
        <v>107</v>
      </c>
      <c r="S1279" s="30" t="s">
        <v>107</v>
      </c>
      <c r="T1279" s="30" t="s">
        <v>107</v>
      </c>
      <c r="U1279" s="30" t="s">
        <v>107</v>
      </c>
      <c r="V1279" s="30" t="s">
        <v>107</v>
      </c>
      <c r="W1279" s="30" t="s">
        <v>107</v>
      </c>
      <c r="X1279" s="35">
        <v>58.3</v>
      </c>
      <c r="Y1279" s="30" t="s">
        <v>107</v>
      </c>
      <c r="Z1279" s="35">
        <v>1</v>
      </c>
      <c r="AA1279" s="30" t="s">
        <v>107</v>
      </c>
      <c r="AB1279" s="35">
        <v>26.1</v>
      </c>
      <c r="AC1279" s="35">
        <v>0.27</v>
      </c>
      <c r="AD1279" s="35">
        <v>165</v>
      </c>
      <c r="AE1279" s="35" t="s">
        <v>509</v>
      </c>
      <c r="AF1279" s="30" t="s">
        <v>107</v>
      </c>
      <c r="AG1279" s="35">
        <v>43800</v>
      </c>
      <c r="AH1279" s="35">
        <v>13400</v>
      </c>
      <c r="AI1279" s="35">
        <v>3.8</v>
      </c>
      <c r="AJ1279" s="44" t="s">
        <v>107</v>
      </c>
      <c r="AK1279" s="44" t="s">
        <v>107</v>
      </c>
      <c r="AL1279" s="35">
        <v>15.2</v>
      </c>
    </row>
    <row r="1280" spans="1:38" x14ac:dyDescent="0.35">
      <c r="A1280" s="45">
        <v>44025</v>
      </c>
      <c r="B1280" s="39">
        <v>0.47916666666666669</v>
      </c>
      <c r="C1280" s="35">
        <v>699</v>
      </c>
      <c r="D1280" s="35">
        <v>0.45500000000000002</v>
      </c>
      <c r="E1280" s="35">
        <v>6.88</v>
      </c>
      <c r="F1280" s="35">
        <v>8.02</v>
      </c>
      <c r="G1280" s="35">
        <v>23.3</v>
      </c>
      <c r="K1280" s="43">
        <v>197</v>
      </c>
      <c r="N1280" s="30"/>
    </row>
    <row r="1281" spans="1:14" x14ac:dyDescent="0.35">
      <c r="A1281" s="45">
        <v>44032</v>
      </c>
      <c r="B1281" s="38">
        <v>0.53379629629629632</v>
      </c>
      <c r="C1281" s="35">
        <v>539</v>
      </c>
      <c r="D1281" s="35">
        <v>0.35099999999999998</v>
      </c>
      <c r="E1281" s="35">
        <v>6.43</v>
      </c>
      <c r="F1281" s="35">
        <v>7.81</v>
      </c>
      <c r="G1281" s="35">
        <v>24.3</v>
      </c>
      <c r="K1281" s="43">
        <v>1145</v>
      </c>
      <c r="N1281" s="30"/>
    </row>
    <row r="1282" spans="1:14" x14ac:dyDescent="0.35">
      <c r="A1282" s="45">
        <v>44035</v>
      </c>
      <c r="B1282" s="38">
        <v>0.4342361111111111</v>
      </c>
      <c r="C1282" s="35">
        <v>582</v>
      </c>
      <c r="D1282" s="35">
        <v>0.377</v>
      </c>
      <c r="E1282" s="35">
        <v>6.53</v>
      </c>
      <c r="F1282" s="35">
        <v>7.9</v>
      </c>
      <c r="G1282" s="35">
        <v>24.6</v>
      </c>
      <c r="K1282" s="43">
        <v>235</v>
      </c>
      <c r="N1282" s="30"/>
    </row>
    <row r="1283" spans="1:14" x14ac:dyDescent="0.35">
      <c r="A1283" s="45">
        <v>44041</v>
      </c>
      <c r="B1283" s="38">
        <v>0.41027777777777774</v>
      </c>
      <c r="C1283" s="35">
        <v>798</v>
      </c>
      <c r="D1283" s="35">
        <v>0.52</v>
      </c>
      <c r="E1283" s="35">
        <v>6.52</v>
      </c>
      <c r="F1283" s="35">
        <v>8.1</v>
      </c>
      <c r="G1283" s="35">
        <v>24.8</v>
      </c>
      <c r="K1283" s="43">
        <v>110</v>
      </c>
      <c r="L1283" s="40">
        <f>AVERAGE(K1279:K1283)</f>
        <v>367</v>
      </c>
      <c r="M1283" s="41">
        <f>GEOMEAN(K1279:K1283)</f>
        <v>243.89269639301054</v>
      </c>
      <c r="N1283" s="42" t="s">
        <v>112</v>
      </c>
    </row>
    <row r="1284" spans="1:14" x14ac:dyDescent="0.35">
      <c r="A1284" s="45">
        <v>44047</v>
      </c>
      <c r="B1284" s="46">
        <v>0.44777777777777777</v>
      </c>
      <c r="C1284" s="35">
        <v>485.6</v>
      </c>
      <c r="D1284" s="35">
        <v>0.31590000000000001</v>
      </c>
      <c r="E1284" s="35">
        <v>6.99</v>
      </c>
      <c r="F1284" s="35">
        <v>7.87</v>
      </c>
      <c r="G1284" s="35">
        <v>21.8</v>
      </c>
      <c r="K1284" s="43">
        <v>959</v>
      </c>
      <c r="N1284" s="30"/>
    </row>
    <row r="1285" spans="1:14" x14ac:dyDescent="0.35">
      <c r="A1285" s="45">
        <v>44053</v>
      </c>
      <c r="B1285" s="39">
        <v>0.4442592592592593</v>
      </c>
      <c r="C1285" s="35">
        <v>197.1</v>
      </c>
      <c r="D1285" s="35">
        <v>0.12809999999999999</v>
      </c>
      <c r="E1285" s="35">
        <v>7.3</v>
      </c>
      <c r="F1285" s="35">
        <v>7.9</v>
      </c>
      <c r="G1285" s="35">
        <v>22.6</v>
      </c>
      <c r="K1285" s="43">
        <v>19863</v>
      </c>
      <c r="N1285" s="30"/>
    </row>
    <row r="1286" spans="1:14" x14ac:dyDescent="0.35">
      <c r="A1286" s="45">
        <v>44061</v>
      </c>
      <c r="B1286" s="39">
        <v>0.45370370370370372</v>
      </c>
      <c r="C1286" s="35">
        <v>758</v>
      </c>
      <c r="D1286" s="35">
        <v>0.49399999999999999</v>
      </c>
      <c r="E1286" s="35">
        <v>6.9</v>
      </c>
      <c r="F1286" s="35">
        <v>7.98</v>
      </c>
      <c r="G1286" s="35">
        <v>22.4</v>
      </c>
      <c r="K1286" s="43">
        <v>1850</v>
      </c>
      <c r="N1286" s="30"/>
    </row>
    <row r="1287" spans="1:14" x14ac:dyDescent="0.35">
      <c r="A1287" s="45">
        <v>44067</v>
      </c>
      <c r="B1287" s="38">
        <v>0.42273148148148149</v>
      </c>
      <c r="C1287" s="35">
        <v>914</v>
      </c>
      <c r="D1287" s="35">
        <v>0.59150000000000003</v>
      </c>
      <c r="E1287" s="35">
        <v>7.2</v>
      </c>
      <c r="F1287" s="35">
        <v>8.16</v>
      </c>
      <c r="G1287" s="35">
        <v>24</v>
      </c>
      <c r="K1287" s="43">
        <v>10</v>
      </c>
      <c r="N1287" s="30"/>
    </row>
    <row r="1288" spans="1:14" x14ac:dyDescent="0.35">
      <c r="A1288" s="45">
        <v>44070</v>
      </c>
      <c r="B1288" s="38">
        <v>0.43651620370370375</v>
      </c>
      <c r="C1288" s="35">
        <v>895</v>
      </c>
      <c r="D1288" s="35">
        <v>0.58499999999999996</v>
      </c>
      <c r="E1288" s="35">
        <v>6.24</v>
      </c>
      <c r="F1288" s="35">
        <v>8.0399999999999991</v>
      </c>
      <c r="G1288" s="35">
        <v>25.3</v>
      </c>
      <c r="K1288" s="43">
        <v>156</v>
      </c>
      <c r="L1288" s="40">
        <f>AVERAGE(K1284:K1288)</f>
        <v>4567.6000000000004</v>
      </c>
      <c r="M1288" s="41">
        <f>GEOMEAN(K1284:K1288)</f>
        <v>559.79878986883773</v>
      </c>
      <c r="N1288" s="42" t="s">
        <v>114</v>
      </c>
    </row>
    <row r="1289" spans="1:14" x14ac:dyDescent="0.35">
      <c r="A1289" s="45">
        <v>44077</v>
      </c>
      <c r="B1289" s="38">
        <v>0.43057870370370371</v>
      </c>
      <c r="C1289" s="35">
        <v>819</v>
      </c>
      <c r="D1289" s="35">
        <v>0.53300000000000003</v>
      </c>
      <c r="E1289" s="35">
        <v>6.12</v>
      </c>
      <c r="F1289" s="35">
        <v>8.02</v>
      </c>
      <c r="G1289" s="35">
        <v>23.1</v>
      </c>
      <c r="K1289" s="43">
        <v>156</v>
      </c>
      <c r="N1289" s="30"/>
    </row>
    <row r="1290" spans="1:14" x14ac:dyDescent="0.35">
      <c r="A1290" s="45">
        <v>44091</v>
      </c>
      <c r="B1290" s="38">
        <v>0.43333333333333335</v>
      </c>
      <c r="C1290" s="35">
        <v>1189</v>
      </c>
      <c r="D1290" s="35">
        <v>0.77349999999999997</v>
      </c>
      <c r="E1290" s="35">
        <v>7.4</v>
      </c>
      <c r="F1290" s="35">
        <v>7.92</v>
      </c>
      <c r="G1290" s="35">
        <v>16.600000000000001</v>
      </c>
      <c r="K1290" s="43">
        <v>259</v>
      </c>
      <c r="N1290" s="30"/>
    </row>
    <row r="1291" spans="1:14" x14ac:dyDescent="0.35">
      <c r="A1291" s="45">
        <v>44097</v>
      </c>
      <c r="B1291" s="38">
        <v>0.42291666666666666</v>
      </c>
      <c r="C1291" s="35">
        <v>1237</v>
      </c>
      <c r="D1291" s="35">
        <v>0.80600000000000005</v>
      </c>
      <c r="E1291" s="35">
        <v>7.65</v>
      </c>
      <c r="F1291" s="35">
        <v>7.91</v>
      </c>
      <c r="G1291" s="35">
        <v>14.8</v>
      </c>
      <c r="K1291" s="43">
        <v>98</v>
      </c>
      <c r="N1291" s="30"/>
    </row>
    <row r="1292" spans="1:14" x14ac:dyDescent="0.35">
      <c r="A1292" s="45">
        <v>44098</v>
      </c>
      <c r="B1292" s="39">
        <v>0.45239583333333333</v>
      </c>
      <c r="C1292" s="35">
        <v>1281</v>
      </c>
      <c r="D1292" s="35">
        <v>0.83199999999999996</v>
      </c>
      <c r="E1292" s="35">
        <v>9.77</v>
      </c>
      <c r="F1292" s="35">
        <v>7.94</v>
      </c>
      <c r="G1292" s="35">
        <v>15.6</v>
      </c>
      <c r="K1292" s="43">
        <v>233</v>
      </c>
      <c r="N1292" s="30"/>
    </row>
    <row r="1293" spans="1:14" x14ac:dyDescent="0.35">
      <c r="A1293" s="45">
        <v>44104</v>
      </c>
      <c r="B1293" s="46">
        <v>0.42201388888888891</v>
      </c>
      <c r="C1293" s="35">
        <v>1244</v>
      </c>
      <c r="D1293" s="35">
        <v>0.80600000000000005</v>
      </c>
      <c r="E1293" s="35">
        <v>8.07</v>
      </c>
      <c r="F1293" s="35">
        <v>7.84</v>
      </c>
      <c r="G1293" s="35">
        <v>12.899999999999999</v>
      </c>
      <c r="K1293" s="43">
        <v>10</v>
      </c>
      <c r="L1293" s="40">
        <f>AVERAGE(K1289:K1292)</f>
        <v>186.5</v>
      </c>
      <c r="M1293" s="41">
        <f>GEOMEAN(K1289:K1292)</f>
        <v>174.28162064546302</v>
      </c>
      <c r="N1293" s="42" t="s">
        <v>115</v>
      </c>
    </row>
    <row r="1294" spans="1:14" x14ac:dyDescent="0.35">
      <c r="A1294" s="45">
        <v>44109</v>
      </c>
      <c r="B1294" s="39">
        <v>0.44002314814814819</v>
      </c>
      <c r="C1294" s="35">
        <v>1223</v>
      </c>
      <c r="D1294" s="35">
        <v>0.79300000000000004</v>
      </c>
      <c r="E1294" s="35">
        <v>10.4</v>
      </c>
      <c r="F1294" s="35">
        <v>7.96</v>
      </c>
      <c r="G1294" s="35">
        <v>9.6</v>
      </c>
      <c r="K1294" s="43">
        <v>41</v>
      </c>
      <c r="N1294" s="30"/>
    </row>
    <row r="1295" spans="1:14" x14ac:dyDescent="0.35">
      <c r="A1295" s="45">
        <v>44112</v>
      </c>
      <c r="B1295" s="38">
        <v>0.43745370370370368</v>
      </c>
      <c r="C1295" s="35">
        <v>1262</v>
      </c>
      <c r="D1295" s="35">
        <v>0.81899999999999995</v>
      </c>
      <c r="E1295" s="35">
        <v>7.41</v>
      </c>
      <c r="F1295" s="35">
        <v>7.84</v>
      </c>
      <c r="G1295" s="35">
        <v>13.299999999999999</v>
      </c>
      <c r="K1295" s="43">
        <v>211</v>
      </c>
      <c r="N1295" s="30"/>
    </row>
    <row r="1296" spans="1:14" x14ac:dyDescent="0.35">
      <c r="A1296" s="45">
        <v>44119</v>
      </c>
      <c r="B1296" s="38">
        <v>0.41811342592592587</v>
      </c>
      <c r="C1296" s="35">
        <v>1237</v>
      </c>
      <c r="D1296" s="35">
        <v>0.80600000000000005</v>
      </c>
      <c r="E1296" s="35">
        <v>6.3</v>
      </c>
      <c r="F1296" s="35">
        <v>7.49</v>
      </c>
      <c r="G1296" s="35">
        <v>13.900000000000002</v>
      </c>
      <c r="K1296" s="43">
        <v>213</v>
      </c>
      <c r="N1296" s="30"/>
    </row>
    <row r="1297" spans="1:38" x14ac:dyDescent="0.35">
      <c r="A1297" s="45">
        <v>44125</v>
      </c>
      <c r="B1297" s="38">
        <v>0.42228009259259264</v>
      </c>
      <c r="C1297" s="35">
        <v>320.8</v>
      </c>
      <c r="D1297" s="35">
        <v>0.2087</v>
      </c>
      <c r="E1297" s="35">
        <v>10.92</v>
      </c>
      <c r="F1297" s="35">
        <v>7.63</v>
      </c>
      <c r="G1297" s="35">
        <v>13.2</v>
      </c>
      <c r="K1297" s="43">
        <v>5794</v>
      </c>
      <c r="N1297" s="30"/>
      <c r="O1297" s="30" t="s">
        <v>107</v>
      </c>
      <c r="P1297" s="35">
        <v>33.6</v>
      </c>
      <c r="Q1297" s="30" t="s">
        <v>107</v>
      </c>
      <c r="R1297" s="30" t="s">
        <v>107</v>
      </c>
      <c r="S1297" s="30" t="s">
        <v>107</v>
      </c>
      <c r="T1297" s="30" t="s">
        <v>107</v>
      </c>
      <c r="U1297" s="30" t="s">
        <v>107</v>
      </c>
      <c r="V1297" s="30" t="s">
        <v>107</v>
      </c>
      <c r="W1297" s="30" t="s">
        <v>107</v>
      </c>
      <c r="X1297" s="35">
        <v>33</v>
      </c>
      <c r="Y1297" s="30" t="s">
        <v>107</v>
      </c>
      <c r="Z1297" s="30" t="s">
        <v>107</v>
      </c>
      <c r="AA1297" s="30" t="s">
        <v>107</v>
      </c>
      <c r="AB1297" s="35">
        <v>20.8</v>
      </c>
      <c r="AC1297" s="30" t="s">
        <v>107</v>
      </c>
      <c r="AD1297" s="35">
        <v>101</v>
      </c>
      <c r="AE1297" s="30" t="s">
        <v>107</v>
      </c>
      <c r="AF1297" s="35">
        <v>768</v>
      </c>
      <c r="AG1297" s="35">
        <v>29800</v>
      </c>
      <c r="AH1297" s="35">
        <v>6530</v>
      </c>
      <c r="AI1297" s="30" t="s">
        <v>107</v>
      </c>
      <c r="AJ1297" s="44" t="s">
        <v>107</v>
      </c>
      <c r="AK1297" s="44" t="s">
        <v>107</v>
      </c>
      <c r="AL1297" s="35">
        <v>82.9</v>
      </c>
    </row>
    <row r="1298" spans="1:38" x14ac:dyDescent="0.35">
      <c r="A1298" s="45">
        <v>44133</v>
      </c>
      <c r="B1298" s="39">
        <v>0.4466087962962963</v>
      </c>
      <c r="C1298" s="35">
        <v>401.3</v>
      </c>
      <c r="D1298" s="35">
        <v>0.2606</v>
      </c>
      <c r="E1298" s="35">
        <v>9.49</v>
      </c>
      <c r="F1298" s="35">
        <v>7.76</v>
      </c>
      <c r="G1298" s="35">
        <v>10.799999999999999</v>
      </c>
      <c r="K1298" s="43">
        <v>3076</v>
      </c>
      <c r="L1298" s="40">
        <f>AVERAGE(K1294:K1298)</f>
        <v>1867</v>
      </c>
      <c r="M1298" s="41">
        <f>GEOMEAN(K1294:K1298)</f>
        <v>504.98926668931585</v>
      </c>
      <c r="N1298" s="42" t="s">
        <v>116</v>
      </c>
    </row>
    <row r="1299" spans="1:38" x14ac:dyDescent="0.35">
      <c r="A1299" s="45">
        <v>44140</v>
      </c>
      <c r="B1299" s="39">
        <v>0.4403819444444444</v>
      </c>
      <c r="C1299" s="35">
        <v>722</v>
      </c>
      <c r="D1299" s="35">
        <v>0.46800000000000003</v>
      </c>
      <c r="E1299" s="35">
        <v>12.76</v>
      </c>
      <c r="F1299" s="35">
        <v>7.59</v>
      </c>
      <c r="G1299" s="35">
        <v>10.299999999999999</v>
      </c>
      <c r="K1299" s="43">
        <v>706</v>
      </c>
      <c r="N1299" s="30"/>
    </row>
    <row r="1300" spans="1:38" x14ac:dyDescent="0.35">
      <c r="A1300" s="45">
        <v>44145</v>
      </c>
      <c r="B1300" s="38">
        <v>0.43915509259259261</v>
      </c>
      <c r="C1300" s="35">
        <v>865</v>
      </c>
      <c r="D1300" s="35">
        <v>0.55900000000000005</v>
      </c>
      <c r="E1300" s="35">
        <v>7.68</v>
      </c>
      <c r="F1300" s="35">
        <v>7.79</v>
      </c>
      <c r="G1300" s="35">
        <v>15.1</v>
      </c>
      <c r="K1300" s="43">
        <v>155</v>
      </c>
      <c r="N1300" s="30"/>
    </row>
    <row r="1301" spans="1:38" x14ac:dyDescent="0.35">
      <c r="A1301" s="45">
        <v>44151</v>
      </c>
      <c r="B1301" s="38">
        <v>0.43221064814814819</v>
      </c>
      <c r="C1301" s="35">
        <v>274.89999999999998</v>
      </c>
      <c r="D1301" s="35">
        <v>0.1787</v>
      </c>
      <c r="E1301" s="35">
        <v>12.08</v>
      </c>
      <c r="F1301" s="35">
        <v>7.93</v>
      </c>
      <c r="G1301" s="35">
        <v>6.5000000000000018</v>
      </c>
      <c r="K1301" s="43">
        <v>697</v>
      </c>
      <c r="N1301" s="30"/>
    </row>
    <row r="1302" spans="1:38" x14ac:dyDescent="0.35">
      <c r="A1302" s="45">
        <v>44154</v>
      </c>
      <c r="B1302" s="38">
        <v>0.43432870370370374</v>
      </c>
      <c r="C1302" s="35">
        <v>678</v>
      </c>
      <c r="D1302" s="35">
        <v>0.44069999999999998</v>
      </c>
      <c r="E1302" s="35">
        <v>11.55</v>
      </c>
      <c r="F1302" s="35">
        <v>7.92</v>
      </c>
      <c r="G1302" s="35">
        <v>6.4000000000000012</v>
      </c>
      <c r="K1302" s="43">
        <v>512</v>
      </c>
      <c r="N1302" s="30"/>
    </row>
    <row r="1303" spans="1:38" x14ac:dyDescent="0.35">
      <c r="A1303" s="45">
        <v>44165</v>
      </c>
      <c r="B1303" s="39">
        <v>0.44443287037037038</v>
      </c>
      <c r="C1303" s="35">
        <v>730</v>
      </c>
      <c r="D1303" s="35">
        <v>0.47449999999999998</v>
      </c>
      <c r="E1303" s="35">
        <v>10.67</v>
      </c>
      <c r="F1303" s="35">
        <v>7.83</v>
      </c>
      <c r="G1303" s="35">
        <v>6.6000000000000014</v>
      </c>
      <c r="K1303" s="43">
        <v>798</v>
      </c>
      <c r="L1303" s="40">
        <f>AVERAGE(K1299:K1303)</f>
        <v>573.6</v>
      </c>
      <c r="M1303" s="41">
        <f>GEOMEAN(K1299:K1303)</f>
        <v>499.72192690846248</v>
      </c>
      <c r="N1303" s="42" t="s">
        <v>118</v>
      </c>
    </row>
    <row r="1304" spans="1:38" x14ac:dyDescent="0.35">
      <c r="A1304" s="45">
        <v>44168</v>
      </c>
      <c r="B1304" s="38">
        <v>0.43341435185185184</v>
      </c>
      <c r="C1304" s="35">
        <v>814</v>
      </c>
      <c r="D1304" s="35">
        <v>0.52910000000000001</v>
      </c>
      <c r="E1304" s="35">
        <v>14.64</v>
      </c>
      <c r="F1304" s="35">
        <v>8.07</v>
      </c>
      <c r="G1304" s="35">
        <v>2.5</v>
      </c>
      <c r="K1304" s="43">
        <v>118</v>
      </c>
      <c r="N1304" s="30"/>
    </row>
    <row r="1305" spans="1:38" x14ac:dyDescent="0.35">
      <c r="A1305" s="45">
        <v>44172</v>
      </c>
      <c r="B1305" s="38">
        <v>0.42986111111111108</v>
      </c>
      <c r="C1305" s="35">
        <v>907</v>
      </c>
      <c r="D1305" s="35">
        <v>0.59150000000000003</v>
      </c>
      <c r="E1305" s="35">
        <v>15.15</v>
      </c>
      <c r="F1305" s="35">
        <v>8.1</v>
      </c>
      <c r="G1305" s="35">
        <v>3.2999999999999985</v>
      </c>
      <c r="K1305" s="43">
        <v>63</v>
      </c>
      <c r="N1305" s="30"/>
    </row>
    <row r="1306" spans="1:38" x14ac:dyDescent="0.35">
      <c r="A1306" s="45">
        <v>44173</v>
      </c>
      <c r="B1306" s="38">
        <v>0.42584490740740738</v>
      </c>
      <c r="C1306" s="35">
        <v>954</v>
      </c>
      <c r="D1306" s="35">
        <v>0.61750000000000005</v>
      </c>
      <c r="E1306" s="35">
        <v>13.4</v>
      </c>
      <c r="F1306" s="35">
        <v>7.85</v>
      </c>
      <c r="G1306" s="35">
        <v>3.2999999999999985</v>
      </c>
      <c r="K1306" s="43">
        <v>74</v>
      </c>
      <c r="N1306" s="30"/>
    </row>
    <row r="1307" spans="1:38" x14ac:dyDescent="0.35">
      <c r="A1307" s="45">
        <v>44179</v>
      </c>
      <c r="B1307" s="39">
        <v>0.46412037037037041</v>
      </c>
      <c r="C1307" s="35">
        <v>886</v>
      </c>
      <c r="D1307" s="35">
        <v>0.57850000000000001</v>
      </c>
      <c r="E1307" s="35">
        <v>13.6</v>
      </c>
      <c r="F1307" s="35">
        <v>7.65</v>
      </c>
      <c r="G1307" s="35">
        <v>4.6000000000000005</v>
      </c>
      <c r="K1307" s="43">
        <v>98</v>
      </c>
      <c r="N1307" s="30"/>
    </row>
    <row r="1308" spans="1:38" x14ac:dyDescent="0.35">
      <c r="A1308" s="45">
        <v>44195</v>
      </c>
      <c r="B1308" s="39">
        <v>0.45753472222222219</v>
      </c>
      <c r="C1308" s="35">
        <v>1193</v>
      </c>
      <c r="D1308" s="35">
        <v>0.77349999999999997</v>
      </c>
      <c r="E1308" s="35">
        <v>15.44</v>
      </c>
      <c r="F1308" s="35">
        <v>8.26</v>
      </c>
      <c r="G1308" s="35">
        <v>2.7999999999999994</v>
      </c>
      <c r="K1308" s="43">
        <v>620</v>
      </c>
      <c r="L1308" s="40">
        <f>AVERAGE(K1304:K1308)</f>
        <v>194.6</v>
      </c>
      <c r="M1308" s="41">
        <f>GEOMEAN(K1304:K1308)</f>
        <v>127.29589777151412</v>
      </c>
      <c r="N1308" s="42" t="s">
        <v>119</v>
      </c>
    </row>
    <row r="1309" spans="1:38" x14ac:dyDescent="0.35">
      <c r="A1309" s="45">
        <v>44202</v>
      </c>
      <c r="B1309" s="39">
        <v>0.43721064814814814</v>
      </c>
      <c r="C1309" s="35">
        <v>997</v>
      </c>
      <c r="D1309" s="35">
        <v>0.65</v>
      </c>
      <c r="E1309" s="35">
        <v>15.24</v>
      </c>
      <c r="F1309" s="35">
        <v>8.2899999999999991</v>
      </c>
      <c r="G1309" s="35">
        <v>2.9999999999999991</v>
      </c>
      <c r="K1309" s="43">
        <v>52</v>
      </c>
    </row>
    <row r="1310" spans="1:38" x14ac:dyDescent="0.35">
      <c r="A1310" s="45">
        <v>44207</v>
      </c>
      <c r="B1310" s="39">
        <v>0.43888888888888888</v>
      </c>
      <c r="C1310" s="47">
        <v>1080</v>
      </c>
      <c r="D1310" s="47">
        <v>0.70199999999999996</v>
      </c>
      <c r="E1310" s="47">
        <v>15.5</v>
      </c>
      <c r="F1310" s="47">
        <v>7.95</v>
      </c>
      <c r="G1310" s="47">
        <v>1.1999999999999982</v>
      </c>
      <c r="K1310" s="43">
        <v>185</v>
      </c>
    </row>
    <row r="1311" spans="1:38" x14ac:dyDescent="0.35">
      <c r="A1311" s="45">
        <v>44215</v>
      </c>
      <c r="B1311" s="46">
        <v>0.45171296296296298</v>
      </c>
      <c r="C1311" s="35">
        <v>1093</v>
      </c>
      <c r="D1311" s="35">
        <v>0.70850000000000002</v>
      </c>
      <c r="E1311" s="35">
        <v>14.92</v>
      </c>
      <c r="F1311" s="35">
        <v>7.91</v>
      </c>
      <c r="G1311" s="35">
        <v>1.0999999999999983</v>
      </c>
      <c r="K1311" s="43">
        <v>122</v>
      </c>
    </row>
    <row r="1312" spans="1:38" x14ac:dyDescent="0.35">
      <c r="A1312" s="45">
        <v>44221</v>
      </c>
      <c r="B1312" s="38">
        <v>0.41625000000000001</v>
      </c>
      <c r="C1312" s="35">
        <v>1215</v>
      </c>
      <c r="D1312" s="35">
        <v>0.79300000000000004</v>
      </c>
      <c r="E1312" s="35">
        <v>14.54</v>
      </c>
      <c r="F1312" s="35">
        <v>7.77</v>
      </c>
      <c r="G1312" s="35">
        <v>1.6000000000000014</v>
      </c>
      <c r="K1312" s="43">
        <v>110</v>
      </c>
    </row>
    <row r="1313" spans="1:38" x14ac:dyDescent="0.35">
      <c r="A1313" s="48">
        <v>44224</v>
      </c>
      <c r="B1313" s="49">
        <v>0.4535763888888889</v>
      </c>
      <c r="C1313" s="50">
        <v>1401</v>
      </c>
      <c r="D1313" s="50">
        <v>0.91</v>
      </c>
      <c r="E1313" s="50">
        <v>15.98</v>
      </c>
      <c r="F1313" s="50">
        <v>7.85</v>
      </c>
      <c r="G1313" s="50">
        <v>9.9999999999999839E-2</v>
      </c>
      <c r="K1313" s="43">
        <v>31</v>
      </c>
      <c r="L1313" s="40">
        <f>AVERAGE(K1309:K1313)</f>
        <v>100</v>
      </c>
      <c r="M1313" s="41">
        <f>GEOMEAN(K1309:K1313)</f>
        <v>83.264112310228739</v>
      </c>
      <c r="N1313" s="42" t="s">
        <v>120</v>
      </c>
    </row>
    <row r="1314" spans="1:38" x14ac:dyDescent="0.35">
      <c r="A1314" s="45">
        <v>44228</v>
      </c>
      <c r="B1314" s="38">
        <v>0.42569444444444443</v>
      </c>
      <c r="C1314" s="47">
        <v>2548</v>
      </c>
      <c r="D1314" s="47">
        <v>1.6575</v>
      </c>
      <c r="E1314" s="47">
        <v>15.26</v>
      </c>
      <c r="F1314" s="47">
        <v>8.08</v>
      </c>
      <c r="G1314" s="47">
        <v>0.69999999999999885</v>
      </c>
      <c r="K1314" s="43">
        <v>384</v>
      </c>
    </row>
    <row r="1315" spans="1:38" x14ac:dyDescent="0.35">
      <c r="A1315" s="45">
        <v>44231</v>
      </c>
      <c r="B1315" s="38">
        <v>0.42870370370370375</v>
      </c>
      <c r="C1315" s="35">
        <v>1978</v>
      </c>
      <c r="D1315" s="35">
        <v>1.2869999999999999</v>
      </c>
      <c r="E1315" s="35">
        <v>14.64</v>
      </c>
      <c r="F1315" s="35">
        <v>7.86</v>
      </c>
      <c r="G1315" s="35">
        <v>1.8000000000000012</v>
      </c>
      <c r="K1315" s="43">
        <v>135</v>
      </c>
    </row>
    <row r="1316" spans="1:38" x14ac:dyDescent="0.35">
      <c r="A1316" s="45">
        <v>44237</v>
      </c>
      <c r="B1316" s="39">
        <v>0.38256944444444446</v>
      </c>
      <c r="C1316" s="35">
        <v>1858</v>
      </c>
      <c r="D1316" s="35">
        <v>1.2090000000000001</v>
      </c>
      <c r="E1316" s="35">
        <v>15.14</v>
      </c>
      <c r="F1316" s="35">
        <v>7.64</v>
      </c>
      <c r="G1316" s="35">
        <v>-0.19999999999999968</v>
      </c>
      <c r="K1316" s="43">
        <v>10</v>
      </c>
    </row>
    <row r="1317" spans="1:38" x14ac:dyDescent="0.35">
      <c r="A1317" s="45">
        <v>44249</v>
      </c>
      <c r="B1317" s="39">
        <v>0.45047453703703705</v>
      </c>
      <c r="C1317" s="35">
        <v>3570</v>
      </c>
      <c r="D1317" s="35">
        <v>2.3205</v>
      </c>
      <c r="E1317" s="35">
        <v>14.7</v>
      </c>
      <c r="F1317" s="35">
        <v>7.77</v>
      </c>
      <c r="G1317" s="35">
        <v>9.9999999999999839E-2</v>
      </c>
      <c r="K1317" s="43">
        <v>31</v>
      </c>
    </row>
    <row r="1318" spans="1:38" x14ac:dyDescent="0.35">
      <c r="A1318" s="45">
        <v>44251</v>
      </c>
      <c r="B1318" s="39">
        <v>0.44421296296296298</v>
      </c>
      <c r="C1318" s="35">
        <v>2761</v>
      </c>
      <c r="D1318" s="35">
        <v>1.794</v>
      </c>
      <c r="E1318" s="35">
        <v>15.42</v>
      </c>
      <c r="F1318" s="35">
        <v>8.0299999999999994</v>
      </c>
      <c r="G1318" s="35">
        <v>2.5999999999999996</v>
      </c>
      <c r="K1318" s="43">
        <v>158</v>
      </c>
      <c r="L1318" s="40">
        <f>AVERAGE(K1314:K1318)</f>
        <v>143.6</v>
      </c>
      <c r="M1318" s="41">
        <f>GEOMEAN(K1315:K1319)</f>
        <v>42.099458421142593</v>
      </c>
      <c r="N1318" s="42" t="s">
        <v>121</v>
      </c>
    </row>
    <row r="1319" spans="1:38" x14ac:dyDescent="0.35">
      <c r="A1319" s="45">
        <v>44259</v>
      </c>
      <c r="B1319" s="39">
        <v>0.4496412037037037</v>
      </c>
      <c r="C1319" s="35">
        <v>1387</v>
      </c>
      <c r="D1319" s="35">
        <v>0.90349999999999997</v>
      </c>
      <c r="E1319" s="35">
        <v>14.35</v>
      </c>
      <c r="F1319" s="35">
        <v>8</v>
      </c>
      <c r="G1319" s="35">
        <v>6.6000000000000014</v>
      </c>
      <c r="K1319" s="43">
        <v>20</v>
      </c>
    </row>
    <row r="1320" spans="1:38" x14ac:dyDescent="0.35">
      <c r="A1320" s="45">
        <v>44265</v>
      </c>
      <c r="B1320" s="39">
        <v>0.45446759259259256</v>
      </c>
      <c r="C1320" s="35">
        <v>1443</v>
      </c>
      <c r="D1320" s="35">
        <v>0.93600000000000005</v>
      </c>
      <c r="E1320" s="35">
        <v>14.02</v>
      </c>
      <c r="F1320" s="35">
        <v>7.92</v>
      </c>
      <c r="G1320" s="35">
        <v>10.499999999999998</v>
      </c>
      <c r="K1320" s="43">
        <v>41</v>
      </c>
      <c r="O1320" s="30" t="s">
        <v>107</v>
      </c>
      <c r="P1320" s="35">
        <v>74.7</v>
      </c>
      <c r="Q1320" s="30" t="s">
        <v>107</v>
      </c>
      <c r="R1320" s="30" t="s">
        <v>107</v>
      </c>
      <c r="S1320" s="30" t="s">
        <v>107</v>
      </c>
      <c r="T1320" s="30" t="s">
        <v>107</v>
      </c>
      <c r="U1320" s="30" t="s">
        <v>107</v>
      </c>
      <c r="V1320" s="30" t="s">
        <v>107</v>
      </c>
      <c r="W1320" s="30" t="s">
        <v>107</v>
      </c>
      <c r="X1320" s="30" t="s">
        <v>122</v>
      </c>
      <c r="Y1320" s="30" t="s">
        <v>122</v>
      </c>
      <c r="Z1320" s="30" t="s">
        <v>122</v>
      </c>
      <c r="AA1320" s="30" t="s">
        <v>122</v>
      </c>
      <c r="AB1320" s="30" t="s">
        <v>122</v>
      </c>
      <c r="AC1320" s="30" t="s">
        <v>107</v>
      </c>
      <c r="AD1320" s="35">
        <v>331</v>
      </c>
      <c r="AE1320" s="30" t="s">
        <v>122</v>
      </c>
      <c r="AF1320" s="35">
        <v>300</v>
      </c>
      <c r="AG1320" s="35">
        <v>90800</v>
      </c>
      <c r="AH1320" s="35">
        <v>25300</v>
      </c>
      <c r="AI1320" s="35">
        <v>3.5</v>
      </c>
      <c r="AJ1320" s="44" t="s">
        <v>107</v>
      </c>
      <c r="AK1320" s="44" t="s">
        <v>107</v>
      </c>
      <c r="AL1320" s="35">
        <v>56.8</v>
      </c>
    </row>
    <row r="1321" spans="1:38" x14ac:dyDescent="0.35">
      <c r="A1321" s="51">
        <v>44270</v>
      </c>
      <c r="B1321" s="46">
        <v>0.41759259259259257</v>
      </c>
      <c r="C1321" s="35">
        <v>1323</v>
      </c>
      <c r="D1321" s="35">
        <v>0.85799999999999998</v>
      </c>
      <c r="E1321" s="35">
        <v>12.32</v>
      </c>
      <c r="F1321" s="35">
        <v>7.7</v>
      </c>
      <c r="G1321" s="35">
        <v>5.7999999999999989</v>
      </c>
      <c r="K1321" s="43">
        <v>86</v>
      </c>
    </row>
    <row r="1322" spans="1:38" x14ac:dyDescent="0.35">
      <c r="A1322" s="51">
        <v>44280</v>
      </c>
      <c r="B1322" s="38">
        <v>0.42906249999999996</v>
      </c>
      <c r="C1322" s="35">
        <v>1199</v>
      </c>
      <c r="D1322" s="35">
        <v>0.78</v>
      </c>
      <c r="E1322" s="35">
        <v>11.73</v>
      </c>
      <c r="F1322" s="35">
        <v>7.86</v>
      </c>
      <c r="G1322" s="35">
        <v>10.999999999999998</v>
      </c>
      <c r="K1322" s="43">
        <v>153</v>
      </c>
    </row>
    <row r="1323" spans="1:38" x14ac:dyDescent="0.35">
      <c r="A1323" s="51">
        <v>44285</v>
      </c>
      <c r="B1323" s="38">
        <v>0.42858796296296298</v>
      </c>
      <c r="C1323" s="35">
        <v>1127</v>
      </c>
      <c r="D1323" s="35">
        <v>0.73450000000000004</v>
      </c>
      <c r="E1323" s="35">
        <v>13.31</v>
      </c>
      <c r="F1323" s="35">
        <v>7.76</v>
      </c>
      <c r="G1323" s="35">
        <v>9.8000000000000007</v>
      </c>
      <c r="K1323" s="43">
        <v>74</v>
      </c>
      <c r="L1323" s="40">
        <f>AVERAGE(K1319:K1323)</f>
        <v>74.8</v>
      </c>
      <c r="M1323" s="41">
        <f>GEOMEAN(K1319:K1323)</f>
        <v>60.318021929840015</v>
      </c>
      <c r="N1323" s="42" t="s">
        <v>123</v>
      </c>
    </row>
    <row r="1324" spans="1:38" x14ac:dyDescent="0.35">
      <c r="A1324" s="51">
        <v>44292</v>
      </c>
      <c r="B1324" s="38">
        <v>0.43178240740740742</v>
      </c>
      <c r="C1324" s="35">
        <v>1220</v>
      </c>
      <c r="D1324" s="35">
        <v>0.79300000000000004</v>
      </c>
      <c r="E1324" s="35">
        <v>11.1</v>
      </c>
      <c r="F1324" s="35">
        <v>7.57</v>
      </c>
      <c r="G1324" s="35">
        <v>13.399999999999999</v>
      </c>
      <c r="K1324" s="43">
        <v>776</v>
      </c>
    </row>
    <row r="1325" spans="1:38" x14ac:dyDescent="0.35">
      <c r="A1325" s="51">
        <v>44294</v>
      </c>
      <c r="B1325" s="39">
        <v>0.45444444444444443</v>
      </c>
      <c r="C1325" s="35">
        <v>1095</v>
      </c>
      <c r="D1325" s="35">
        <v>0.71499999999999997</v>
      </c>
      <c r="E1325" s="35">
        <v>8.8800000000000008</v>
      </c>
      <c r="F1325" s="35">
        <v>7.69</v>
      </c>
      <c r="G1325" s="35">
        <v>16.7</v>
      </c>
      <c r="K1325" s="43">
        <v>314</v>
      </c>
    </row>
    <row r="1326" spans="1:38" x14ac:dyDescent="0.35">
      <c r="A1326" s="51">
        <v>44299</v>
      </c>
      <c r="B1326" s="39">
        <v>0.41377314814814814</v>
      </c>
      <c r="C1326" s="35">
        <v>842</v>
      </c>
      <c r="D1326" s="35">
        <v>0.54600000000000004</v>
      </c>
      <c r="E1326" s="35">
        <v>10.38</v>
      </c>
      <c r="F1326" s="35">
        <v>7.5</v>
      </c>
      <c r="G1326" s="35">
        <v>13.2</v>
      </c>
      <c r="K1326" s="43">
        <v>364</v>
      </c>
    </row>
    <row r="1327" spans="1:38" x14ac:dyDescent="0.35">
      <c r="A1327" s="51">
        <v>44305</v>
      </c>
      <c r="B1327" s="38">
        <v>0.4279398148148148</v>
      </c>
      <c r="C1327" s="35">
        <v>1097</v>
      </c>
      <c r="D1327" s="35">
        <v>0.71499999999999997</v>
      </c>
      <c r="E1327" s="35">
        <v>11.14</v>
      </c>
      <c r="F1327" s="35">
        <v>8.16</v>
      </c>
      <c r="G1327" s="35">
        <v>12.1</v>
      </c>
      <c r="K1327" s="43">
        <v>199</v>
      </c>
    </row>
    <row r="1328" spans="1:38" x14ac:dyDescent="0.35">
      <c r="A1328" s="51">
        <v>44314</v>
      </c>
      <c r="B1328" s="38">
        <v>0.40634259259259259</v>
      </c>
      <c r="C1328" s="35">
        <v>1149</v>
      </c>
      <c r="D1328" s="35">
        <v>0.74750000000000005</v>
      </c>
      <c r="E1328" s="35">
        <v>7.44</v>
      </c>
      <c r="F1328" s="35">
        <v>7.6</v>
      </c>
      <c r="G1328" s="35">
        <v>16.900000000000002</v>
      </c>
      <c r="K1328" s="43">
        <v>419</v>
      </c>
      <c r="L1328" s="40">
        <f>AVERAGE(K1324:K1328)</f>
        <v>414.4</v>
      </c>
      <c r="M1328" s="41">
        <f>GEOMEAN(K1324:K1328)</f>
        <v>374.793431054417</v>
      </c>
      <c r="N1328" s="42" t="s">
        <v>124</v>
      </c>
    </row>
    <row r="1329" spans="1:38" x14ac:dyDescent="0.35">
      <c r="A1329" s="51">
        <v>44322</v>
      </c>
      <c r="B1329" s="39">
        <v>0.4481944444444444</v>
      </c>
      <c r="C1329" s="35">
        <v>989</v>
      </c>
      <c r="D1329" s="35">
        <v>0.64349999999999996</v>
      </c>
      <c r="E1329" s="35">
        <v>9.86</v>
      </c>
      <c r="F1329" s="35">
        <v>7.4</v>
      </c>
      <c r="G1329" s="35">
        <v>13.2</v>
      </c>
      <c r="K1329" s="43">
        <v>309</v>
      </c>
    </row>
    <row r="1330" spans="1:38" x14ac:dyDescent="0.35">
      <c r="A1330" s="51">
        <v>44328</v>
      </c>
      <c r="B1330" s="38">
        <v>0.41986111111111107</v>
      </c>
      <c r="C1330" s="35">
        <v>769</v>
      </c>
      <c r="D1330" s="35">
        <v>0.50049999999999994</v>
      </c>
      <c r="E1330" s="35">
        <v>10.1</v>
      </c>
      <c r="F1330" s="35">
        <v>8</v>
      </c>
      <c r="G1330" s="35">
        <v>11.700000000000001</v>
      </c>
      <c r="K1330" s="43">
        <v>122</v>
      </c>
    </row>
    <row r="1331" spans="1:38" x14ac:dyDescent="0.35">
      <c r="A1331" s="51">
        <v>44334</v>
      </c>
      <c r="B1331" s="38">
        <v>0.42509259259259258</v>
      </c>
      <c r="C1331" s="35">
        <v>910</v>
      </c>
      <c r="D1331" s="35">
        <v>0.59150000000000003</v>
      </c>
      <c r="E1331" s="35">
        <v>8.83</v>
      </c>
      <c r="F1331" s="35">
        <v>7.44</v>
      </c>
      <c r="G1331" s="35">
        <v>17.100000000000001</v>
      </c>
      <c r="K1331" s="43">
        <v>384</v>
      </c>
    </row>
    <row r="1332" spans="1:38" x14ac:dyDescent="0.35">
      <c r="A1332" s="51">
        <v>44336</v>
      </c>
      <c r="B1332" s="39">
        <v>0.45304398148148151</v>
      </c>
      <c r="C1332" s="35">
        <v>817</v>
      </c>
      <c r="D1332" s="35">
        <v>0.53300000000000003</v>
      </c>
      <c r="E1332" s="35">
        <v>6.23</v>
      </c>
      <c r="F1332" s="35">
        <v>7.58</v>
      </c>
      <c r="G1332" s="35">
        <v>19.400000000000002</v>
      </c>
      <c r="K1332" s="43">
        <v>201</v>
      </c>
    </row>
    <row r="1333" spans="1:38" x14ac:dyDescent="0.35">
      <c r="A1333" s="51">
        <v>44342</v>
      </c>
      <c r="B1333" s="39">
        <v>0.45165509259259262</v>
      </c>
      <c r="C1333" s="35">
        <v>1053</v>
      </c>
      <c r="D1333" s="35">
        <v>0.6825</v>
      </c>
      <c r="E1333" s="35">
        <v>6.08</v>
      </c>
      <c r="F1333" s="35">
        <v>7.82</v>
      </c>
      <c r="G1333" s="35">
        <v>20.2</v>
      </c>
      <c r="K1333" s="43">
        <v>6488</v>
      </c>
      <c r="L1333" s="40">
        <f>AVERAGE(K1329:K1333)</f>
        <v>1500.8</v>
      </c>
      <c r="M1333" s="41">
        <f>GEOMEAN(K1329:K1333)</f>
        <v>452.05500984080044</v>
      </c>
      <c r="N1333" s="42" t="s">
        <v>125</v>
      </c>
    </row>
    <row r="1334" spans="1:38" x14ac:dyDescent="0.35">
      <c r="A1334" s="51">
        <v>44350</v>
      </c>
      <c r="B1334" s="39">
        <v>0.44734953703703706</v>
      </c>
      <c r="C1334" s="35">
        <v>791</v>
      </c>
      <c r="D1334" s="35">
        <v>0.51349999999999996</v>
      </c>
      <c r="E1334" s="35">
        <v>7.28</v>
      </c>
      <c r="F1334" s="35">
        <v>7.81</v>
      </c>
      <c r="G1334" s="35">
        <v>19</v>
      </c>
      <c r="K1334" s="43">
        <v>295</v>
      </c>
    </row>
    <row r="1335" spans="1:38" x14ac:dyDescent="0.35">
      <c r="A1335" s="45">
        <v>44355</v>
      </c>
      <c r="B1335" s="39">
        <v>0.44262731481481482</v>
      </c>
      <c r="C1335" s="35">
        <v>792</v>
      </c>
      <c r="D1335" s="35">
        <v>0.51349999999999996</v>
      </c>
      <c r="E1335" s="35">
        <v>5.25</v>
      </c>
      <c r="F1335" s="35">
        <v>7.75</v>
      </c>
      <c r="G1335" s="35">
        <v>22.3</v>
      </c>
      <c r="K1335" s="43">
        <v>529</v>
      </c>
    </row>
    <row r="1336" spans="1:38" x14ac:dyDescent="0.35">
      <c r="A1336" s="51">
        <v>44361</v>
      </c>
      <c r="B1336" s="39">
        <v>0.44230324074074073</v>
      </c>
      <c r="C1336" s="35">
        <v>393.3</v>
      </c>
      <c r="D1336" s="35">
        <v>0.25540000000000002</v>
      </c>
      <c r="E1336" s="35">
        <v>6.69</v>
      </c>
      <c r="F1336" s="35">
        <v>7.56</v>
      </c>
      <c r="G1336" s="35">
        <v>22.199999999999996</v>
      </c>
      <c r="K1336" s="43">
        <v>1178</v>
      </c>
    </row>
    <row r="1337" spans="1:38" x14ac:dyDescent="0.35">
      <c r="A1337" s="51">
        <v>44371</v>
      </c>
      <c r="B1337" s="39">
        <v>0.44655092592592593</v>
      </c>
      <c r="C1337" s="35">
        <v>735</v>
      </c>
      <c r="D1337" s="35">
        <v>0.47449999999999998</v>
      </c>
      <c r="E1337" s="35">
        <v>7.81</v>
      </c>
      <c r="F1337" s="35">
        <v>8</v>
      </c>
      <c r="G1337" s="35">
        <v>19.299999999999997</v>
      </c>
      <c r="K1337" s="43">
        <v>910</v>
      </c>
    </row>
    <row r="1338" spans="1:38" x14ac:dyDescent="0.35">
      <c r="A1338" s="51">
        <v>44375</v>
      </c>
      <c r="B1338" s="39">
        <v>0.42218749999999999</v>
      </c>
      <c r="C1338" s="35">
        <v>789</v>
      </c>
      <c r="D1338" s="35">
        <v>0.51349999999999996</v>
      </c>
      <c r="E1338" s="35">
        <v>7.01</v>
      </c>
      <c r="F1338" s="35">
        <v>7.99</v>
      </c>
      <c r="G1338" s="35">
        <v>23.000000000000004</v>
      </c>
      <c r="K1338" s="43">
        <v>256</v>
      </c>
      <c r="L1338" s="40">
        <f>AVERAGE(K1334:K1338)</f>
        <v>633.6</v>
      </c>
      <c r="M1338" s="41">
        <f>GEOMEAN(K1334:K1338)</f>
        <v>532.5260620911115</v>
      </c>
      <c r="N1338" s="42" t="s">
        <v>126</v>
      </c>
    </row>
    <row r="1339" spans="1:38" x14ac:dyDescent="0.35">
      <c r="A1339" s="51">
        <v>44378</v>
      </c>
      <c r="B1339" s="39">
        <v>0.41150462962962964</v>
      </c>
      <c r="C1339" s="35">
        <v>360.9</v>
      </c>
      <c r="D1339" s="35">
        <v>0.2346</v>
      </c>
      <c r="E1339" s="35">
        <v>6.34</v>
      </c>
      <c r="F1339" s="35">
        <v>7.67</v>
      </c>
      <c r="G1339" s="35">
        <v>23.299999999999997</v>
      </c>
      <c r="K1339" s="43">
        <v>6867</v>
      </c>
    </row>
    <row r="1340" spans="1:38" x14ac:dyDescent="0.35">
      <c r="A1340" s="45">
        <v>44385</v>
      </c>
      <c r="B1340" s="38">
        <v>0.42542824074074076</v>
      </c>
      <c r="C1340" s="35">
        <v>684</v>
      </c>
      <c r="D1340" s="35">
        <v>0.442</v>
      </c>
      <c r="E1340" s="35">
        <v>6.36</v>
      </c>
      <c r="F1340" s="35">
        <v>7.8</v>
      </c>
      <c r="G1340" s="35">
        <v>23.8</v>
      </c>
      <c r="K1340" s="43">
        <v>272</v>
      </c>
      <c r="O1340" s="30">
        <v>2.1</v>
      </c>
      <c r="P1340" s="35">
        <v>46.4</v>
      </c>
      <c r="Q1340" s="30" t="s">
        <v>107</v>
      </c>
      <c r="R1340" s="30" t="s">
        <v>107</v>
      </c>
      <c r="S1340" s="30" t="s">
        <v>107</v>
      </c>
      <c r="T1340" s="30" t="s">
        <v>107</v>
      </c>
      <c r="U1340" s="30" t="s">
        <v>107</v>
      </c>
      <c r="V1340" s="30" t="s">
        <v>107</v>
      </c>
      <c r="W1340" s="30" t="s">
        <v>107</v>
      </c>
      <c r="X1340" s="35">
        <v>96.2</v>
      </c>
      <c r="Y1340" s="30" t="s">
        <v>107</v>
      </c>
      <c r="Z1340" s="30" t="s">
        <v>107</v>
      </c>
      <c r="AA1340" s="30" t="s">
        <v>107</v>
      </c>
      <c r="AB1340" s="35">
        <v>32.1</v>
      </c>
      <c r="AC1340" s="30" t="s">
        <v>107</v>
      </c>
      <c r="AD1340" s="35">
        <v>198</v>
      </c>
      <c r="AE1340" s="30" t="s">
        <v>107</v>
      </c>
      <c r="AF1340" s="35" t="s">
        <v>107</v>
      </c>
      <c r="AG1340" s="35">
        <v>53800</v>
      </c>
      <c r="AH1340" s="35">
        <v>15400</v>
      </c>
      <c r="AI1340" s="30" t="s">
        <v>107</v>
      </c>
      <c r="AJ1340" s="44" t="s">
        <v>107</v>
      </c>
      <c r="AK1340" s="44" t="s">
        <v>107</v>
      </c>
      <c r="AL1340" s="35">
        <v>18.399999999999999</v>
      </c>
    </row>
    <row r="1341" spans="1:38" x14ac:dyDescent="0.35">
      <c r="A1341" s="51">
        <v>44389</v>
      </c>
      <c r="B1341" s="39">
        <v>0.47958333333333331</v>
      </c>
      <c r="C1341" s="35">
        <v>254.7</v>
      </c>
      <c r="D1341" s="35">
        <v>0.1658</v>
      </c>
      <c r="E1341" s="35">
        <v>8.14</v>
      </c>
      <c r="F1341" s="35">
        <v>7.95</v>
      </c>
      <c r="G1341" s="35">
        <v>22.399999999999995</v>
      </c>
      <c r="K1341" s="35">
        <v>416</v>
      </c>
    </row>
    <row r="1342" spans="1:38" x14ac:dyDescent="0.35">
      <c r="A1342" s="51">
        <v>44391</v>
      </c>
      <c r="B1342" s="39">
        <v>0.37712962962962965</v>
      </c>
      <c r="C1342" s="35">
        <v>540</v>
      </c>
      <c r="D1342" s="35">
        <v>0.35099999999999998</v>
      </c>
      <c r="E1342" s="35">
        <v>7.42</v>
      </c>
      <c r="F1342" s="35">
        <v>7.7</v>
      </c>
      <c r="G1342" s="35">
        <v>23.000000000000004</v>
      </c>
      <c r="K1342" s="35">
        <v>233</v>
      </c>
    </row>
    <row r="1343" spans="1:38" x14ac:dyDescent="0.35">
      <c r="A1343" s="51">
        <v>44405</v>
      </c>
      <c r="B1343" s="39">
        <v>0.42314814814814811</v>
      </c>
      <c r="C1343" s="35">
        <v>729</v>
      </c>
      <c r="D1343" s="35">
        <v>0.47449999999999998</v>
      </c>
      <c r="E1343" s="35">
        <v>6.47</v>
      </c>
      <c r="F1343" s="35">
        <v>7.94</v>
      </c>
      <c r="G1343" s="35">
        <v>27.7</v>
      </c>
      <c r="K1343" s="35">
        <v>2613</v>
      </c>
      <c r="L1343" s="40">
        <f>AVERAGE(K1340:K1343)</f>
        <v>883.5</v>
      </c>
      <c r="M1343" s="41">
        <f>GEOMEAN(K1340:K1343)</f>
        <v>512.31773637161587</v>
      </c>
      <c r="N1343" s="42" t="s">
        <v>127</v>
      </c>
    </row>
    <row r="1344" spans="1:38" x14ac:dyDescent="0.35">
      <c r="A1344" s="51">
        <v>44411</v>
      </c>
      <c r="B1344" s="39">
        <v>0.44097222222222227</v>
      </c>
      <c r="C1344" s="35">
        <v>872</v>
      </c>
      <c r="D1344" s="35">
        <v>0.5655</v>
      </c>
      <c r="E1344" s="35">
        <v>6.77</v>
      </c>
      <c r="F1344" s="35">
        <v>7.86</v>
      </c>
      <c r="G1344" s="35">
        <v>18.899999999999999</v>
      </c>
      <c r="K1344" s="35">
        <v>504</v>
      </c>
      <c r="L1344" s="35"/>
      <c r="M1344" s="52"/>
      <c r="N1344" s="30"/>
    </row>
    <row r="1345" spans="1:38" x14ac:dyDescent="0.35">
      <c r="A1345" s="51">
        <v>44417</v>
      </c>
      <c r="B1345" s="38">
        <v>0.43548611111111107</v>
      </c>
      <c r="C1345" s="53">
        <v>890</v>
      </c>
      <c r="D1345" s="53">
        <v>0.57850000000000001</v>
      </c>
      <c r="E1345" s="53">
        <v>6.89</v>
      </c>
      <c r="F1345" s="53">
        <v>7.93</v>
      </c>
      <c r="G1345" s="53">
        <v>22.7</v>
      </c>
      <c r="K1345" s="35">
        <v>441</v>
      </c>
      <c r="L1345" s="35"/>
      <c r="M1345" s="52"/>
      <c r="N1345" s="30"/>
    </row>
    <row r="1346" spans="1:38" x14ac:dyDescent="0.35">
      <c r="A1346" s="51">
        <v>44425</v>
      </c>
      <c r="B1346" s="39">
        <v>0.45215277777777779</v>
      </c>
      <c r="C1346" s="54">
        <v>1065</v>
      </c>
      <c r="D1346" s="54">
        <v>0.68899999999999995</v>
      </c>
      <c r="E1346" s="54">
        <v>7.07</v>
      </c>
      <c r="F1346" s="54">
        <v>7.93</v>
      </c>
      <c r="G1346" s="54">
        <v>21.2</v>
      </c>
      <c r="K1346" s="35">
        <v>160</v>
      </c>
      <c r="L1346" s="35"/>
      <c r="M1346" s="52"/>
      <c r="N1346" s="30"/>
    </row>
    <row r="1347" spans="1:38" x14ac:dyDescent="0.35">
      <c r="A1347" s="51">
        <v>44431</v>
      </c>
      <c r="B1347" s="39">
        <v>0.45223379629629629</v>
      </c>
      <c r="C1347" s="35">
        <v>925</v>
      </c>
      <c r="D1347" s="35">
        <v>0.60450000000000004</v>
      </c>
      <c r="E1347" s="35">
        <v>5.93</v>
      </c>
      <c r="F1347" s="35">
        <v>7.92</v>
      </c>
      <c r="G1347" s="35">
        <v>23.7</v>
      </c>
      <c r="K1347" s="35">
        <v>1267</v>
      </c>
      <c r="L1347" s="35"/>
      <c r="M1347" s="52"/>
      <c r="N1347" s="30"/>
    </row>
    <row r="1348" spans="1:38" x14ac:dyDescent="0.35">
      <c r="A1348" s="51">
        <v>44448</v>
      </c>
      <c r="B1348" s="39">
        <v>0.45655092592592594</v>
      </c>
      <c r="C1348" s="35">
        <v>743</v>
      </c>
      <c r="D1348" s="35">
        <v>0.48099999999999998</v>
      </c>
      <c r="E1348" s="35">
        <v>6.35</v>
      </c>
      <c r="F1348" s="35">
        <v>7.87</v>
      </c>
      <c r="G1348" s="35">
        <v>18.400000000000002</v>
      </c>
      <c r="K1348" s="35">
        <v>146</v>
      </c>
      <c r="L1348" s="40">
        <f>AVERAGE(K1344:K1348)</f>
        <v>503.6</v>
      </c>
      <c r="M1348" s="41">
        <f>GEOMEAN(K1344:K1348)</f>
        <v>366.12022100464276</v>
      </c>
      <c r="N1348" s="42" t="s">
        <v>128</v>
      </c>
    </row>
    <row r="1349" spans="1:38" x14ac:dyDescent="0.35">
      <c r="A1349" s="51">
        <v>44454</v>
      </c>
      <c r="B1349" s="39">
        <v>0.44438657407407406</v>
      </c>
      <c r="C1349" s="35">
        <v>644</v>
      </c>
      <c r="D1349" s="35">
        <v>0.41599999999999998</v>
      </c>
      <c r="E1349" s="35">
        <v>5.86</v>
      </c>
      <c r="F1349" s="35">
        <v>7.8</v>
      </c>
      <c r="G1349" s="35">
        <v>23.8</v>
      </c>
      <c r="K1349" s="35">
        <v>1450</v>
      </c>
    </row>
    <row r="1350" spans="1:38" x14ac:dyDescent="0.35">
      <c r="A1350" s="51">
        <v>44460</v>
      </c>
      <c r="B1350" s="38">
        <v>0.43222222222222223</v>
      </c>
      <c r="C1350" s="35">
        <v>568</v>
      </c>
      <c r="D1350" s="35">
        <v>0.3705</v>
      </c>
      <c r="E1350" s="35">
        <v>6.62</v>
      </c>
      <c r="F1350" s="35">
        <v>7.69</v>
      </c>
      <c r="G1350" s="35">
        <v>22.800000000000004</v>
      </c>
      <c r="K1350" s="35">
        <v>228</v>
      </c>
    </row>
    <row r="1351" spans="1:38" x14ac:dyDescent="0.35">
      <c r="A1351" s="51">
        <v>44462</v>
      </c>
      <c r="B1351" s="38">
        <v>0.44608796296296299</v>
      </c>
      <c r="C1351" s="35">
        <v>314.8</v>
      </c>
      <c r="D1351" s="35">
        <v>0.20469999999999999</v>
      </c>
      <c r="E1351" s="35">
        <v>7.63</v>
      </c>
      <c r="F1351" s="35">
        <v>7.82</v>
      </c>
      <c r="G1351" s="35">
        <v>15.999999999999998</v>
      </c>
      <c r="K1351" s="35">
        <v>5475</v>
      </c>
    </row>
    <row r="1352" spans="1:38" x14ac:dyDescent="0.35">
      <c r="A1352" s="51">
        <v>44468</v>
      </c>
      <c r="B1352" s="38">
        <v>0.44109953703703703</v>
      </c>
      <c r="C1352" s="35">
        <v>764</v>
      </c>
      <c r="D1352" s="35">
        <v>0.49399999999999999</v>
      </c>
      <c r="E1352" s="35">
        <v>7.84</v>
      </c>
      <c r="F1352" s="35">
        <v>7.88</v>
      </c>
      <c r="G1352" s="35">
        <v>19.8</v>
      </c>
      <c r="K1352" s="35">
        <v>161</v>
      </c>
      <c r="L1352" s="40">
        <f>AVERAGE(K1348:K1352)</f>
        <v>1492</v>
      </c>
      <c r="M1352" s="41">
        <f>GEOMEAN(K1348:K1352)</f>
        <v>531.83037852825908</v>
      </c>
      <c r="N1352" s="42" t="s">
        <v>129</v>
      </c>
    </row>
    <row r="1353" spans="1:38" x14ac:dyDescent="0.35">
      <c r="A1353" s="51">
        <v>44473</v>
      </c>
      <c r="B1353" s="38">
        <v>0.46251157407407412</v>
      </c>
      <c r="C1353" s="35">
        <v>782</v>
      </c>
      <c r="D1353" s="35">
        <v>0.50700000000000001</v>
      </c>
      <c r="E1353" s="35">
        <v>7.47</v>
      </c>
      <c r="F1353" s="35">
        <v>7.98</v>
      </c>
      <c r="G1353" s="35">
        <v>20.2</v>
      </c>
      <c r="K1353" s="35">
        <v>187</v>
      </c>
    </row>
    <row r="1354" spans="1:38" x14ac:dyDescent="0.35">
      <c r="A1354" s="51">
        <v>44476</v>
      </c>
      <c r="B1354" s="38">
        <v>0.42357638888888888</v>
      </c>
      <c r="C1354" s="35">
        <v>640</v>
      </c>
      <c r="D1354" s="35">
        <v>0.41599999999999998</v>
      </c>
      <c r="E1354" s="35">
        <v>7.72</v>
      </c>
      <c r="F1354" s="35">
        <v>7.86</v>
      </c>
      <c r="G1354" s="35">
        <v>21.2</v>
      </c>
      <c r="K1354" s="35">
        <v>4884</v>
      </c>
    </row>
    <row r="1355" spans="1:38" x14ac:dyDescent="0.35">
      <c r="A1355" s="51">
        <v>44483</v>
      </c>
      <c r="B1355" s="38">
        <v>0.4289930555555555</v>
      </c>
      <c r="C1355" s="35">
        <v>741</v>
      </c>
      <c r="D1355" s="35">
        <v>0.48099999999999998</v>
      </c>
      <c r="E1355" s="35">
        <v>6.72</v>
      </c>
      <c r="F1355" s="35">
        <v>7.88</v>
      </c>
      <c r="G1355" s="35">
        <v>20.799999999999997</v>
      </c>
      <c r="K1355" s="35">
        <v>480</v>
      </c>
    </row>
    <row r="1356" spans="1:38" x14ac:dyDescent="0.35">
      <c r="A1356" s="45">
        <v>44489</v>
      </c>
      <c r="B1356" s="38">
        <v>0.43342592592592594</v>
      </c>
      <c r="C1356" s="35">
        <v>760</v>
      </c>
      <c r="D1356" s="35">
        <v>0.49399999999999999</v>
      </c>
      <c r="E1356" s="35">
        <v>8.27</v>
      </c>
      <c r="F1356" s="35">
        <v>7.8</v>
      </c>
      <c r="G1356" s="35">
        <v>13.699999999999998</v>
      </c>
      <c r="K1356" s="35">
        <v>313</v>
      </c>
      <c r="O1356" s="30" t="s">
        <v>107</v>
      </c>
      <c r="P1356" s="35">
        <v>66</v>
      </c>
      <c r="Q1356" s="30" t="s">
        <v>107</v>
      </c>
      <c r="R1356" s="30" t="s">
        <v>107</v>
      </c>
      <c r="S1356" s="30" t="s">
        <v>107</v>
      </c>
      <c r="T1356" s="30" t="s">
        <v>107</v>
      </c>
      <c r="U1356" s="30" t="s">
        <v>107</v>
      </c>
      <c r="V1356" s="30" t="s">
        <v>107</v>
      </c>
      <c r="W1356" s="30" t="s">
        <v>107</v>
      </c>
      <c r="X1356" s="35">
        <v>88.2</v>
      </c>
      <c r="Y1356" s="30" t="s">
        <v>107</v>
      </c>
      <c r="Z1356" s="30" t="s">
        <v>107</v>
      </c>
      <c r="AA1356" s="30" t="s">
        <v>107</v>
      </c>
      <c r="AB1356" s="35">
        <v>38.200000000000003</v>
      </c>
      <c r="AC1356" s="30" t="s">
        <v>107</v>
      </c>
      <c r="AD1356" s="35">
        <v>220</v>
      </c>
      <c r="AE1356" s="30" t="s">
        <v>107</v>
      </c>
      <c r="AF1356" s="30" t="s">
        <v>107</v>
      </c>
      <c r="AG1356" s="35">
        <v>62600</v>
      </c>
      <c r="AH1356" s="35">
        <v>15400</v>
      </c>
      <c r="AI1356" s="35">
        <v>4</v>
      </c>
      <c r="AJ1356" s="44" t="s">
        <v>107</v>
      </c>
      <c r="AK1356" s="44" t="s">
        <v>107</v>
      </c>
      <c r="AL1356" s="35">
        <v>22.3</v>
      </c>
    </row>
    <row r="1357" spans="1:38" x14ac:dyDescent="0.35">
      <c r="A1357" s="51">
        <v>44497</v>
      </c>
      <c r="B1357" s="38">
        <v>0.43629629629629635</v>
      </c>
      <c r="C1357" s="35">
        <v>713</v>
      </c>
      <c r="D1357" s="35">
        <v>0.46150000000000002</v>
      </c>
      <c r="E1357" s="35">
        <v>8.76</v>
      </c>
      <c r="F1357" s="35">
        <v>7.9</v>
      </c>
      <c r="G1357" s="35">
        <v>11.9</v>
      </c>
      <c r="K1357" s="35">
        <v>187</v>
      </c>
      <c r="L1357" s="40">
        <f>AVERAGE(K1353:K1357)</f>
        <v>1210.2</v>
      </c>
      <c r="M1357" s="41">
        <f>GEOMEAN(K1353:K1357)</f>
        <v>480.67207107251699</v>
      </c>
      <c r="N1357" s="42" t="s">
        <v>130</v>
      </c>
    </row>
    <row r="1358" spans="1:38" x14ac:dyDescent="0.35">
      <c r="A1358" s="51">
        <v>44504</v>
      </c>
      <c r="B1358" s="38">
        <v>0.41708333333333331</v>
      </c>
      <c r="C1358" s="35">
        <v>860</v>
      </c>
      <c r="D1358" s="35">
        <v>0.55900000000000005</v>
      </c>
      <c r="E1358" s="35">
        <v>13.33</v>
      </c>
      <c r="F1358" s="35">
        <v>7.96</v>
      </c>
      <c r="G1358" s="35">
        <v>7.0000000000000009</v>
      </c>
      <c r="K1358" s="35">
        <v>120</v>
      </c>
    </row>
    <row r="1359" spans="1:38" x14ac:dyDescent="0.35">
      <c r="A1359" s="51">
        <v>44509</v>
      </c>
      <c r="B1359" s="38">
        <v>0.44521990740740741</v>
      </c>
      <c r="C1359" s="35">
        <v>958</v>
      </c>
      <c r="D1359" s="35">
        <v>0.624</v>
      </c>
      <c r="E1359" s="35">
        <v>10.99</v>
      </c>
      <c r="F1359" s="35">
        <v>7.88</v>
      </c>
      <c r="G1359" s="35">
        <v>9.6</v>
      </c>
      <c r="K1359" s="35">
        <v>96</v>
      </c>
    </row>
    <row r="1360" spans="1:38" x14ac:dyDescent="0.35">
      <c r="A1360" s="51">
        <v>44515</v>
      </c>
      <c r="B1360" s="38">
        <v>0.42922453703703706</v>
      </c>
      <c r="C1360" s="35">
        <v>1033</v>
      </c>
      <c r="D1360" s="35">
        <v>0.66949999999999998</v>
      </c>
      <c r="E1360" s="35">
        <v>13.78</v>
      </c>
      <c r="F1360" s="35">
        <v>7.94</v>
      </c>
      <c r="G1360" s="35">
        <v>4.4000000000000004</v>
      </c>
      <c r="K1360" s="35">
        <v>213</v>
      </c>
    </row>
    <row r="1361" spans="1:14" x14ac:dyDescent="0.35">
      <c r="A1361" s="51">
        <v>44518</v>
      </c>
      <c r="B1361" s="38">
        <v>0.43927083333333333</v>
      </c>
      <c r="C1361" s="35">
        <v>923</v>
      </c>
      <c r="D1361" s="35">
        <v>0.59799999999999998</v>
      </c>
      <c r="E1361" s="35">
        <v>11.07</v>
      </c>
      <c r="F1361" s="35">
        <v>7.9</v>
      </c>
      <c r="G1361" s="35">
        <v>7.5</v>
      </c>
      <c r="K1361" s="35">
        <v>173</v>
      </c>
    </row>
    <row r="1362" spans="1:14" x14ac:dyDescent="0.35">
      <c r="A1362" s="51">
        <v>44529</v>
      </c>
      <c r="B1362" s="39">
        <v>0.4642592592592592</v>
      </c>
      <c r="C1362" s="35">
        <v>848</v>
      </c>
      <c r="D1362" s="35">
        <v>0.55120000000000002</v>
      </c>
      <c r="E1362" s="35">
        <v>17.88</v>
      </c>
      <c r="F1362" s="35">
        <v>8.0399999999999991</v>
      </c>
      <c r="G1362" s="35">
        <v>2.4</v>
      </c>
      <c r="K1362" s="35">
        <v>63</v>
      </c>
      <c r="L1362" s="40">
        <f>AVERAGE(K1358:K1362)</f>
        <v>133</v>
      </c>
      <c r="M1362" s="41">
        <f>GEOMEAN(K1358:K1362)</f>
        <v>121.74292923403448</v>
      </c>
      <c r="N1362" s="42" t="s">
        <v>131</v>
      </c>
    </row>
    <row r="1363" spans="1:14" x14ac:dyDescent="0.35">
      <c r="A1363" s="51">
        <v>44531</v>
      </c>
      <c r="B1363" s="39">
        <v>0.44578703703703698</v>
      </c>
      <c r="C1363" s="35">
        <v>856</v>
      </c>
      <c r="D1363" s="35">
        <v>0.55900000000000005</v>
      </c>
      <c r="E1363" s="35">
        <v>11.36</v>
      </c>
      <c r="F1363" s="35">
        <v>7.82</v>
      </c>
      <c r="G1363" s="35">
        <v>4.4000000000000004</v>
      </c>
      <c r="K1363" s="35">
        <v>41</v>
      </c>
      <c r="L1363" s="35"/>
      <c r="M1363" s="52"/>
      <c r="N1363" s="30"/>
    </row>
    <row r="1364" spans="1:14" x14ac:dyDescent="0.35">
      <c r="A1364" s="51">
        <v>44537</v>
      </c>
      <c r="B1364" s="38">
        <v>0.42628472222222219</v>
      </c>
      <c r="C1364" s="35">
        <v>635</v>
      </c>
      <c r="D1364" s="35">
        <v>0.4128</v>
      </c>
      <c r="E1364" s="35">
        <v>13.81</v>
      </c>
      <c r="F1364" s="35">
        <v>7.78</v>
      </c>
      <c r="G1364" s="35">
        <v>3.3</v>
      </c>
      <c r="K1364" s="35">
        <v>613</v>
      </c>
      <c r="L1364" s="35"/>
      <c r="M1364" s="52"/>
      <c r="N1364" s="30"/>
    </row>
    <row r="1365" spans="1:14" x14ac:dyDescent="0.35">
      <c r="A1365" s="51">
        <v>44543</v>
      </c>
      <c r="B1365" s="38">
        <v>0.43064814814814811</v>
      </c>
      <c r="C1365" s="35">
        <v>239.9</v>
      </c>
      <c r="D1365" s="35">
        <v>0.156</v>
      </c>
      <c r="E1365" s="35">
        <v>13.23</v>
      </c>
      <c r="F1365" s="35">
        <v>7.71</v>
      </c>
      <c r="G1365" s="35">
        <v>4.8</v>
      </c>
      <c r="K1365" s="35">
        <v>272</v>
      </c>
      <c r="L1365" s="35"/>
      <c r="M1365" s="52"/>
      <c r="N1365" s="30"/>
    </row>
    <row r="1366" spans="1:14" x14ac:dyDescent="0.35">
      <c r="A1366" s="51">
        <v>44545</v>
      </c>
      <c r="B1366" s="38">
        <v>0.41446759259259264</v>
      </c>
      <c r="C1366" s="35">
        <v>701</v>
      </c>
      <c r="D1366" s="35">
        <v>0.4556</v>
      </c>
      <c r="E1366" s="35">
        <v>12.16</v>
      </c>
      <c r="F1366" s="35">
        <v>7.78</v>
      </c>
      <c r="G1366" s="35">
        <v>8.1</v>
      </c>
      <c r="K1366" s="35">
        <v>20</v>
      </c>
      <c r="L1366" s="35"/>
      <c r="M1366" s="52"/>
      <c r="N1366" s="30"/>
    </row>
    <row r="1367" spans="1:14" x14ac:dyDescent="0.35">
      <c r="A1367" s="51">
        <v>44559</v>
      </c>
      <c r="B1367" s="38">
        <v>0.42797453703703708</v>
      </c>
      <c r="C1367" s="35">
        <v>380.8</v>
      </c>
      <c r="D1367" s="35">
        <v>0.2477</v>
      </c>
      <c r="E1367" s="35">
        <v>11.62</v>
      </c>
      <c r="F1367" s="35">
        <v>7.73</v>
      </c>
      <c r="G1367" s="35">
        <v>6.8</v>
      </c>
      <c r="K1367" s="35">
        <v>3448</v>
      </c>
      <c r="L1367" s="40">
        <f>AVERAGE(K1363:K1367)</f>
        <v>878.8</v>
      </c>
      <c r="M1367" s="41">
        <f>GEOMEAN(K1363:K1367)</f>
        <v>216.11359989092665</v>
      </c>
      <c r="N1367" s="42" t="s">
        <v>132</v>
      </c>
    </row>
    <row r="1368" spans="1:14" x14ac:dyDescent="0.35">
      <c r="A1368" s="51">
        <v>44571</v>
      </c>
      <c r="B1368" s="39">
        <v>0.41099537037037037</v>
      </c>
      <c r="C1368" s="35">
        <v>821</v>
      </c>
      <c r="D1368" s="35">
        <v>0.53369999999999995</v>
      </c>
      <c r="E1368" s="35">
        <v>17.18</v>
      </c>
      <c r="F1368" s="35">
        <v>7.72</v>
      </c>
      <c r="G1368" s="35">
        <v>-0.1</v>
      </c>
      <c r="K1368" s="35">
        <v>431</v>
      </c>
    </row>
    <row r="1369" spans="1:14" x14ac:dyDescent="0.35">
      <c r="A1369" s="51">
        <v>44581</v>
      </c>
      <c r="B1369" s="38">
        <v>0.42596064814814816</v>
      </c>
      <c r="C1369" s="35">
        <v>1130</v>
      </c>
      <c r="D1369" s="35">
        <v>0.73450000000000004</v>
      </c>
      <c r="E1369" s="35">
        <v>14.98</v>
      </c>
      <c r="F1369" s="35">
        <v>7.68</v>
      </c>
      <c r="G1369" s="35">
        <v>-0.1</v>
      </c>
      <c r="K1369" s="35">
        <v>52</v>
      </c>
    </row>
    <row r="1370" spans="1:14" x14ac:dyDescent="0.35">
      <c r="A1370" s="51">
        <v>44586</v>
      </c>
      <c r="B1370" s="39">
        <v>0.45443287037037039</v>
      </c>
      <c r="C1370" s="35">
        <v>1159</v>
      </c>
      <c r="D1370" s="35">
        <v>0.754</v>
      </c>
      <c r="E1370" s="35">
        <v>15.24</v>
      </c>
      <c r="F1370" s="35">
        <v>7.8</v>
      </c>
      <c r="G1370" s="35">
        <v>0.1</v>
      </c>
      <c r="K1370" s="35">
        <v>63</v>
      </c>
    </row>
    <row r="1371" spans="1:14" x14ac:dyDescent="0.35">
      <c r="A1371" s="51">
        <v>44587</v>
      </c>
      <c r="B1371" s="47"/>
      <c r="C1371" s="47" t="s">
        <v>445</v>
      </c>
    </row>
    <row r="1372" spans="1:14" x14ac:dyDescent="0.35">
      <c r="A1372" s="51">
        <v>44592</v>
      </c>
      <c r="B1372" s="39">
        <v>0.42178240740740741</v>
      </c>
      <c r="C1372" s="35">
        <v>1164</v>
      </c>
      <c r="D1372" s="35">
        <v>0.754</v>
      </c>
      <c r="E1372" s="35">
        <v>14.86</v>
      </c>
      <c r="F1372" s="35">
        <v>7.82</v>
      </c>
      <c r="G1372" s="35">
        <v>-0.1</v>
      </c>
      <c r="K1372" s="35">
        <v>74</v>
      </c>
      <c r="L1372" s="40">
        <f>AVERAGE(K1368:K1372)</f>
        <v>155</v>
      </c>
      <c r="M1372" s="41">
        <f>GEOMEAN(K1368:K1372)</f>
        <v>101.10280870254171</v>
      </c>
      <c r="N1372" s="42" t="s">
        <v>133</v>
      </c>
    </row>
    <row r="1373" spans="1:14" x14ac:dyDescent="0.35">
      <c r="A1373" s="51">
        <v>44599</v>
      </c>
      <c r="B1373" s="39">
        <v>0.45488425925925924</v>
      </c>
      <c r="C1373" s="35">
        <v>1547</v>
      </c>
      <c r="D1373" s="35">
        <v>1.0075000000000001</v>
      </c>
      <c r="E1373" s="35">
        <v>29.73</v>
      </c>
      <c r="F1373" s="35">
        <v>7.43</v>
      </c>
      <c r="G1373" s="35">
        <v>0.4</v>
      </c>
      <c r="K1373" s="35">
        <v>85</v>
      </c>
    </row>
    <row r="1374" spans="1:14" x14ac:dyDescent="0.35">
      <c r="A1374" s="51">
        <v>44602</v>
      </c>
      <c r="B1374" s="39">
        <v>0.43974537037037037</v>
      </c>
      <c r="C1374" s="35">
        <v>1830</v>
      </c>
      <c r="D1374" s="35">
        <v>1.1895</v>
      </c>
      <c r="E1374" s="35">
        <v>14.92</v>
      </c>
      <c r="F1374" s="35">
        <v>7.57</v>
      </c>
      <c r="G1374" s="35">
        <v>1.8</v>
      </c>
      <c r="K1374" s="35">
        <v>31</v>
      </c>
    </row>
    <row r="1375" spans="1:14" x14ac:dyDescent="0.35">
      <c r="A1375" s="51">
        <v>44607</v>
      </c>
      <c r="B1375" s="38">
        <v>0.42250000000000004</v>
      </c>
      <c r="C1375" s="35">
        <v>1631</v>
      </c>
      <c r="D1375" s="35">
        <v>1.0595000000000001</v>
      </c>
      <c r="E1375" s="35">
        <v>15.07</v>
      </c>
      <c r="F1375" s="35">
        <v>7.52</v>
      </c>
      <c r="G1375" s="35">
        <v>0</v>
      </c>
      <c r="K1375" s="35">
        <v>74</v>
      </c>
    </row>
    <row r="1376" spans="1:14" x14ac:dyDescent="0.35">
      <c r="A1376" s="51">
        <v>44608</v>
      </c>
      <c r="B1376" s="39">
        <v>0.42929398148148151</v>
      </c>
      <c r="C1376" s="35">
        <v>1487</v>
      </c>
      <c r="D1376" s="35">
        <v>0.96850000000000003</v>
      </c>
      <c r="E1376" s="35">
        <v>17.37</v>
      </c>
      <c r="F1376" s="35">
        <v>7.89</v>
      </c>
      <c r="G1376" s="35">
        <v>3.2</v>
      </c>
      <c r="K1376" s="35">
        <v>73</v>
      </c>
    </row>
    <row r="1377" spans="1:38" x14ac:dyDescent="0.35">
      <c r="A1377" s="51">
        <v>44616</v>
      </c>
      <c r="B1377" s="39">
        <v>0.46652777777777782</v>
      </c>
      <c r="C1377" s="35">
        <v>1308</v>
      </c>
      <c r="D1377" s="35">
        <v>0.85150000000000003</v>
      </c>
      <c r="E1377" s="35">
        <v>14.09</v>
      </c>
      <c r="F1377" s="35">
        <v>7.99</v>
      </c>
      <c r="G1377" s="35">
        <v>2.9</v>
      </c>
      <c r="K1377" s="35">
        <v>203</v>
      </c>
      <c r="L1377" s="40">
        <f>AVERAGE(K1372:K1377)</f>
        <v>90</v>
      </c>
      <c r="M1377" s="41">
        <f>GEOMEAN(K1372:K1377)</f>
        <v>77.32925500441371</v>
      </c>
      <c r="N1377" s="42" t="s">
        <v>134</v>
      </c>
    </row>
    <row r="1378" spans="1:38" x14ac:dyDescent="0.35">
      <c r="A1378" s="51">
        <v>44622</v>
      </c>
      <c r="B1378" s="38">
        <v>0.43346064814814816</v>
      </c>
      <c r="C1378" s="35">
        <v>1402</v>
      </c>
      <c r="D1378" s="35">
        <v>0.91</v>
      </c>
      <c r="E1378" s="35">
        <v>13.69</v>
      </c>
      <c r="F1378" s="35">
        <v>8.09</v>
      </c>
      <c r="G1378" s="35">
        <v>6.9</v>
      </c>
      <c r="K1378" s="35">
        <v>10</v>
      </c>
    </row>
    <row r="1379" spans="1:38" x14ac:dyDescent="0.35">
      <c r="A1379" s="51">
        <v>44637</v>
      </c>
      <c r="B1379" s="39">
        <v>0.40327546296296296</v>
      </c>
      <c r="C1379" s="35">
        <v>1143</v>
      </c>
      <c r="D1379" s="35">
        <v>0.74099999999999999</v>
      </c>
      <c r="E1379" s="35">
        <v>12.43</v>
      </c>
      <c r="F1379" s="35">
        <v>8.0399999999999991</v>
      </c>
      <c r="K1379" s="35">
        <v>146</v>
      </c>
    </row>
    <row r="1380" spans="1:38" x14ac:dyDescent="0.35">
      <c r="A1380" s="51">
        <v>44642</v>
      </c>
      <c r="B1380" s="39">
        <v>0.42108796296296297</v>
      </c>
      <c r="C1380" s="35">
        <v>802</v>
      </c>
      <c r="D1380" s="35">
        <v>0.52</v>
      </c>
      <c r="E1380" s="35">
        <v>9.91</v>
      </c>
      <c r="F1380" s="35">
        <v>7.72</v>
      </c>
      <c r="G1380" s="35">
        <v>11.4</v>
      </c>
      <c r="K1380" s="35">
        <v>512</v>
      </c>
    </row>
    <row r="1381" spans="1:38" x14ac:dyDescent="0.35">
      <c r="A1381" s="51">
        <v>44644</v>
      </c>
      <c r="B1381" s="39">
        <v>0.46716435185185184</v>
      </c>
      <c r="C1381" s="35">
        <v>746</v>
      </c>
      <c r="D1381" s="35">
        <v>0.48749999999999999</v>
      </c>
      <c r="E1381" s="35">
        <v>8.7799999999999994</v>
      </c>
      <c r="F1381" s="35">
        <v>7.81</v>
      </c>
      <c r="G1381" s="35">
        <v>10.1</v>
      </c>
      <c r="K1381" s="35">
        <v>521</v>
      </c>
    </row>
    <row r="1382" spans="1:38" x14ac:dyDescent="0.35">
      <c r="A1382" s="45">
        <v>44285</v>
      </c>
      <c r="B1382" s="38">
        <v>0.43070601851851853</v>
      </c>
      <c r="C1382" s="35">
        <v>1099</v>
      </c>
      <c r="D1382" s="35">
        <v>0.71499999999999997</v>
      </c>
      <c r="E1382" s="35">
        <v>11.25</v>
      </c>
      <c r="F1382" s="35">
        <v>8.4</v>
      </c>
      <c r="G1382" s="35">
        <v>7.1</v>
      </c>
      <c r="K1382" s="35">
        <v>122</v>
      </c>
      <c r="L1382" s="40">
        <f>AVERAGE(K1377:K1382)</f>
        <v>252.33333333333334</v>
      </c>
      <c r="M1382" s="41">
        <f>GEOMEAN(K1377:K1382)</f>
        <v>145.89914094570869</v>
      </c>
      <c r="N1382" s="42" t="s">
        <v>135</v>
      </c>
      <c r="O1382" s="30" t="s">
        <v>107</v>
      </c>
      <c r="P1382" s="35">
        <v>63.7</v>
      </c>
      <c r="Q1382" s="30" t="s">
        <v>107</v>
      </c>
      <c r="R1382" s="30" t="s">
        <v>107</v>
      </c>
      <c r="S1382" s="30" t="s">
        <v>107</v>
      </c>
      <c r="T1382" s="30" t="s">
        <v>107</v>
      </c>
      <c r="U1382" s="30" t="s">
        <v>107</v>
      </c>
      <c r="V1382" s="30" t="s">
        <v>107</v>
      </c>
      <c r="W1382" s="30" t="s">
        <v>107</v>
      </c>
      <c r="X1382" s="35">
        <v>156</v>
      </c>
      <c r="Y1382" s="30" t="s">
        <v>107</v>
      </c>
      <c r="Z1382" s="30" t="s">
        <v>107</v>
      </c>
      <c r="AA1382" s="30" t="s">
        <v>107</v>
      </c>
      <c r="AB1382" s="35">
        <v>50.5</v>
      </c>
      <c r="AC1382" s="30" t="s">
        <v>107</v>
      </c>
      <c r="AD1382" s="35">
        <v>296</v>
      </c>
      <c r="AE1382" s="30" t="s">
        <v>107</v>
      </c>
      <c r="AF1382" s="30">
        <v>288</v>
      </c>
      <c r="AG1382" s="35">
        <v>82400</v>
      </c>
      <c r="AH1382" s="35">
        <v>21800</v>
      </c>
      <c r="AI1382" s="35">
        <v>3.1</v>
      </c>
      <c r="AJ1382" s="44" t="s">
        <v>107</v>
      </c>
      <c r="AK1382" s="44" t="s">
        <v>107</v>
      </c>
      <c r="AL1382" s="35">
        <v>44.4</v>
      </c>
    </row>
    <row r="1383" spans="1:38" x14ac:dyDescent="0.35">
      <c r="A1383" s="51">
        <v>44656</v>
      </c>
      <c r="B1383" s="38">
        <v>0.41134259259259259</v>
      </c>
      <c r="C1383" s="35">
        <v>1155</v>
      </c>
      <c r="D1383" s="35">
        <v>0.74750000000000005</v>
      </c>
      <c r="E1383" s="35">
        <v>11.23</v>
      </c>
      <c r="F1383" s="35">
        <v>8.32</v>
      </c>
      <c r="G1383" s="35">
        <v>9.5</v>
      </c>
      <c r="K1383" s="35">
        <v>231</v>
      </c>
    </row>
    <row r="1384" spans="1:38" x14ac:dyDescent="0.35">
      <c r="A1384" s="51">
        <v>44662</v>
      </c>
      <c r="B1384" s="39">
        <v>0.38634259259259257</v>
      </c>
      <c r="C1384" s="35">
        <v>1052</v>
      </c>
      <c r="D1384" s="35">
        <v>0.6825</v>
      </c>
      <c r="E1384" s="35">
        <v>10.78</v>
      </c>
      <c r="F1384" s="35">
        <v>7.81</v>
      </c>
      <c r="G1384" s="35">
        <v>11.2</v>
      </c>
      <c r="K1384" s="35">
        <v>185</v>
      </c>
    </row>
    <row r="1385" spans="1:38" x14ac:dyDescent="0.35">
      <c r="A1385" s="51">
        <v>44669</v>
      </c>
      <c r="B1385" s="39">
        <v>0.45353009259259264</v>
      </c>
      <c r="C1385" s="35">
        <v>826</v>
      </c>
      <c r="D1385" s="35">
        <v>0.53949999999999998</v>
      </c>
      <c r="E1385" s="35">
        <v>11.62</v>
      </c>
      <c r="F1385" s="35">
        <v>7.55</v>
      </c>
      <c r="G1385" s="35">
        <v>8.5</v>
      </c>
      <c r="K1385" s="35">
        <v>285</v>
      </c>
    </row>
    <row r="1386" spans="1:38" x14ac:dyDescent="0.35">
      <c r="A1386" s="51">
        <v>44671</v>
      </c>
      <c r="B1386" s="38">
        <v>0.4368055555555555</v>
      </c>
      <c r="C1386" s="35">
        <v>971</v>
      </c>
      <c r="D1386" s="35">
        <v>0.63049999999999995</v>
      </c>
      <c r="E1386" s="35">
        <v>16.12</v>
      </c>
      <c r="F1386" s="35">
        <v>7.81</v>
      </c>
      <c r="G1386" s="35">
        <v>9.3000000000000007</v>
      </c>
      <c r="K1386" s="35">
        <v>85</v>
      </c>
    </row>
    <row r="1387" spans="1:38" x14ac:dyDescent="0.35">
      <c r="A1387" s="51">
        <v>44676</v>
      </c>
      <c r="B1387" s="39">
        <v>0.43587962962962962</v>
      </c>
      <c r="C1387" s="35">
        <v>630</v>
      </c>
      <c r="D1387" s="35">
        <v>0.40949999999999998</v>
      </c>
      <c r="E1387" s="35">
        <v>8.06</v>
      </c>
      <c r="F1387" s="35">
        <v>7.79</v>
      </c>
      <c r="G1387" s="35">
        <v>17.3</v>
      </c>
      <c r="K1387" s="35">
        <v>1576</v>
      </c>
      <c r="L1387" s="40">
        <f>AVERAGE(K1383:K1387)</f>
        <v>472.4</v>
      </c>
      <c r="M1387" s="41">
        <f>GEOMEAN(K1383:K1387)</f>
        <v>277.02613406870364</v>
      </c>
      <c r="N1387" s="42" t="s">
        <v>136</v>
      </c>
    </row>
    <row r="1388" spans="1:38" x14ac:dyDescent="0.35">
      <c r="A1388" s="51">
        <v>44686</v>
      </c>
      <c r="B1388" s="39">
        <v>0.4656481481481482</v>
      </c>
      <c r="C1388" s="35">
        <v>831</v>
      </c>
      <c r="D1388" s="35">
        <v>0.53949999999999998</v>
      </c>
      <c r="E1388" s="35">
        <v>11.47</v>
      </c>
      <c r="F1388" s="35">
        <v>7.89</v>
      </c>
      <c r="G1388" s="35">
        <v>14.6</v>
      </c>
      <c r="K1388" s="35">
        <v>700</v>
      </c>
    </row>
    <row r="1389" spans="1:38" x14ac:dyDescent="0.35">
      <c r="A1389" s="51">
        <v>44692</v>
      </c>
      <c r="B1389" s="55">
        <v>0.45064814814814813</v>
      </c>
      <c r="C1389" s="35">
        <v>939</v>
      </c>
      <c r="D1389" s="35">
        <v>0.61099999999999999</v>
      </c>
      <c r="E1389" s="35">
        <v>7.17</v>
      </c>
      <c r="F1389" s="35">
        <v>7.91</v>
      </c>
      <c r="G1389" s="35">
        <v>22.6</v>
      </c>
      <c r="K1389" s="35">
        <v>256</v>
      </c>
    </row>
    <row r="1390" spans="1:38" x14ac:dyDescent="0.35">
      <c r="A1390" s="51">
        <v>44699</v>
      </c>
      <c r="B1390" s="39">
        <v>0.44936342592592587</v>
      </c>
      <c r="C1390" s="35">
        <v>1076</v>
      </c>
      <c r="D1390" s="35">
        <v>0.70199999999999996</v>
      </c>
      <c r="E1390" s="35">
        <v>6.57</v>
      </c>
      <c r="F1390" s="35">
        <v>7.71</v>
      </c>
      <c r="G1390" s="35">
        <v>18.8</v>
      </c>
      <c r="K1390" s="35">
        <v>265</v>
      </c>
    </row>
    <row r="1391" spans="1:38" x14ac:dyDescent="0.35">
      <c r="A1391" s="51">
        <v>44704</v>
      </c>
      <c r="B1391" s="39">
        <v>0.4168634259259259</v>
      </c>
      <c r="C1391" s="35">
        <v>770</v>
      </c>
      <c r="D1391" s="35">
        <v>0.50049999999999994</v>
      </c>
      <c r="E1391" s="35">
        <v>8.01</v>
      </c>
      <c r="F1391" s="35">
        <v>7.42</v>
      </c>
      <c r="G1391" s="35">
        <v>15.6</v>
      </c>
      <c r="K1391" s="35">
        <v>197</v>
      </c>
    </row>
    <row r="1392" spans="1:38" x14ac:dyDescent="0.35">
      <c r="A1392" s="51">
        <v>44707</v>
      </c>
      <c r="B1392" s="39">
        <v>0.43782407407407403</v>
      </c>
      <c r="C1392" s="35">
        <v>304.89999999999998</v>
      </c>
      <c r="D1392" s="35">
        <v>0.1983</v>
      </c>
      <c r="E1392" s="35">
        <v>6.72</v>
      </c>
      <c r="F1392" s="35">
        <v>7.68</v>
      </c>
      <c r="G1392" s="35">
        <v>21.1</v>
      </c>
      <c r="K1392" s="35">
        <v>12033</v>
      </c>
      <c r="L1392" s="40">
        <f>AVERAGE(K1388:K1392)</f>
        <v>2690.2</v>
      </c>
      <c r="M1392" s="41">
        <f>GEOMEAN(K1388:K1392)</f>
        <v>646.07777917656256</v>
      </c>
      <c r="N1392" s="42" t="s">
        <v>137</v>
      </c>
    </row>
    <row r="1393" spans="1:38" x14ac:dyDescent="0.35">
      <c r="A1393" s="51">
        <v>44713</v>
      </c>
      <c r="B1393" s="38">
        <v>0.44278935185185181</v>
      </c>
      <c r="C1393" s="35">
        <v>799</v>
      </c>
      <c r="D1393" s="35">
        <v>0.52</v>
      </c>
      <c r="E1393" s="35">
        <v>5.95</v>
      </c>
      <c r="F1393" s="35">
        <v>7.93</v>
      </c>
      <c r="G1393" s="35">
        <v>23.3</v>
      </c>
      <c r="K1393" s="35">
        <v>243</v>
      </c>
    </row>
    <row r="1394" spans="1:38" x14ac:dyDescent="0.35">
      <c r="A1394" s="51">
        <v>44719</v>
      </c>
      <c r="B1394" s="38">
        <v>0.43012731481481481</v>
      </c>
      <c r="C1394" s="35">
        <v>910</v>
      </c>
      <c r="D1394" s="35">
        <v>0.59150000000000003</v>
      </c>
      <c r="E1394" s="35">
        <v>7.1</v>
      </c>
      <c r="F1394" s="35">
        <v>7.42</v>
      </c>
      <c r="G1394" s="35">
        <v>19.899999999999999</v>
      </c>
      <c r="K1394" s="35">
        <v>292</v>
      </c>
    </row>
    <row r="1395" spans="1:38" x14ac:dyDescent="0.35">
      <c r="A1395" s="51">
        <v>44727</v>
      </c>
      <c r="B1395" s="39">
        <v>0.41321759259259255</v>
      </c>
      <c r="C1395" s="35">
        <v>415.8</v>
      </c>
      <c r="D1395" s="35">
        <v>0.27039999999999997</v>
      </c>
      <c r="E1395" s="35">
        <v>6.33</v>
      </c>
      <c r="F1395" s="35">
        <v>7.7</v>
      </c>
      <c r="G1395" s="35">
        <v>25.1</v>
      </c>
      <c r="K1395" s="35">
        <v>364</v>
      </c>
    </row>
    <row r="1396" spans="1:38" x14ac:dyDescent="0.35">
      <c r="A1396" s="51">
        <v>44733</v>
      </c>
      <c r="B1396" s="38">
        <v>0.42528935185185185</v>
      </c>
      <c r="C1396" s="35">
        <v>903</v>
      </c>
      <c r="D1396" s="35">
        <v>0.58499999999999996</v>
      </c>
      <c r="E1396" s="35">
        <v>8.1999999999999993</v>
      </c>
      <c r="F1396" s="35">
        <v>7.79</v>
      </c>
      <c r="G1396" s="35">
        <v>20.7</v>
      </c>
      <c r="K1396" s="35">
        <v>480</v>
      </c>
    </row>
    <row r="1397" spans="1:38" x14ac:dyDescent="0.35">
      <c r="A1397" s="51">
        <v>44741</v>
      </c>
      <c r="B1397" s="38">
        <v>0.43106481481481485</v>
      </c>
      <c r="C1397" s="35">
        <v>526</v>
      </c>
      <c r="D1397" s="35">
        <v>0.34189999999999998</v>
      </c>
      <c r="E1397" s="35">
        <v>8.0399999999999991</v>
      </c>
      <c r="F1397" s="35">
        <v>7.91</v>
      </c>
      <c r="G1397" s="35">
        <v>18.600000000000001</v>
      </c>
      <c r="K1397" s="35">
        <v>465</v>
      </c>
      <c r="L1397" s="40">
        <f>AVERAGE(K1393:K1397)</f>
        <v>368.8</v>
      </c>
      <c r="M1397" s="41">
        <f>GEOMEAN(K1393:K1397)</f>
        <v>356.57996646021104</v>
      </c>
      <c r="N1397" s="42" t="s">
        <v>138</v>
      </c>
    </row>
    <row r="1398" spans="1:38" x14ac:dyDescent="0.35">
      <c r="A1398" s="51">
        <v>44747</v>
      </c>
      <c r="B1398" s="39">
        <v>0.43960648148148151</v>
      </c>
      <c r="C1398" s="35">
        <v>1069</v>
      </c>
      <c r="D1398" s="35">
        <v>0.69550000000000001</v>
      </c>
      <c r="E1398" s="35">
        <v>4.8499999999999996</v>
      </c>
      <c r="F1398" s="35">
        <v>7.89</v>
      </c>
      <c r="G1398" s="35">
        <v>24.8</v>
      </c>
      <c r="K1398" s="35">
        <v>359</v>
      </c>
    </row>
    <row r="1399" spans="1:38" x14ac:dyDescent="0.35">
      <c r="A1399" s="45">
        <v>44755</v>
      </c>
      <c r="B1399" s="38">
        <v>0.41717592592592595</v>
      </c>
      <c r="C1399" s="35">
        <v>971</v>
      </c>
      <c r="D1399" s="35">
        <v>0.63049999999999995</v>
      </c>
      <c r="E1399" s="35">
        <v>5.84</v>
      </c>
      <c r="F1399" s="35">
        <v>7.9</v>
      </c>
      <c r="G1399" s="35">
        <v>21.3</v>
      </c>
      <c r="H1399" s="35">
        <v>741.3</v>
      </c>
      <c r="I1399" s="35" t="s">
        <v>510</v>
      </c>
      <c r="K1399" s="35">
        <v>616</v>
      </c>
      <c r="O1399" s="35">
        <v>2.2999999999999998</v>
      </c>
      <c r="P1399" s="35">
        <v>81.8</v>
      </c>
      <c r="Q1399" s="30" t="s">
        <v>107</v>
      </c>
      <c r="R1399" s="30" t="s">
        <v>107</v>
      </c>
      <c r="S1399" s="30" t="s">
        <v>107</v>
      </c>
      <c r="T1399" s="30" t="s">
        <v>107</v>
      </c>
      <c r="U1399" s="30" t="s">
        <v>107</v>
      </c>
      <c r="V1399" s="30" t="s">
        <v>107</v>
      </c>
      <c r="W1399" s="30" t="s">
        <v>107</v>
      </c>
      <c r="X1399" s="35">
        <v>150</v>
      </c>
      <c r="Y1399" s="30" t="s">
        <v>107</v>
      </c>
      <c r="Z1399" s="30" t="s">
        <v>107</v>
      </c>
      <c r="AA1399" s="30" t="s">
        <v>107</v>
      </c>
      <c r="AB1399" s="35">
        <v>67.400000000000006</v>
      </c>
      <c r="AC1399" s="30" t="s">
        <v>107</v>
      </c>
      <c r="AD1399" s="35">
        <v>288</v>
      </c>
      <c r="AE1399" s="30" t="s">
        <v>107</v>
      </c>
      <c r="AF1399" s="35">
        <v>465</v>
      </c>
      <c r="AG1399" s="30">
        <v>75700</v>
      </c>
      <c r="AH1399" s="35">
        <v>24100</v>
      </c>
      <c r="AI1399" s="30">
        <v>5.5</v>
      </c>
      <c r="AJ1399" s="44" t="s">
        <v>107</v>
      </c>
      <c r="AK1399" s="44" t="s">
        <v>107</v>
      </c>
      <c r="AL1399" s="44">
        <v>73.2</v>
      </c>
    </row>
    <row r="1400" spans="1:38" x14ac:dyDescent="0.35">
      <c r="A1400" s="51">
        <v>44763</v>
      </c>
      <c r="B1400" s="39">
        <v>0.43613425925925925</v>
      </c>
      <c r="C1400" s="35">
        <v>940</v>
      </c>
      <c r="D1400" s="35">
        <v>0.61099999999999999</v>
      </c>
      <c r="E1400" s="35">
        <v>5.52</v>
      </c>
      <c r="F1400" s="35">
        <v>7.81</v>
      </c>
      <c r="G1400" s="35">
        <v>24</v>
      </c>
      <c r="K1400" s="35">
        <v>175</v>
      </c>
      <c r="AK1400" s="44"/>
    </row>
    <row r="1401" spans="1:38" x14ac:dyDescent="0.35">
      <c r="A1401" s="51">
        <v>44770</v>
      </c>
      <c r="B1401" s="39">
        <v>0.44664351851851852</v>
      </c>
      <c r="C1401" s="35">
        <v>675</v>
      </c>
      <c r="D1401" s="35">
        <v>0.442</v>
      </c>
      <c r="E1401" s="35">
        <v>5.0599999999999996</v>
      </c>
      <c r="F1401" s="35">
        <v>7.87</v>
      </c>
      <c r="G1401" s="35">
        <v>24.7</v>
      </c>
      <c r="K1401" s="35">
        <v>5794</v>
      </c>
    </row>
    <row r="1402" spans="1:38" x14ac:dyDescent="0.35">
      <c r="A1402" s="51">
        <v>44771</v>
      </c>
      <c r="B1402" s="39">
        <v>0.37126157407407406</v>
      </c>
      <c r="C1402" s="35">
        <v>714</v>
      </c>
      <c r="D1402" s="35">
        <v>0.46150000000000002</v>
      </c>
      <c r="E1402" s="35">
        <v>5.15</v>
      </c>
      <c r="F1402" s="35">
        <v>7.53</v>
      </c>
      <c r="G1402" s="35">
        <v>23.6</v>
      </c>
      <c r="K1402" s="35">
        <v>691</v>
      </c>
      <c r="L1402" s="40">
        <f>AVERAGE(K1398:K1402)</f>
        <v>1527</v>
      </c>
      <c r="M1402" s="41">
        <f>GEOMEAN(K1398:K1402)</f>
        <v>688.70613156320383</v>
      </c>
      <c r="N1402" s="42" t="s">
        <v>139</v>
      </c>
    </row>
    <row r="1403" spans="1:38" x14ac:dyDescent="0.35">
      <c r="A1403" s="51">
        <v>44775</v>
      </c>
      <c r="B1403" s="38">
        <v>0.43520833333333336</v>
      </c>
      <c r="C1403" s="35">
        <v>736</v>
      </c>
      <c r="D1403" s="35">
        <v>0.48099999999999998</v>
      </c>
      <c r="E1403" s="35">
        <v>5.96</v>
      </c>
      <c r="F1403" s="35">
        <v>7.76</v>
      </c>
      <c r="G1403" s="35">
        <v>22.5</v>
      </c>
      <c r="K1403" s="35">
        <v>278</v>
      </c>
      <c r="L1403" s="35"/>
      <c r="M1403" s="52"/>
      <c r="N1403" s="30"/>
    </row>
    <row r="1404" spans="1:38" x14ac:dyDescent="0.35">
      <c r="A1404" s="51">
        <v>44781</v>
      </c>
      <c r="B1404" s="39">
        <v>0.40878472222222223</v>
      </c>
      <c r="C1404" s="35">
        <v>884</v>
      </c>
      <c r="D1404" s="35">
        <v>0.57199999999999995</v>
      </c>
      <c r="E1404" s="35">
        <v>5.95</v>
      </c>
      <c r="F1404" s="35">
        <v>7.78</v>
      </c>
      <c r="G1404" s="35">
        <v>24.7</v>
      </c>
      <c r="K1404" s="35">
        <v>1145</v>
      </c>
      <c r="L1404" s="35"/>
      <c r="M1404" s="52"/>
      <c r="N1404" s="30"/>
    </row>
    <row r="1405" spans="1:38" x14ac:dyDescent="0.35">
      <c r="A1405" s="51">
        <v>44790</v>
      </c>
      <c r="B1405" s="39">
        <v>0.44392361111111112</v>
      </c>
      <c r="C1405" s="35">
        <v>787</v>
      </c>
      <c r="D1405" s="35">
        <v>0.51349999999999996</v>
      </c>
      <c r="E1405" s="35">
        <v>6.84</v>
      </c>
      <c r="F1405" s="35">
        <v>7.92</v>
      </c>
      <c r="G1405" s="35">
        <v>20.5</v>
      </c>
      <c r="K1405" s="35">
        <v>367</v>
      </c>
      <c r="L1405" s="35"/>
      <c r="M1405" s="52"/>
      <c r="N1405" s="30"/>
    </row>
    <row r="1406" spans="1:38" x14ac:dyDescent="0.35">
      <c r="A1406" s="51">
        <v>44798</v>
      </c>
      <c r="B1406" s="38">
        <v>0.42895833333333333</v>
      </c>
      <c r="C1406" s="35">
        <v>893</v>
      </c>
      <c r="D1406" s="35">
        <v>0.57850000000000001</v>
      </c>
      <c r="E1406" s="35">
        <v>6.19</v>
      </c>
      <c r="F1406" s="35">
        <v>7.81</v>
      </c>
      <c r="G1406" s="35">
        <v>20.6</v>
      </c>
      <c r="K1406" s="35">
        <v>1374</v>
      </c>
      <c r="L1406" s="35"/>
      <c r="M1406" s="52"/>
      <c r="N1406" s="30"/>
    </row>
    <row r="1407" spans="1:38" x14ac:dyDescent="0.35">
      <c r="A1407" s="51">
        <v>44803</v>
      </c>
      <c r="B1407" s="38">
        <v>0.43775462962962958</v>
      </c>
      <c r="C1407" s="35">
        <v>271.7</v>
      </c>
      <c r="D1407" s="35">
        <v>0.17680000000000001</v>
      </c>
      <c r="E1407" s="35">
        <v>8.5299999999999994</v>
      </c>
      <c r="F1407" s="35">
        <v>7.81</v>
      </c>
      <c r="G1407" s="35">
        <v>22</v>
      </c>
      <c r="K1407" s="35">
        <v>15531</v>
      </c>
      <c r="L1407" s="40">
        <f>AVERAGE(K1403:K1407)</f>
        <v>3739</v>
      </c>
      <c r="M1407" s="41">
        <f>GEOMEAN(K1403:K1407)</f>
        <v>1200.4401152184851</v>
      </c>
      <c r="N1407" s="42" t="s">
        <v>141</v>
      </c>
    </row>
    <row r="1408" spans="1:38" x14ac:dyDescent="0.35">
      <c r="A1408" s="51">
        <v>44811</v>
      </c>
      <c r="B1408" s="39">
        <v>0.46892361111111108</v>
      </c>
      <c r="C1408" s="35">
        <v>720</v>
      </c>
      <c r="D1408" s="35">
        <v>0.46800000000000003</v>
      </c>
      <c r="E1408" s="35">
        <v>6.68</v>
      </c>
      <c r="F1408" s="35">
        <v>7.9</v>
      </c>
      <c r="G1408" s="35">
        <v>20.6</v>
      </c>
      <c r="K1408" s="35">
        <v>233</v>
      </c>
    </row>
    <row r="1409" spans="1:38" x14ac:dyDescent="0.35">
      <c r="A1409" s="51">
        <v>44818</v>
      </c>
      <c r="B1409" s="46">
        <v>0.4173263888888889</v>
      </c>
      <c r="C1409" s="35">
        <v>532</v>
      </c>
      <c r="D1409" s="35">
        <v>345.5</v>
      </c>
      <c r="E1409" s="35">
        <v>7.66</v>
      </c>
      <c r="F1409" s="35">
        <v>7.84</v>
      </c>
      <c r="G1409" s="35">
        <v>17.5</v>
      </c>
      <c r="K1409" s="35">
        <v>443</v>
      </c>
    </row>
    <row r="1410" spans="1:38" x14ac:dyDescent="0.35">
      <c r="A1410" s="51">
        <v>44830</v>
      </c>
      <c r="B1410" s="38">
        <v>0.41635416666666664</v>
      </c>
      <c r="C1410" s="35">
        <v>722</v>
      </c>
      <c r="D1410" s="35">
        <v>0.46800000000000003</v>
      </c>
      <c r="E1410" s="35">
        <v>7</v>
      </c>
      <c r="F1410" s="35">
        <v>7.84</v>
      </c>
      <c r="G1410" s="35">
        <v>17</v>
      </c>
      <c r="K1410" s="35">
        <v>794</v>
      </c>
    </row>
    <row r="1411" spans="1:38" x14ac:dyDescent="0.35">
      <c r="A1411" s="51">
        <v>44833</v>
      </c>
      <c r="B1411" s="39">
        <v>0.44329861111111107</v>
      </c>
      <c r="C1411" s="35">
        <v>670</v>
      </c>
      <c r="D1411" s="35">
        <v>0.4355</v>
      </c>
      <c r="E1411" s="35">
        <v>9.19</v>
      </c>
      <c r="F1411" s="35">
        <v>7.76</v>
      </c>
      <c r="G1411" s="35">
        <v>11.8</v>
      </c>
      <c r="K1411" s="35">
        <v>98</v>
      </c>
      <c r="L1411" s="40">
        <f>AVERAGE(K1407:K1411)</f>
        <v>3419.8</v>
      </c>
      <c r="M1411" s="41">
        <f>GEOMEAN(K1407:K1411)</f>
        <v>659.47924036305551</v>
      </c>
      <c r="N1411" s="42" t="s">
        <v>142</v>
      </c>
    </row>
    <row r="1412" spans="1:38" x14ac:dyDescent="0.35">
      <c r="A1412" s="51">
        <v>44837</v>
      </c>
      <c r="B1412" s="39">
        <v>0.4227083333333333</v>
      </c>
      <c r="C1412" s="35">
        <v>1070</v>
      </c>
      <c r="D1412" s="35">
        <v>0.69550000000000001</v>
      </c>
      <c r="E1412" s="35">
        <v>9.3800000000000008</v>
      </c>
      <c r="F1412" s="35">
        <v>7.73</v>
      </c>
      <c r="G1412" s="35">
        <v>12.3</v>
      </c>
    </row>
    <row r="1413" spans="1:38" x14ac:dyDescent="0.35">
      <c r="A1413" s="51">
        <v>44840</v>
      </c>
      <c r="B1413" s="39">
        <v>0.4495601851851852</v>
      </c>
      <c r="C1413" s="35">
        <v>1114</v>
      </c>
      <c r="D1413" s="35">
        <v>0.72150000000000003</v>
      </c>
      <c r="E1413" s="35">
        <v>8.5</v>
      </c>
      <c r="F1413" s="35">
        <v>7.72</v>
      </c>
      <c r="G1413" s="35">
        <v>13.2</v>
      </c>
      <c r="K1413" s="35">
        <v>299</v>
      </c>
    </row>
    <row r="1414" spans="1:38" x14ac:dyDescent="0.35">
      <c r="A1414" s="51">
        <v>44854</v>
      </c>
      <c r="B1414" s="55">
        <v>0.46375000000000005</v>
      </c>
      <c r="C1414" s="35">
        <v>932</v>
      </c>
      <c r="D1414" s="35">
        <v>606</v>
      </c>
      <c r="E1414" s="35">
        <v>9.84</v>
      </c>
      <c r="F1414" s="35">
        <v>8</v>
      </c>
      <c r="G1414" s="35">
        <v>5.0999999999999996</v>
      </c>
      <c r="K1414" s="35">
        <v>52</v>
      </c>
    </row>
    <row r="1415" spans="1:38" x14ac:dyDescent="0.35">
      <c r="A1415" s="51">
        <v>44858</v>
      </c>
      <c r="B1415" s="38">
        <v>0.43851851851851853</v>
      </c>
      <c r="C1415" s="35">
        <v>1159</v>
      </c>
      <c r="D1415" s="35">
        <v>0.754</v>
      </c>
      <c r="E1415" s="35">
        <v>8.99</v>
      </c>
      <c r="F1415" s="35">
        <v>7.4</v>
      </c>
      <c r="G1415" s="35">
        <v>13.4</v>
      </c>
      <c r="K1415" s="35">
        <v>63</v>
      </c>
    </row>
    <row r="1416" spans="1:38" x14ac:dyDescent="0.35">
      <c r="A1416" s="51">
        <v>44861</v>
      </c>
      <c r="B1416" s="39">
        <v>0.44730324074074074</v>
      </c>
      <c r="C1416" s="35">
        <v>870</v>
      </c>
      <c r="D1416" s="35">
        <v>0.5655</v>
      </c>
      <c r="E1416" s="35">
        <v>11.22</v>
      </c>
      <c r="F1416" s="35">
        <v>7.65</v>
      </c>
      <c r="G1416" s="35">
        <v>10.199999999999999</v>
      </c>
      <c r="K1416" s="35">
        <v>959</v>
      </c>
      <c r="L1416" s="40">
        <f>AVERAGE(K1412:K1416)</f>
        <v>343.25</v>
      </c>
      <c r="M1416" s="41">
        <f>GEOMEAN(K1412:K1416)</f>
        <v>175.06866586085195</v>
      </c>
      <c r="N1416" s="42" t="s">
        <v>143</v>
      </c>
    </row>
    <row r="1417" spans="1:38" x14ac:dyDescent="0.35">
      <c r="A1417" s="51">
        <v>44867</v>
      </c>
      <c r="B1417" s="38">
        <v>0.40605324074074073</v>
      </c>
      <c r="C1417" s="35">
        <v>984</v>
      </c>
      <c r="D1417" s="35">
        <v>0.63700000000000001</v>
      </c>
      <c r="E1417" s="35">
        <v>6.92</v>
      </c>
      <c r="F1417" s="35">
        <v>7.65</v>
      </c>
      <c r="G1417" s="35">
        <v>11.7</v>
      </c>
      <c r="K1417" s="35">
        <v>30</v>
      </c>
      <c r="O1417" s="30" t="s">
        <v>107</v>
      </c>
      <c r="P1417" s="35">
        <v>63.7</v>
      </c>
      <c r="Q1417" s="30" t="s">
        <v>107</v>
      </c>
      <c r="R1417" s="30" t="s">
        <v>107</v>
      </c>
      <c r="S1417" s="30" t="s">
        <v>107</v>
      </c>
      <c r="T1417" s="30" t="s">
        <v>107</v>
      </c>
      <c r="U1417" s="30" t="s">
        <v>107</v>
      </c>
      <c r="V1417" s="30" t="s">
        <v>107</v>
      </c>
      <c r="W1417" s="30" t="s">
        <v>107</v>
      </c>
      <c r="X1417" s="35">
        <v>131</v>
      </c>
      <c r="Y1417" s="30" t="s">
        <v>107</v>
      </c>
      <c r="Z1417" s="30" t="s">
        <v>107</v>
      </c>
      <c r="AA1417" s="30" t="s">
        <v>107</v>
      </c>
      <c r="AB1417" s="35">
        <v>64.599999999999994</v>
      </c>
      <c r="AC1417" s="30">
        <v>0.47</v>
      </c>
      <c r="AD1417" s="35">
        <v>310</v>
      </c>
      <c r="AE1417" s="30" t="s">
        <v>107</v>
      </c>
      <c r="AF1417" s="30" t="s">
        <v>107</v>
      </c>
      <c r="AG1417" s="35">
        <v>84100</v>
      </c>
      <c r="AH1417" s="35">
        <v>24300</v>
      </c>
      <c r="AI1417" s="35">
        <v>4.7</v>
      </c>
      <c r="AJ1417" s="44" t="s">
        <v>107</v>
      </c>
      <c r="AK1417" s="44" t="s">
        <v>107</v>
      </c>
      <c r="AL1417" s="35">
        <v>22</v>
      </c>
    </row>
    <row r="1418" spans="1:38" x14ac:dyDescent="0.35">
      <c r="A1418" s="51">
        <v>44872</v>
      </c>
      <c r="B1418" s="35" t="s">
        <v>144</v>
      </c>
      <c r="K1418" s="35">
        <v>155</v>
      </c>
    </row>
    <row r="1419" spans="1:38" x14ac:dyDescent="0.35">
      <c r="A1419" s="51">
        <v>44875</v>
      </c>
      <c r="B1419" s="35" t="s">
        <v>144</v>
      </c>
      <c r="K1419" s="35">
        <v>30</v>
      </c>
    </row>
    <row r="1420" spans="1:38" x14ac:dyDescent="0.35">
      <c r="A1420" s="51">
        <v>44882</v>
      </c>
      <c r="B1420" s="38">
        <v>0.44146990740740738</v>
      </c>
      <c r="C1420" s="35">
        <v>1154</v>
      </c>
      <c r="D1420" s="35">
        <v>0.74750000000000005</v>
      </c>
      <c r="E1420" s="35">
        <v>16.68</v>
      </c>
      <c r="F1420" s="35">
        <v>7.81</v>
      </c>
      <c r="G1420" s="35">
        <v>2.7</v>
      </c>
      <c r="K1420" s="35">
        <v>41</v>
      </c>
    </row>
    <row r="1421" spans="1:38" x14ac:dyDescent="0.35">
      <c r="A1421" s="51">
        <v>44894</v>
      </c>
      <c r="B1421" s="39">
        <v>0.45331018518518523</v>
      </c>
      <c r="C1421" s="35">
        <v>59.6</v>
      </c>
      <c r="D1421" s="35">
        <v>3.9E-2</v>
      </c>
      <c r="E1421" s="35">
        <v>10.69</v>
      </c>
      <c r="F1421" s="35">
        <v>7.97</v>
      </c>
      <c r="G1421" s="35">
        <v>7.6</v>
      </c>
      <c r="K1421" s="35">
        <v>776</v>
      </c>
      <c r="L1421" s="40">
        <f>AVERAGE(K1417:K1421)</f>
        <v>206.4</v>
      </c>
      <c r="M1421" s="41">
        <f>GEOMEAN(K1417:K1421)</f>
        <v>85.004899280739934</v>
      </c>
      <c r="N1421" s="42" t="s">
        <v>145</v>
      </c>
    </row>
    <row r="1422" spans="1:38" x14ac:dyDescent="0.35">
      <c r="A1422" s="51">
        <v>44896</v>
      </c>
      <c r="B1422" s="38">
        <v>0.42770833333333336</v>
      </c>
      <c r="C1422" s="35">
        <v>975</v>
      </c>
      <c r="D1422" s="35">
        <v>0.63700000000000001</v>
      </c>
      <c r="E1422" s="35">
        <v>12.96</v>
      </c>
      <c r="F1422" s="35">
        <v>9.14</v>
      </c>
      <c r="G1422" s="35">
        <v>1.1000000000000001</v>
      </c>
      <c r="K1422" s="35">
        <v>20</v>
      </c>
      <c r="L1422" s="35"/>
      <c r="M1422" s="52"/>
      <c r="N1422" s="30"/>
    </row>
    <row r="1423" spans="1:38" x14ac:dyDescent="0.35">
      <c r="A1423" s="51">
        <v>44908</v>
      </c>
      <c r="B1423" s="38">
        <v>0.43739583333333337</v>
      </c>
      <c r="C1423" s="35">
        <v>962</v>
      </c>
      <c r="D1423" s="35">
        <v>0.624</v>
      </c>
      <c r="E1423" s="35">
        <v>11.81</v>
      </c>
      <c r="F1423" s="35">
        <v>7.84</v>
      </c>
      <c r="G1423" s="35">
        <v>3.7</v>
      </c>
      <c r="K1423" s="35">
        <v>520</v>
      </c>
      <c r="L1423" s="35"/>
      <c r="M1423" s="52"/>
      <c r="N1423" s="30"/>
    </row>
    <row r="1424" spans="1:38" x14ac:dyDescent="0.35">
      <c r="A1424" s="51">
        <v>44910</v>
      </c>
      <c r="B1424" s="46">
        <v>0.51938657407407407</v>
      </c>
      <c r="C1424" s="35">
        <v>749</v>
      </c>
      <c r="D1424" s="35">
        <v>487</v>
      </c>
      <c r="E1424" s="35">
        <v>14.96</v>
      </c>
      <c r="F1424" s="35">
        <v>8.2100000000000009</v>
      </c>
      <c r="G1424" s="35">
        <v>5.6</v>
      </c>
      <c r="K1424" s="35">
        <v>420</v>
      </c>
      <c r="L1424" s="35"/>
      <c r="M1424" s="52"/>
      <c r="N1424" s="30"/>
    </row>
    <row r="1425" spans="1:38" x14ac:dyDescent="0.35">
      <c r="A1425" s="51">
        <v>44914</v>
      </c>
      <c r="B1425" s="39">
        <v>0.43671296296296297</v>
      </c>
      <c r="C1425" s="35">
        <v>769</v>
      </c>
      <c r="D1425" s="35">
        <v>0.49980000000000002</v>
      </c>
      <c r="E1425" s="35">
        <v>14.34</v>
      </c>
      <c r="F1425" s="35">
        <v>7.83</v>
      </c>
      <c r="G1425" s="35">
        <v>0.3</v>
      </c>
      <c r="K1425" s="35">
        <v>145</v>
      </c>
      <c r="L1425" s="35"/>
      <c r="M1425" s="52"/>
      <c r="N1425" s="30"/>
    </row>
    <row r="1426" spans="1:38" x14ac:dyDescent="0.35">
      <c r="A1426" s="51">
        <v>44924</v>
      </c>
      <c r="B1426" s="47" t="s">
        <v>447</v>
      </c>
      <c r="L1426" s="40">
        <f>AVERAGE(K1422:K1426)</f>
        <v>276.25</v>
      </c>
      <c r="M1426" s="41">
        <f>GEOMEAN(K1422:K1426)</f>
        <v>158.63998421457876</v>
      </c>
      <c r="N1426" s="42" t="s">
        <v>146</v>
      </c>
    </row>
    <row r="1427" spans="1:38" x14ac:dyDescent="0.35">
      <c r="A1427" s="56">
        <v>44930</v>
      </c>
      <c r="B1427" s="46">
        <v>0.42861111111111111</v>
      </c>
      <c r="C1427" s="35">
        <v>776</v>
      </c>
      <c r="D1427" s="35">
        <v>504</v>
      </c>
      <c r="E1427" s="35">
        <v>9.77</v>
      </c>
      <c r="F1427" s="35">
        <v>7.62</v>
      </c>
      <c r="G1427" s="35">
        <v>9.8000000000000007</v>
      </c>
      <c r="K1427" s="35">
        <v>384</v>
      </c>
    </row>
    <row r="1428" spans="1:38" x14ac:dyDescent="0.35">
      <c r="A1428" s="51">
        <v>44936</v>
      </c>
      <c r="B1428" s="46">
        <v>0.39582175925925928</v>
      </c>
      <c r="C1428" s="35">
        <v>1119</v>
      </c>
      <c r="D1428" s="35">
        <v>0.72799999999999998</v>
      </c>
      <c r="E1428" s="35">
        <v>13.07</v>
      </c>
      <c r="F1428" s="35">
        <v>7.82</v>
      </c>
      <c r="G1428" s="35">
        <v>2.8</v>
      </c>
      <c r="K1428" s="35">
        <v>110</v>
      </c>
    </row>
    <row r="1429" spans="1:38" x14ac:dyDescent="0.35">
      <c r="A1429" s="51">
        <v>44944</v>
      </c>
      <c r="B1429" s="55">
        <v>0.5142592592592593</v>
      </c>
      <c r="C1429" s="35">
        <v>947</v>
      </c>
      <c r="D1429" s="35">
        <v>616</v>
      </c>
      <c r="E1429" s="35">
        <v>10.91</v>
      </c>
      <c r="F1429" s="35">
        <v>8.0500000000000007</v>
      </c>
      <c r="G1429" s="35">
        <v>4.8</v>
      </c>
      <c r="K1429" s="35">
        <v>41</v>
      </c>
    </row>
    <row r="1430" spans="1:38" x14ac:dyDescent="0.35">
      <c r="A1430" s="51">
        <v>44952</v>
      </c>
      <c r="B1430" s="46">
        <v>0.49017361111111107</v>
      </c>
      <c r="C1430" s="35">
        <v>1392</v>
      </c>
      <c r="D1430" s="35">
        <v>905</v>
      </c>
      <c r="E1430" s="35">
        <v>10.75</v>
      </c>
      <c r="F1430" s="35">
        <v>7.98</v>
      </c>
      <c r="G1430" s="35">
        <v>1.7</v>
      </c>
      <c r="K1430" s="35">
        <v>63</v>
      </c>
    </row>
    <row r="1431" spans="1:38" x14ac:dyDescent="0.35">
      <c r="A1431" s="51">
        <v>44957</v>
      </c>
      <c r="K1431" s="35">
        <v>41</v>
      </c>
      <c r="L1431" s="40">
        <f>AVERAGE(K1427:K1431)</f>
        <v>127.8</v>
      </c>
      <c r="M1431" s="41">
        <f>GEOMEAN(K1427:K1431)</f>
        <v>85.138586282134725</v>
      </c>
      <c r="N1431" s="42" t="s">
        <v>147</v>
      </c>
    </row>
    <row r="1432" spans="1:38" x14ac:dyDescent="0.35">
      <c r="A1432" s="51">
        <v>44959</v>
      </c>
      <c r="B1432" s="55">
        <v>0.53332175925925929</v>
      </c>
      <c r="C1432" s="35">
        <v>1709</v>
      </c>
      <c r="D1432" s="35">
        <v>1111</v>
      </c>
      <c r="E1432" s="35">
        <v>14.08</v>
      </c>
      <c r="F1432" s="35">
        <v>8.15</v>
      </c>
      <c r="G1432" s="35">
        <v>1.2</v>
      </c>
      <c r="K1432" s="35">
        <v>63</v>
      </c>
    </row>
    <row r="1433" spans="1:38" x14ac:dyDescent="0.35">
      <c r="A1433" s="51">
        <v>44966</v>
      </c>
      <c r="B1433" s="39">
        <v>0.43804398148148144</v>
      </c>
      <c r="C1433" s="35">
        <v>1065</v>
      </c>
      <c r="D1433" s="35">
        <v>0.69550000000000001</v>
      </c>
      <c r="E1433" s="35">
        <v>12.55</v>
      </c>
      <c r="F1433" s="35">
        <v>8.23</v>
      </c>
      <c r="G1433" s="35">
        <v>7.5</v>
      </c>
      <c r="K1433" s="35">
        <v>3448</v>
      </c>
    </row>
    <row r="1434" spans="1:38" x14ac:dyDescent="0.35">
      <c r="A1434" s="51">
        <v>44970</v>
      </c>
      <c r="B1434" s="39">
        <v>0.39233796296296292</v>
      </c>
      <c r="C1434" s="35">
        <v>961</v>
      </c>
      <c r="D1434" s="35">
        <v>0.624</v>
      </c>
      <c r="E1434" s="35">
        <v>12.74</v>
      </c>
      <c r="F1434" s="35">
        <v>7.81</v>
      </c>
      <c r="G1434" s="35">
        <v>4</v>
      </c>
      <c r="K1434" s="35">
        <v>426</v>
      </c>
    </row>
    <row r="1435" spans="1:38" x14ac:dyDescent="0.35">
      <c r="A1435" s="51">
        <v>44973</v>
      </c>
      <c r="B1435" s="46">
        <v>0.51603009259259258</v>
      </c>
      <c r="C1435" s="35">
        <v>1071</v>
      </c>
      <c r="D1435" s="35">
        <v>696</v>
      </c>
      <c r="E1435" s="35">
        <v>10.84</v>
      </c>
      <c r="F1435" s="35">
        <v>7.98</v>
      </c>
      <c r="G1435" s="35">
        <v>7.2</v>
      </c>
      <c r="K1435" s="35">
        <v>2014</v>
      </c>
    </row>
    <row r="1436" spans="1:38" x14ac:dyDescent="0.35">
      <c r="A1436" s="51">
        <v>44978</v>
      </c>
      <c r="B1436" s="38">
        <v>0.43276620370370367</v>
      </c>
      <c r="C1436" s="35">
        <v>1088</v>
      </c>
      <c r="D1436" s="35">
        <v>0.70850000000000002</v>
      </c>
      <c r="E1436" s="35">
        <v>11.67</v>
      </c>
      <c r="G1436" s="35">
        <v>7.1</v>
      </c>
      <c r="K1436" s="35">
        <v>169</v>
      </c>
      <c r="L1436" s="40">
        <f>AVERAGE(K1432:K1436)</f>
        <v>1224</v>
      </c>
      <c r="M1436" s="41">
        <f>GEOMEAN(K1432:K1436)</f>
        <v>500.78661817344749</v>
      </c>
      <c r="N1436" s="42" t="s">
        <v>148</v>
      </c>
    </row>
    <row r="1437" spans="1:38" x14ac:dyDescent="0.35">
      <c r="A1437" s="51">
        <v>44986</v>
      </c>
      <c r="B1437" s="55">
        <v>0.49377314814814816</v>
      </c>
      <c r="C1437" s="35">
        <v>908</v>
      </c>
      <c r="D1437" s="35">
        <v>590</v>
      </c>
      <c r="E1437" s="35">
        <v>8.8699999999999992</v>
      </c>
      <c r="F1437" s="35">
        <v>7.58</v>
      </c>
      <c r="G1437" s="35">
        <v>8.1999999999999993</v>
      </c>
      <c r="K1437" s="35">
        <v>379</v>
      </c>
    </row>
    <row r="1438" spans="1:38" x14ac:dyDescent="0.35">
      <c r="A1438" s="51">
        <v>44991</v>
      </c>
      <c r="B1438" s="46">
        <v>0.50641203703703697</v>
      </c>
      <c r="C1438" s="35">
        <v>778</v>
      </c>
      <c r="D1438" s="35">
        <v>506</v>
      </c>
      <c r="E1438" s="35">
        <v>10.25</v>
      </c>
      <c r="F1438" s="35">
        <v>7.86</v>
      </c>
      <c r="G1438" s="35">
        <v>8.3000000000000007</v>
      </c>
      <c r="K1438" s="35">
        <v>644</v>
      </c>
      <c r="O1438" s="30" t="s">
        <v>107</v>
      </c>
      <c r="P1438" s="35">
        <v>51.6</v>
      </c>
      <c r="Q1438" s="30" t="s">
        <v>107</v>
      </c>
      <c r="R1438" s="30" t="s">
        <v>107</v>
      </c>
      <c r="S1438" s="30" t="s">
        <v>107</v>
      </c>
      <c r="T1438" s="30" t="s">
        <v>107</v>
      </c>
      <c r="U1438" s="30" t="s">
        <v>107</v>
      </c>
      <c r="V1438" s="30" t="s">
        <v>107</v>
      </c>
      <c r="W1438" s="30" t="s">
        <v>107</v>
      </c>
      <c r="X1438" s="35">
        <v>103</v>
      </c>
      <c r="Y1438" s="30" t="s">
        <v>107</v>
      </c>
      <c r="Z1438" s="30">
        <v>0.56000000000000005</v>
      </c>
      <c r="AA1438" s="30" t="s">
        <v>107</v>
      </c>
      <c r="AB1438" s="35">
        <v>38.1</v>
      </c>
      <c r="AC1438" s="30">
        <v>0.52</v>
      </c>
      <c r="AD1438" s="35">
        <v>204</v>
      </c>
      <c r="AE1438" s="30" t="s">
        <v>107</v>
      </c>
      <c r="AF1438" s="30">
        <v>311</v>
      </c>
      <c r="AG1438" s="35">
        <v>57000</v>
      </c>
      <c r="AH1438" s="35">
        <v>15000</v>
      </c>
      <c r="AI1438" s="35">
        <v>3.1</v>
      </c>
      <c r="AJ1438" s="44" t="s">
        <v>107</v>
      </c>
      <c r="AK1438" s="44" t="s">
        <v>107</v>
      </c>
      <c r="AL1438" s="35">
        <v>36.200000000000003</v>
      </c>
    </row>
    <row r="1439" spans="1:38" x14ac:dyDescent="0.35">
      <c r="A1439" s="51">
        <v>44999</v>
      </c>
      <c r="B1439" s="39">
        <v>0.37101851851851847</v>
      </c>
      <c r="C1439" s="35">
        <v>1067</v>
      </c>
      <c r="D1439" s="35">
        <v>0.69550000000000001</v>
      </c>
      <c r="E1439" s="35">
        <v>13.46</v>
      </c>
      <c r="F1439" s="35">
        <v>8.26</v>
      </c>
      <c r="G1439" s="35">
        <v>2.7</v>
      </c>
      <c r="K1439" s="35">
        <v>51</v>
      </c>
    </row>
    <row r="1440" spans="1:38" x14ac:dyDescent="0.35">
      <c r="A1440" s="51">
        <v>45008</v>
      </c>
      <c r="B1440" s="39">
        <v>0.45857638888888891</v>
      </c>
      <c r="C1440" s="35">
        <v>1021</v>
      </c>
      <c r="D1440" s="35">
        <v>0.66300000000000003</v>
      </c>
      <c r="E1440" s="35">
        <v>10.92</v>
      </c>
      <c r="F1440" s="35">
        <v>8.25</v>
      </c>
      <c r="G1440" s="35">
        <v>10.7</v>
      </c>
      <c r="K1440" s="35">
        <v>84</v>
      </c>
    </row>
    <row r="1441" spans="1:38" x14ac:dyDescent="0.35">
      <c r="A1441" s="51">
        <v>45012</v>
      </c>
      <c r="B1441" s="38">
        <v>0.42583333333333334</v>
      </c>
      <c r="C1441" s="57">
        <v>643</v>
      </c>
      <c r="D1441" s="57">
        <v>0.41789999999999999</v>
      </c>
      <c r="E1441" s="57">
        <v>10.38</v>
      </c>
      <c r="F1441" s="57">
        <v>7.9</v>
      </c>
      <c r="G1441" s="57">
        <v>10.5</v>
      </c>
      <c r="K1441" s="35">
        <v>622</v>
      </c>
      <c r="L1441" s="40">
        <f>AVERAGE(K1437:K1441)</f>
        <v>356</v>
      </c>
      <c r="M1441" s="41">
        <f>GEOMEAN(K1437:K1441)</f>
        <v>230.47986178635895</v>
      </c>
      <c r="N1441" s="42" t="s">
        <v>149</v>
      </c>
    </row>
    <row r="1442" spans="1:38" x14ac:dyDescent="0.35">
      <c r="A1442" s="51">
        <v>45020</v>
      </c>
      <c r="B1442" s="39">
        <v>0.41714120370370367</v>
      </c>
      <c r="C1442" s="35">
        <v>848</v>
      </c>
      <c r="D1442" s="35">
        <v>0.55249999999999999</v>
      </c>
      <c r="E1442" s="35">
        <v>9.36</v>
      </c>
      <c r="F1442" s="35">
        <v>8.2100000000000009</v>
      </c>
      <c r="G1442" s="35">
        <v>13.5</v>
      </c>
      <c r="K1442" s="35">
        <v>52</v>
      </c>
    </row>
    <row r="1443" spans="1:38" x14ac:dyDescent="0.35">
      <c r="A1443" s="51">
        <v>45026</v>
      </c>
      <c r="B1443" s="55">
        <v>0.46729166666666666</v>
      </c>
      <c r="C1443" s="35">
        <v>831</v>
      </c>
      <c r="D1443" s="35">
        <v>540</v>
      </c>
      <c r="E1443" s="35">
        <v>11.3</v>
      </c>
      <c r="F1443" s="35">
        <v>8.1999999999999993</v>
      </c>
      <c r="G1443" s="35">
        <v>10.6</v>
      </c>
      <c r="K1443" s="35">
        <v>134</v>
      </c>
    </row>
    <row r="1444" spans="1:38" x14ac:dyDescent="0.35">
      <c r="A1444" s="51">
        <v>45035</v>
      </c>
      <c r="B1444" s="55">
        <v>0.45557870370370374</v>
      </c>
      <c r="C1444" s="35">
        <v>1002</v>
      </c>
      <c r="D1444" s="35">
        <v>652</v>
      </c>
      <c r="E1444" s="35">
        <v>10.45</v>
      </c>
      <c r="F1444" s="35">
        <v>8.0299999999999994</v>
      </c>
      <c r="G1444" s="35">
        <v>9.6999999999999993</v>
      </c>
      <c r="K1444" s="35">
        <v>132</v>
      </c>
    </row>
    <row r="1445" spans="1:38" x14ac:dyDescent="0.35">
      <c r="A1445" s="51">
        <v>45040</v>
      </c>
      <c r="B1445" s="58">
        <v>0.4677546296296296</v>
      </c>
      <c r="C1445" s="59">
        <v>992</v>
      </c>
      <c r="D1445" s="59">
        <v>645</v>
      </c>
      <c r="E1445" s="59">
        <v>12.57</v>
      </c>
      <c r="F1445" s="59">
        <v>7.87</v>
      </c>
      <c r="G1445" s="59">
        <v>6.9</v>
      </c>
      <c r="K1445" s="35">
        <v>185</v>
      </c>
      <c r="L1445" s="40">
        <f>AVERAGE(K1441:K1445)</f>
        <v>225</v>
      </c>
      <c r="M1445" s="41">
        <f>GEOMEAN(K1441:K1445)</f>
        <v>160.2982707204568</v>
      </c>
      <c r="N1445" s="42" t="s">
        <v>150</v>
      </c>
    </row>
    <row r="1446" spans="1:38" x14ac:dyDescent="0.35">
      <c r="A1446" s="51">
        <v>45049</v>
      </c>
      <c r="B1446" s="55">
        <v>0.46685185185185185</v>
      </c>
      <c r="C1446" s="35">
        <v>684</v>
      </c>
      <c r="D1446" s="35">
        <v>444.7</v>
      </c>
      <c r="E1446" s="35">
        <v>10.53</v>
      </c>
      <c r="F1446" s="35">
        <v>8.08</v>
      </c>
      <c r="G1446" s="35">
        <v>8.5</v>
      </c>
      <c r="K1446" s="35">
        <v>86</v>
      </c>
    </row>
    <row r="1447" spans="1:38" x14ac:dyDescent="0.35">
      <c r="A1447" s="51">
        <v>45054</v>
      </c>
      <c r="B1447" s="46">
        <v>0.45092592592592595</v>
      </c>
      <c r="C1447" s="35">
        <v>493</v>
      </c>
      <c r="D1447" s="35">
        <v>320.7</v>
      </c>
      <c r="E1447" s="35">
        <v>6.07</v>
      </c>
      <c r="F1447" s="35">
        <v>7.67</v>
      </c>
      <c r="G1447" s="35">
        <v>17.5</v>
      </c>
      <c r="K1447" s="35">
        <v>3448</v>
      </c>
    </row>
    <row r="1448" spans="1:38" x14ac:dyDescent="0.35">
      <c r="A1448" s="51">
        <v>45057</v>
      </c>
      <c r="B1448" s="38">
        <v>0.42850694444444448</v>
      </c>
      <c r="C1448" s="35">
        <v>711</v>
      </c>
      <c r="D1448" s="35">
        <v>0.46150000000000002</v>
      </c>
      <c r="E1448" s="35">
        <v>9.98</v>
      </c>
      <c r="F1448" s="35">
        <v>7.82</v>
      </c>
      <c r="G1448" s="35">
        <v>17.7</v>
      </c>
      <c r="K1448" s="35">
        <v>145</v>
      </c>
    </row>
    <row r="1449" spans="1:38" x14ac:dyDescent="0.35">
      <c r="A1449" s="51">
        <v>45063</v>
      </c>
      <c r="B1449" s="38">
        <v>0.4142824074074074</v>
      </c>
      <c r="C1449" s="35">
        <v>830</v>
      </c>
      <c r="D1449" s="35">
        <v>0.53949999999999998</v>
      </c>
      <c r="E1449" s="35">
        <v>5.94</v>
      </c>
      <c r="F1449" s="35">
        <v>7.9</v>
      </c>
      <c r="G1449" s="35">
        <v>17.399999999999999</v>
      </c>
      <c r="K1449" s="35">
        <v>298</v>
      </c>
    </row>
    <row r="1450" spans="1:38" x14ac:dyDescent="0.35">
      <c r="A1450" s="51">
        <v>45071</v>
      </c>
      <c r="B1450" s="55">
        <v>0.49635416666666665</v>
      </c>
      <c r="C1450" s="35">
        <v>755</v>
      </c>
      <c r="D1450" s="35">
        <v>491</v>
      </c>
      <c r="E1450" s="35">
        <v>7.22</v>
      </c>
      <c r="F1450" s="35">
        <v>7.78</v>
      </c>
      <c r="G1450" s="35">
        <v>15.9</v>
      </c>
      <c r="K1450" s="35">
        <v>158</v>
      </c>
      <c r="L1450" s="40">
        <f>AVERAGE(K1446:K1450)</f>
        <v>827</v>
      </c>
      <c r="M1450" s="41">
        <f>GEOMEAN(K1446:K1450)</f>
        <v>289.24203761367613</v>
      </c>
      <c r="N1450" s="42" t="s">
        <v>151</v>
      </c>
    </row>
    <row r="1451" spans="1:38" x14ac:dyDescent="0.35">
      <c r="A1451" s="51">
        <v>45078</v>
      </c>
      <c r="B1451" s="55">
        <v>0.48846064814814816</v>
      </c>
      <c r="C1451" s="35">
        <v>976</v>
      </c>
      <c r="D1451" s="35">
        <v>634</v>
      </c>
      <c r="E1451" s="35">
        <v>5.9</v>
      </c>
      <c r="F1451" s="35">
        <v>7.76</v>
      </c>
      <c r="G1451" s="35">
        <v>19.2</v>
      </c>
      <c r="K1451" s="35">
        <v>2603</v>
      </c>
    </row>
    <row r="1452" spans="1:38" x14ac:dyDescent="0.35">
      <c r="A1452" s="51">
        <v>45084</v>
      </c>
      <c r="B1452" s="55">
        <v>0.45396990740740745</v>
      </c>
      <c r="C1452" s="35">
        <v>1094</v>
      </c>
      <c r="D1452" s="35">
        <v>711</v>
      </c>
      <c r="E1452" s="35">
        <v>7.38</v>
      </c>
      <c r="F1452" s="35">
        <v>7.69</v>
      </c>
      <c r="G1452" s="35">
        <v>17.5</v>
      </c>
      <c r="K1452" s="35">
        <v>384</v>
      </c>
    </row>
    <row r="1453" spans="1:38" x14ac:dyDescent="0.35">
      <c r="A1453" s="51">
        <v>45089</v>
      </c>
      <c r="B1453" s="55">
        <v>0.49497685185185186</v>
      </c>
      <c r="C1453" s="35">
        <v>742</v>
      </c>
      <c r="D1453" s="35">
        <v>482</v>
      </c>
      <c r="E1453" s="35">
        <v>5.67</v>
      </c>
      <c r="F1453" s="35">
        <v>7.86</v>
      </c>
      <c r="G1453" s="35">
        <v>17.600000000000001</v>
      </c>
      <c r="K1453" s="35">
        <v>2400</v>
      </c>
    </row>
    <row r="1454" spans="1:38" x14ac:dyDescent="0.35">
      <c r="A1454" s="51">
        <v>45099</v>
      </c>
      <c r="B1454" s="55">
        <v>0.47768518518518516</v>
      </c>
      <c r="C1454" s="35">
        <v>741</v>
      </c>
      <c r="D1454" s="35">
        <v>482</v>
      </c>
      <c r="E1454" s="35">
        <v>6.53</v>
      </c>
      <c r="F1454" s="35">
        <v>7.71</v>
      </c>
      <c r="G1454" s="35">
        <v>18.7</v>
      </c>
      <c r="K1454" s="35">
        <v>1145</v>
      </c>
    </row>
    <row r="1455" spans="1:38" x14ac:dyDescent="0.35">
      <c r="A1455" s="51">
        <v>45105</v>
      </c>
      <c r="B1455" s="55">
        <v>0.44050925925925927</v>
      </c>
      <c r="C1455" s="35">
        <v>1077</v>
      </c>
      <c r="D1455" s="35">
        <v>700</v>
      </c>
      <c r="E1455" s="35">
        <v>6.19</v>
      </c>
      <c r="F1455" s="35">
        <v>7.66</v>
      </c>
      <c r="G1455" s="35">
        <v>17.600000000000001</v>
      </c>
      <c r="K1455" s="35">
        <v>218</v>
      </c>
      <c r="L1455" s="40">
        <f>AVERAGE(K1451:K1455)</f>
        <v>1350</v>
      </c>
      <c r="M1455" s="41">
        <f>GEOMEAN(K1451:K1455)</f>
        <v>902.51768947309358</v>
      </c>
      <c r="N1455" s="42" t="s">
        <v>152</v>
      </c>
    </row>
    <row r="1456" spans="1:38" x14ac:dyDescent="0.35">
      <c r="A1456" s="51">
        <v>45112</v>
      </c>
      <c r="B1456" s="39">
        <v>0.44201388888888887</v>
      </c>
      <c r="C1456" s="35">
        <v>548</v>
      </c>
      <c r="D1456" s="35">
        <v>0.35749999999999998</v>
      </c>
      <c r="E1456" s="35">
        <v>3.82</v>
      </c>
      <c r="F1456" s="35">
        <v>7.62</v>
      </c>
      <c r="G1456" s="35">
        <v>25.2</v>
      </c>
      <c r="K1456" s="35">
        <v>373</v>
      </c>
      <c r="O1456" s="35">
        <v>2.4</v>
      </c>
      <c r="P1456" s="35">
        <v>54.7</v>
      </c>
      <c r="Q1456" s="30" t="s">
        <v>107</v>
      </c>
      <c r="R1456" s="30" t="s">
        <v>107</v>
      </c>
      <c r="S1456" s="30" t="s">
        <v>107</v>
      </c>
      <c r="T1456" s="30" t="s">
        <v>107</v>
      </c>
      <c r="U1456" s="30" t="s">
        <v>107</v>
      </c>
      <c r="V1456" s="30" t="s">
        <v>107</v>
      </c>
      <c r="W1456" s="30" t="s">
        <v>107</v>
      </c>
      <c r="X1456" s="35">
        <v>68.400000000000006</v>
      </c>
      <c r="Y1456" s="30" t="s">
        <v>107</v>
      </c>
      <c r="Z1456" s="30" t="s">
        <v>107</v>
      </c>
      <c r="AA1456" s="30" t="s">
        <v>107</v>
      </c>
      <c r="AB1456" s="35">
        <v>30.2</v>
      </c>
      <c r="AC1456" s="30" t="s">
        <v>107</v>
      </c>
      <c r="AD1456" s="35">
        <v>161</v>
      </c>
      <c r="AE1456" s="30" t="s">
        <v>107</v>
      </c>
      <c r="AF1456" s="35">
        <v>289</v>
      </c>
      <c r="AG1456" s="35">
        <v>44800</v>
      </c>
      <c r="AH1456" s="35">
        <v>12000</v>
      </c>
      <c r="AI1456" s="35">
        <v>4</v>
      </c>
      <c r="AJ1456" s="44" t="s">
        <v>107</v>
      </c>
      <c r="AK1456" s="44" t="s">
        <v>107</v>
      </c>
      <c r="AL1456" s="35">
        <v>52.3</v>
      </c>
    </row>
    <row r="1457" spans="1:14" x14ac:dyDescent="0.35">
      <c r="A1457" s="51">
        <v>45117</v>
      </c>
      <c r="B1457" s="55">
        <v>0.44693287037037038</v>
      </c>
      <c r="C1457" s="35">
        <v>426.1</v>
      </c>
      <c r="D1457" s="35">
        <v>277</v>
      </c>
      <c r="E1457" s="35">
        <v>5.74</v>
      </c>
      <c r="F1457" s="35">
        <v>7.65</v>
      </c>
      <c r="G1457" s="35">
        <v>21.6</v>
      </c>
      <c r="K1457" s="35">
        <v>435</v>
      </c>
    </row>
    <row r="1458" spans="1:14" x14ac:dyDescent="0.35">
      <c r="A1458" s="51">
        <v>45120</v>
      </c>
      <c r="B1458" s="55">
        <v>0.48677083333333332</v>
      </c>
      <c r="C1458" s="35">
        <v>555</v>
      </c>
      <c r="D1458" s="35">
        <v>0.35749999999999998</v>
      </c>
      <c r="E1458" s="35">
        <v>5.54</v>
      </c>
      <c r="F1458" s="35">
        <v>7.62</v>
      </c>
      <c r="G1458" s="35">
        <v>22.6</v>
      </c>
      <c r="K1458" s="35">
        <v>218</v>
      </c>
    </row>
    <row r="1459" spans="1:14" x14ac:dyDescent="0.35">
      <c r="A1459" s="51">
        <v>45126</v>
      </c>
      <c r="B1459" s="55">
        <v>0.44931712962962966</v>
      </c>
      <c r="C1459" s="35">
        <v>371</v>
      </c>
      <c r="D1459" s="35">
        <v>241.1</v>
      </c>
      <c r="E1459" s="35">
        <v>7.61</v>
      </c>
      <c r="F1459" s="35">
        <v>7.76</v>
      </c>
      <c r="G1459" s="35">
        <v>21.4</v>
      </c>
      <c r="K1459" s="35">
        <v>935</v>
      </c>
    </row>
    <row r="1460" spans="1:14" x14ac:dyDescent="0.35">
      <c r="A1460" s="51">
        <v>45131</v>
      </c>
      <c r="B1460" s="55">
        <v>0.41715277777777776</v>
      </c>
      <c r="C1460" s="35">
        <v>698</v>
      </c>
      <c r="D1460" s="35">
        <v>454</v>
      </c>
      <c r="E1460" s="35">
        <v>5.43</v>
      </c>
      <c r="F1460" s="35">
        <v>7.61</v>
      </c>
      <c r="G1460" s="35">
        <v>20.7</v>
      </c>
      <c r="K1460" s="35">
        <v>17329</v>
      </c>
      <c r="L1460" s="40">
        <f>AVERAGE(K1456:K1460)</f>
        <v>3858</v>
      </c>
      <c r="M1460" s="41">
        <f>GEOMEAN(K1456:K1460)</f>
        <v>894.63923183573979</v>
      </c>
      <c r="N1460" s="42" t="s">
        <v>153</v>
      </c>
    </row>
    <row r="1461" spans="1:14" x14ac:dyDescent="0.35">
      <c r="A1461" s="51">
        <v>45141</v>
      </c>
      <c r="B1461" s="46">
        <v>0.44716435185185183</v>
      </c>
      <c r="C1461" s="35">
        <v>0.76</v>
      </c>
      <c r="D1461" s="35">
        <v>0.53300000000000003</v>
      </c>
      <c r="E1461" s="35">
        <v>5.29</v>
      </c>
      <c r="F1461" s="35">
        <v>7.7</v>
      </c>
      <c r="G1461" s="35">
        <v>21.1</v>
      </c>
      <c r="K1461" s="35">
        <v>583</v>
      </c>
    </row>
    <row r="1462" spans="1:14" x14ac:dyDescent="0.35">
      <c r="A1462" s="51">
        <v>45148</v>
      </c>
      <c r="B1462" s="46">
        <v>0.43799768518518517</v>
      </c>
      <c r="C1462" s="35">
        <v>123.2</v>
      </c>
      <c r="D1462" s="35">
        <v>80.099999999999994</v>
      </c>
      <c r="E1462" s="35">
        <v>7.06</v>
      </c>
      <c r="F1462" s="35">
        <v>7.69</v>
      </c>
      <c r="G1462" s="35">
        <v>21.1</v>
      </c>
      <c r="K1462" s="35">
        <v>17329</v>
      </c>
    </row>
    <row r="1463" spans="1:14" x14ac:dyDescent="0.35">
      <c r="A1463" s="51">
        <v>45153</v>
      </c>
      <c r="B1463" s="39">
        <v>0.46181712962962962</v>
      </c>
      <c r="C1463" s="35">
        <v>410.2</v>
      </c>
      <c r="D1463" s="35">
        <v>0.26650000000000001</v>
      </c>
      <c r="E1463" s="35">
        <v>5.49</v>
      </c>
      <c r="F1463" s="35">
        <v>7.78</v>
      </c>
      <c r="G1463" s="35">
        <v>22.8</v>
      </c>
      <c r="K1463" s="35">
        <v>3448</v>
      </c>
    </row>
    <row r="1464" spans="1:14" x14ac:dyDescent="0.35">
      <c r="A1464" s="51">
        <v>45161</v>
      </c>
      <c r="B1464" s="38">
        <v>0.42099537037037038</v>
      </c>
      <c r="C1464" s="35">
        <v>709</v>
      </c>
      <c r="D1464" s="35">
        <v>0.46150000000000002</v>
      </c>
      <c r="E1464" s="35">
        <v>5.21</v>
      </c>
      <c r="F1464" s="35">
        <v>7.61</v>
      </c>
      <c r="G1464" s="35">
        <v>22.9</v>
      </c>
      <c r="K1464" s="35">
        <v>414</v>
      </c>
    </row>
    <row r="1465" spans="1:14" x14ac:dyDescent="0.35">
      <c r="A1465" s="51">
        <v>45166</v>
      </c>
      <c r="B1465" s="55">
        <v>0.46270833333333333</v>
      </c>
      <c r="C1465" s="35">
        <v>891</v>
      </c>
      <c r="D1465" s="35">
        <v>579</v>
      </c>
      <c r="E1465" s="35">
        <v>7.76</v>
      </c>
      <c r="F1465" s="35">
        <v>7.92</v>
      </c>
      <c r="G1465" s="35">
        <v>18.899999999999999</v>
      </c>
      <c r="K1465" s="35">
        <v>414</v>
      </c>
      <c r="L1465" s="40">
        <f>AVERAGE(K1461:K1465)</f>
        <v>4437.6000000000004</v>
      </c>
      <c r="M1465" s="41">
        <f>GEOMEAN(K1461:K1465)</f>
        <v>1429.5587206669143</v>
      </c>
      <c r="N1465" s="42" t="s">
        <v>154</v>
      </c>
    </row>
    <row r="1466" spans="1:14" x14ac:dyDescent="0.35">
      <c r="A1466" s="51">
        <v>45175</v>
      </c>
      <c r="B1466" s="60">
        <v>0.42170138888888892</v>
      </c>
      <c r="C1466" s="35">
        <v>1120</v>
      </c>
      <c r="D1466" s="35">
        <v>0.72799999999999998</v>
      </c>
      <c r="E1466" s="35">
        <v>4.18</v>
      </c>
      <c r="F1466" s="35">
        <v>7.64</v>
      </c>
      <c r="G1466" s="35">
        <v>22</v>
      </c>
      <c r="K1466" s="35">
        <v>1019</v>
      </c>
    </row>
    <row r="1467" spans="1:14" x14ac:dyDescent="0.35">
      <c r="A1467" s="51">
        <v>45180</v>
      </c>
      <c r="B1467" s="30" t="s">
        <v>511</v>
      </c>
      <c r="C1467" s="35">
        <v>859</v>
      </c>
      <c r="D1467" s="35">
        <v>0.55900000000000005</v>
      </c>
      <c r="E1467" s="35">
        <v>7.71</v>
      </c>
      <c r="F1467" s="35">
        <v>7.83</v>
      </c>
      <c r="G1467" s="35">
        <v>18.899999999999999</v>
      </c>
      <c r="K1467" s="35">
        <v>633</v>
      </c>
    </row>
    <row r="1468" spans="1:14" x14ac:dyDescent="0.35">
      <c r="A1468" s="51">
        <v>45183</v>
      </c>
      <c r="B1468" s="30" t="s">
        <v>512</v>
      </c>
      <c r="C1468" s="35">
        <v>990</v>
      </c>
      <c r="D1468" s="35">
        <v>0.64349999999999996</v>
      </c>
      <c r="E1468" s="35">
        <v>10.87</v>
      </c>
      <c r="F1468" s="35">
        <v>7.98</v>
      </c>
      <c r="G1468" s="35">
        <v>17.600000000000001</v>
      </c>
      <c r="K1468" s="35">
        <v>364</v>
      </c>
    </row>
    <row r="1469" spans="1:14" x14ac:dyDescent="0.35">
      <c r="A1469" s="51">
        <v>45188</v>
      </c>
      <c r="B1469" s="55">
        <v>0.43156250000000002</v>
      </c>
      <c r="C1469" s="35">
        <v>1112</v>
      </c>
      <c r="D1469" s="35">
        <v>0.72150000000000003</v>
      </c>
      <c r="E1469" s="35">
        <v>7.35</v>
      </c>
      <c r="F1469" s="35">
        <v>7.94</v>
      </c>
      <c r="G1469" s="35">
        <v>16</v>
      </c>
      <c r="K1469" s="35">
        <v>487</v>
      </c>
    </row>
    <row r="1470" spans="1:14" x14ac:dyDescent="0.35">
      <c r="A1470" s="51">
        <v>45194</v>
      </c>
      <c r="B1470" s="55">
        <v>0.50673611111111116</v>
      </c>
      <c r="C1470" s="35">
        <v>643</v>
      </c>
      <c r="D1470" s="35">
        <v>0.41599999999999998</v>
      </c>
      <c r="E1470" s="35">
        <v>5.89</v>
      </c>
      <c r="F1470" s="35">
        <v>8.43</v>
      </c>
      <c r="G1470" s="35">
        <v>19.8</v>
      </c>
      <c r="K1470" s="35">
        <v>75</v>
      </c>
      <c r="L1470" s="40">
        <f>AVERAGE(K1466:K1470)</f>
        <v>515.6</v>
      </c>
      <c r="M1470" s="41">
        <f>GEOMEAN(K1466:K1470)</f>
        <v>386.05919472785212</v>
      </c>
      <c r="N1470" s="42" t="s">
        <v>156</v>
      </c>
    </row>
    <row r="1471" spans="1:14" x14ac:dyDescent="0.35">
      <c r="A1471" s="51">
        <v>45202</v>
      </c>
      <c r="B1471" s="46">
        <v>0.45361111111111113</v>
      </c>
      <c r="C1471" s="35">
        <v>1108</v>
      </c>
      <c r="D1471" s="35">
        <v>720</v>
      </c>
      <c r="E1471" s="35">
        <v>5.2</v>
      </c>
      <c r="F1471" s="35">
        <v>8.06</v>
      </c>
      <c r="G1471" s="35">
        <v>17.600000000000001</v>
      </c>
      <c r="K1471" s="35">
        <v>2495</v>
      </c>
    </row>
    <row r="1472" spans="1:14" x14ac:dyDescent="0.35">
      <c r="A1472" s="51">
        <v>45211</v>
      </c>
      <c r="B1472" s="39">
        <v>0.52026620370370369</v>
      </c>
      <c r="C1472" s="35">
        <v>1064</v>
      </c>
      <c r="D1472" s="35">
        <v>0.68899999999999995</v>
      </c>
      <c r="E1472" s="35">
        <v>7.2</v>
      </c>
      <c r="F1472" s="35">
        <v>7.89</v>
      </c>
      <c r="G1472" s="35">
        <v>13.5</v>
      </c>
      <c r="K1472" s="35">
        <v>602</v>
      </c>
    </row>
    <row r="1473" spans="1:38" x14ac:dyDescent="0.35">
      <c r="A1473" s="51">
        <v>45215</v>
      </c>
      <c r="B1473" s="38">
        <v>0.42766203703703703</v>
      </c>
      <c r="C1473" s="35">
        <v>754</v>
      </c>
      <c r="D1473" s="35">
        <v>0.48749999999999999</v>
      </c>
      <c r="E1473" s="35">
        <v>6.49</v>
      </c>
      <c r="F1473" s="35">
        <v>7.58</v>
      </c>
      <c r="G1473" s="35">
        <v>12</v>
      </c>
      <c r="K1473" s="35">
        <v>359</v>
      </c>
    </row>
    <row r="1474" spans="1:38" x14ac:dyDescent="0.35">
      <c r="A1474" s="51">
        <v>45218</v>
      </c>
      <c r="B1474" s="38">
        <v>0.46111111111111108</v>
      </c>
      <c r="C1474" s="35">
        <v>867</v>
      </c>
      <c r="D1474" s="35">
        <v>0.5655</v>
      </c>
      <c r="E1474" s="35">
        <v>7.45</v>
      </c>
      <c r="F1474" s="35">
        <v>7.5</v>
      </c>
      <c r="G1474" s="35">
        <v>12.5</v>
      </c>
      <c r="K1474" s="35">
        <v>987</v>
      </c>
    </row>
    <row r="1475" spans="1:38" x14ac:dyDescent="0.35">
      <c r="A1475" s="51">
        <v>45223</v>
      </c>
      <c r="B1475" s="39">
        <v>0.41462962962962963</v>
      </c>
      <c r="C1475" s="35">
        <v>833</v>
      </c>
      <c r="D1475" s="35">
        <v>0.53949999999999998</v>
      </c>
      <c r="E1475" s="35">
        <v>6.32</v>
      </c>
      <c r="F1475" s="35">
        <v>7.47</v>
      </c>
      <c r="G1475" s="35">
        <v>11</v>
      </c>
      <c r="K1475" s="35">
        <v>108</v>
      </c>
      <c r="L1475" s="40">
        <f>AVERAGE(K1471:K1475)</f>
        <v>910.2</v>
      </c>
      <c r="M1475" s="41">
        <f>GEOMEAN(K1471:K1475)</f>
        <v>564.8075319570296</v>
      </c>
      <c r="N1475" s="42" t="s">
        <v>157</v>
      </c>
    </row>
    <row r="1476" spans="1:38" x14ac:dyDescent="0.35">
      <c r="A1476" s="51">
        <v>45232</v>
      </c>
      <c r="B1476" s="46">
        <v>0.4810532407407408</v>
      </c>
      <c r="C1476" s="35">
        <v>276.60000000000002</v>
      </c>
      <c r="D1476" s="35">
        <v>179.8</v>
      </c>
      <c r="E1476" s="35">
        <v>10.27</v>
      </c>
      <c r="F1476" s="35">
        <v>7.75</v>
      </c>
      <c r="G1476" s="35">
        <v>5.8</v>
      </c>
      <c r="K1476" s="35">
        <v>156</v>
      </c>
    </row>
    <row r="1477" spans="1:38" x14ac:dyDescent="0.35">
      <c r="A1477" s="51">
        <v>45239</v>
      </c>
      <c r="B1477" s="55">
        <v>0.52081018518518518</v>
      </c>
      <c r="C1477" s="35">
        <v>528</v>
      </c>
      <c r="D1477" s="35">
        <v>343.4</v>
      </c>
      <c r="E1477" s="35">
        <v>6.02</v>
      </c>
      <c r="F1477" s="35">
        <v>7.42</v>
      </c>
      <c r="G1477" s="35">
        <v>12.9</v>
      </c>
      <c r="K1477" s="35">
        <v>8664</v>
      </c>
    </row>
    <row r="1478" spans="1:38" x14ac:dyDescent="0.35">
      <c r="A1478" s="51">
        <v>45243</v>
      </c>
      <c r="B1478" s="55">
        <v>4.6215277777777779E-2</v>
      </c>
      <c r="C1478" s="35">
        <v>859</v>
      </c>
      <c r="D1478" s="35">
        <v>0.55800000000000005</v>
      </c>
      <c r="E1478" s="35">
        <v>7.66</v>
      </c>
      <c r="F1478" s="35">
        <v>7.57</v>
      </c>
      <c r="G1478" s="35">
        <v>7.1</v>
      </c>
      <c r="K1478" s="35">
        <v>199</v>
      </c>
      <c r="O1478" s="30" t="s">
        <v>107</v>
      </c>
      <c r="P1478" s="35">
        <v>61.9</v>
      </c>
      <c r="Q1478" s="30" t="s">
        <v>107</v>
      </c>
      <c r="R1478" s="30" t="s">
        <v>107</v>
      </c>
      <c r="S1478" s="30" t="s">
        <v>107</v>
      </c>
      <c r="T1478" s="30" t="s">
        <v>107</v>
      </c>
      <c r="U1478" s="30" t="s">
        <v>107</v>
      </c>
      <c r="V1478" s="30" t="s">
        <v>107</v>
      </c>
      <c r="W1478" s="30" t="s">
        <v>107</v>
      </c>
      <c r="X1478" s="35">
        <v>117</v>
      </c>
      <c r="Y1478" s="30" t="s">
        <v>107</v>
      </c>
      <c r="Z1478" s="30" t="s">
        <v>107</v>
      </c>
      <c r="AA1478" s="30" t="s">
        <v>107</v>
      </c>
      <c r="AB1478" s="35">
        <v>51.4</v>
      </c>
      <c r="AC1478" s="30" t="s">
        <v>107</v>
      </c>
      <c r="AD1478" s="35">
        <v>253</v>
      </c>
      <c r="AE1478" s="30" t="s">
        <v>107</v>
      </c>
      <c r="AF1478" s="35">
        <v>323</v>
      </c>
      <c r="AG1478" s="35">
        <v>68300</v>
      </c>
      <c r="AH1478" s="35">
        <v>20100</v>
      </c>
      <c r="AI1478" s="35">
        <v>4</v>
      </c>
      <c r="AJ1478" s="44" t="s">
        <v>107</v>
      </c>
      <c r="AK1478" s="44" t="s">
        <v>107</v>
      </c>
      <c r="AL1478" s="35">
        <v>49.4</v>
      </c>
    </row>
    <row r="1479" spans="1:38" x14ac:dyDescent="0.35">
      <c r="A1479" s="56">
        <v>45246</v>
      </c>
      <c r="B1479" s="55">
        <v>0.51866898148148144</v>
      </c>
      <c r="C1479" s="35">
        <v>903</v>
      </c>
      <c r="D1479" s="35">
        <v>587</v>
      </c>
      <c r="E1479" s="35">
        <v>9.4</v>
      </c>
      <c r="F1479" s="35">
        <v>7.65</v>
      </c>
      <c r="G1479" s="35">
        <v>7</v>
      </c>
      <c r="K1479" s="35">
        <v>216</v>
      </c>
    </row>
    <row r="1480" spans="1:38" x14ac:dyDescent="0.35">
      <c r="A1480" s="51">
        <v>45257</v>
      </c>
      <c r="B1480" s="39">
        <v>0.51261574074074068</v>
      </c>
      <c r="C1480" s="35">
        <v>796</v>
      </c>
      <c r="D1480" s="35">
        <v>0.51739999999999997</v>
      </c>
      <c r="E1480" s="35">
        <v>10.46</v>
      </c>
      <c r="F1480" s="35">
        <v>7.67</v>
      </c>
      <c r="G1480" s="35">
        <v>4.2</v>
      </c>
      <c r="K1480" s="35">
        <v>226</v>
      </c>
      <c r="L1480" s="40">
        <f>AVERAGE(K1475:K1480)</f>
        <v>1594.8333333333333</v>
      </c>
      <c r="M1480" s="41">
        <f>GEOMEAN(K1475:K1480)</f>
        <v>335.18173450485432</v>
      </c>
      <c r="N1480" s="42" t="s">
        <v>159</v>
      </c>
    </row>
    <row r="1481" spans="1:38" x14ac:dyDescent="0.35">
      <c r="A1481" s="51">
        <v>45264</v>
      </c>
      <c r="B1481" s="46">
        <v>45264.425856481481</v>
      </c>
      <c r="C1481" s="35">
        <v>861</v>
      </c>
      <c r="D1481" s="35">
        <v>0.55900000000000005</v>
      </c>
      <c r="E1481" s="35">
        <v>10.41</v>
      </c>
      <c r="F1481" s="35">
        <v>7.71</v>
      </c>
      <c r="G1481" s="35">
        <v>5.3</v>
      </c>
      <c r="K1481" s="35">
        <v>31</v>
      </c>
    </row>
    <row r="1482" spans="1:38" x14ac:dyDescent="0.35">
      <c r="A1482" s="51">
        <v>45267</v>
      </c>
      <c r="B1482" s="46">
        <v>45267.514675925922</v>
      </c>
      <c r="C1482" s="35">
        <v>887</v>
      </c>
      <c r="D1482" s="35">
        <v>0.57850000000000001</v>
      </c>
      <c r="E1482" s="35">
        <v>12.61</v>
      </c>
      <c r="F1482" s="35">
        <v>7.83</v>
      </c>
      <c r="G1482" s="35">
        <v>5</v>
      </c>
      <c r="K1482" s="35">
        <v>10</v>
      </c>
    </row>
    <row r="1483" spans="1:38" x14ac:dyDescent="0.35">
      <c r="A1483" s="51">
        <v>45272</v>
      </c>
      <c r="B1483" s="55">
        <v>0.44826388888888885</v>
      </c>
      <c r="C1483" s="35">
        <v>827</v>
      </c>
      <c r="D1483" s="35">
        <v>538</v>
      </c>
      <c r="E1483" s="35">
        <v>12.18</v>
      </c>
      <c r="F1483" s="35">
        <v>8.0299999999999994</v>
      </c>
      <c r="G1483" s="35">
        <v>2.6</v>
      </c>
      <c r="K1483" s="35">
        <v>30</v>
      </c>
    </row>
    <row r="1484" spans="1:38" x14ac:dyDescent="0.35">
      <c r="A1484" s="51">
        <v>45280</v>
      </c>
      <c r="B1484" s="55">
        <v>0.45306712962962964</v>
      </c>
      <c r="C1484" s="35">
        <v>858</v>
      </c>
      <c r="D1484" s="35">
        <v>557</v>
      </c>
      <c r="E1484" s="35">
        <v>13.52</v>
      </c>
      <c r="F1484" s="35">
        <v>8.06</v>
      </c>
      <c r="G1484" s="35">
        <v>1.2</v>
      </c>
      <c r="K1484" s="35">
        <v>20</v>
      </c>
    </row>
    <row r="1485" spans="1:38" x14ac:dyDescent="0.35">
      <c r="A1485" s="51">
        <v>45288</v>
      </c>
      <c r="B1485" s="55">
        <v>0.44144675925925925</v>
      </c>
      <c r="C1485" s="35">
        <v>797</v>
      </c>
      <c r="D1485" s="35">
        <v>518</v>
      </c>
      <c r="E1485" s="35">
        <v>7.98</v>
      </c>
      <c r="F1485" s="35">
        <v>7.18</v>
      </c>
      <c r="G1485" s="35">
        <v>6.2</v>
      </c>
      <c r="K1485" s="35">
        <v>30</v>
      </c>
      <c r="L1485" s="40">
        <f>AVERAGE(K1481:K1485)</f>
        <v>24.2</v>
      </c>
      <c r="M1485" s="41">
        <f>GEOMEAN(K1481:K1485)</f>
        <v>22.352537892977267</v>
      </c>
      <c r="N1485" s="42" t="s">
        <v>160</v>
      </c>
    </row>
    <row r="1486" spans="1:38" x14ac:dyDescent="0.35">
      <c r="A1486" s="61"/>
      <c r="B1486" s="39"/>
    </row>
    <row r="1487" spans="1:38" x14ac:dyDescent="0.35">
      <c r="A1487" s="61"/>
      <c r="B1487" s="46"/>
    </row>
    <row r="1488" spans="1:38" x14ac:dyDescent="0.35">
      <c r="A1488" s="61"/>
      <c r="B1488" s="39"/>
    </row>
    <row r="1489" spans="1:2" x14ac:dyDescent="0.35">
      <c r="A1489" s="61"/>
      <c r="B1489" s="55"/>
    </row>
  </sheetData>
  <conditionalFormatting sqref="H1399 K2:K812">
    <cfRule type="cellIs" dxfId="79" priority="7" stopIfTrue="1" operator="greaterThanOrEqual">
      <formula>235</formula>
    </cfRule>
  </conditionalFormatting>
  <conditionalFormatting sqref="K814 K817:K821 K823:K835 K837:K866 K868:K871 K873:K879 K881:K900 K902:K909 K911:K923 K925:K931 K933:K936">
    <cfRule type="cellIs" dxfId="78" priority="11" stopIfTrue="1" operator="greaterThanOrEqual">
      <formula>235</formula>
    </cfRule>
  </conditionalFormatting>
  <conditionalFormatting sqref="K925:K931 K933:K936 K2:K923">
    <cfRule type="cellIs" dxfId="77" priority="10" stopIfTrue="1" operator="greaterThanOrEqual">
      <formula>235</formula>
    </cfRule>
  </conditionalFormatting>
  <conditionalFormatting sqref="K924">
    <cfRule type="cellIs" dxfId="76" priority="9" stopIfTrue="1" operator="greaterThanOrEqual">
      <formula>235</formula>
    </cfRule>
  </conditionalFormatting>
  <conditionalFormatting sqref="K932">
    <cfRule type="cellIs" dxfId="75" priority="8" stopIfTrue="1" operator="greaterThanOrEqual">
      <formula>235</formula>
    </cfRule>
  </conditionalFormatting>
  <conditionalFormatting sqref="K940:K65536">
    <cfRule type="cellIs" dxfId="74" priority="2" stopIfTrue="1" operator="greaterThanOrEqual">
      <formula>235</formula>
    </cfRule>
    <cfRule type="cellIs" dxfId="73" priority="3" stopIfTrue="1" operator="greaterThanOrEqual">
      <formula>235</formula>
    </cfRule>
  </conditionalFormatting>
  <conditionalFormatting sqref="M1:M65536">
    <cfRule type="cellIs" dxfId="72" priority="1" stopIfTrue="1" operator="greaterThanOrEqual">
      <formula>125</formula>
    </cfRule>
  </conditionalFormatting>
  <conditionalFormatting sqref="M1407">
    <cfRule type="cellIs" dxfId="71" priority="6" stopIfTrue="1" operator="greaterThan">
      <formula>125</formula>
    </cfRule>
  </conditionalFormatting>
  <conditionalFormatting sqref="M1411">
    <cfRule type="cellIs" dxfId="70" priority="5" stopIfTrue="1" operator="greaterThan">
      <formula>125</formula>
    </cfRule>
  </conditionalFormatting>
  <conditionalFormatting sqref="M1416">
    <cfRule type="cellIs" dxfId="69" priority="4" stopIfTrue="1" operator="greaterThan">
      <formula>125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01204-AF29-4436-84A7-0BB94BA337CC}">
  <dimension ref="A1:AM1490"/>
  <sheetViews>
    <sheetView zoomScale="75" zoomScaleNormal="75" workbookViewId="0">
      <pane ySplit="3" topLeftCell="A1471" activePane="bottomLeft" state="frozen"/>
      <selection pane="bottomLeft" activeCell="A1487" sqref="A1487"/>
    </sheetView>
  </sheetViews>
  <sheetFormatPr defaultRowHeight="15.5" x14ac:dyDescent="0.35"/>
  <cols>
    <col min="1" max="1" width="10.6328125" style="30" bestFit="1" customWidth="1"/>
    <col min="2" max="2" width="9.36328125" style="35" bestFit="1" customWidth="1"/>
    <col min="3" max="4" width="9.81640625" style="35" bestFit="1" customWidth="1"/>
    <col min="5" max="7" width="8.90625" style="35" bestFit="1" customWidth="1"/>
    <col min="8" max="10" width="0" style="35" hidden="1" customWidth="1"/>
    <col min="11" max="11" width="8.90625" style="35" bestFit="1" customWidth="1"/>
    <col min="12" max="12" width="7.453125" style="40" customWidth="1"/>
    <col min="13" max="13" width="8" style="77" customWidth="1"/>
    <col min="14" max="14" width="8.7265625" style="35"/>
    <col min="15" max="16" width="8.90625" style="35" bestFit="1" customWidth="1"/>
    <col min="17" max="17" width="8.7265625" style="35"/>
    <col min="18" max="20" width="8.90625" style="35" bestFit="1" customWidth="1"/>
    <col min="21" max="21" width="8.7265625" style="35"/>
    <col min="22" max="24" width="8.90625" style="35" bestFit="1" customWidth="1"/>
    <col min="25" max="25" width="8.7265625" style="35"/>
    <col min="26" max="30" width="8.90625" style="35" bestFit="1" customWidth="1"/>
    <col min="31" max="31" width="11.54296875" style="35" customWidth="1"/>
    <col min="32" max="35" width="8.90625" style="35" bestFit="1" customWidth="1"/>
    <col min="36" max="37" width="8.7265625" style="35"/>
    <col min="38" max="38" width="8.90625" style="35" bestFit="1" customWidth="1"/>
    <col min="39" max="16384" width="8.7265625" style="35"/>
  </cols>
  <sheetData>
    <row r="1" spans="1:38" s="28" customFormat="1" x14ac:dyDescent="0.35">
      <c r="A1" s="26" t="s">
        <v>513</v>
      </c>
      <c r="E1" s="27" t="s">
        <v>514</v>
      </c>
      <c r="G1" s="27"/>
      <c r="K1" s="30">
        <v>39.796250000000001</v>
      </c>
      <c r="L1" s="30">
        <v>-86.098639000000006</v>
      </c>
      <c r="M1" s="31"/>
      <c r="N1" s="27" t="s">
        <v>515</v>
      </c>
    </row>
    <row r="2" spans="1:38" s="28" customFormat="1" x14ac:dyDescent="0.35">
      <c r="A2" s="32" t="s">
        <v>90</v>
      </c>
      <c r="B2" s="32" t="s">
        <v>91</v>
      </c>
      <c r="C2" s="32" t="s">
        <v>11</v>
      </c>
      <c r="D2" s="32" t="s">
        <v>13</v>
      </c>
      <c r="E2" s="32" t="s">
        <v>15</v>
      </c>
      <c r="F2" s="32" t="s">
        <v>9</v>
      </c>
      <c r="G2" s="32" t="s">
        <v>5</v>
      </c>
      <c r="H2" s="32" t="s">
        <v>164</v>
      </c>
      <c r="I2" s="32" t="s">
        <v>165</v>
      </c>
      <c r="J2" s="32" t="s">
        <v>166</v>
      </c>
      <c r="K2" s="28" t="s">
        <v>92</v>
      </c>
      <c r="L2" s="33" t="s">
        <v>93</v>
      </c>
      <c r="M2" s="31" t="s">
        <v>94</v>
      </c>
      <c r="O2" s="35" t="s">
        <v>40</v>
      </c>
      <c r="P2" s="35" t="s">
        <v>44</v>
      </c>
      <c r="Q2" s="35" t="s">
        <v>46</v>
      </c>
      <c r="R2" s="35" t="s">
        <v>48</v>
      </c>
      <c r="S2" s="35" t="s">
        <v>50</v>
      </c>
      <c r="T2" s="35" t="s">
        <v>56</v>
      </c>
      <c r="U2" s="35" t="s">
        <v>52</v>
      </c>
      <c r="V2" s="35" t="s">
        <v>54</v>
      </c>
      <c r="W2" s="35" t="s">
        <v>58</v>
      </c>
      <c r="X2" s="35" t="s">
        <v>30</v>
      </c>
      <c r="Y2" s="35" t="s">
        <v>28</v>
      </c>
      <c r="Z2" s="35" t="s">
        <v>26</v>
      </c>
      <c r="AA2" s="35" t="s">
        <v>34</v>
      </c>
      <c r="AB2" s="35" t="s">
        <v>95</v>
      </c>
      <c r="AC2" s="35" t="s">
        <v>21</v>
      </c>
      <c r="AD2" s="35" t="s">
        <v>37</v>
      </c>
      <c r="AE2" s="35" t="s">
        <v>96</v>
      </c>
      <c r="AF2" s="28" t="s">
        <v>72</v>
      </c>
      <c r="AG2" s="28" t="s">
        <v>66</v>
      </c>
      <c r="AH2" s="28" t="s">
        <v>64</v>
      </c>
      <c r="AI2" s="36" t="s">
        <v>70</v>
      </c>
      <c r="AJ2" s="36" t="s">
        <v>62</v>
      </c>
      <c r="AK2" s="36" t="s">
        <v>74</v>
      </c>
      <c r="AL2" s="36" t="s">
        <v>97</v>
      </c>
    </row>
    <row r="3" spans="1:38" s="28" customFormat="1" x14ac:dyDescent="0.35">
      <c r="A3" s="32" t="s">
        <v>98</v>
      </c>
      <c r="B3" s="32" t="s">
        <v>99</v>
      </c>
      <c r="C3" s="32" t="s">
        <v>100</v>
      </c>
      <c r="D3" s="32" t="s">
        <v>101</v>
      </c>
      <c r="E3" s="32" t="s">
        <v>102</v>
      </c>
      <c r="F3" s="32" t="s">
        <v>2</v>
      </c>
      <c r="G3" s="32" t="s">
        <v>103</v>
      </c>
      <c r="H3" s="32" t="s">
        <v>167</v>
      </c>
      <c r="I3" s="32" t="s">
        <v>168</v>
      </c>
      <c r="J3" s="32" t="s">
        <v>169</v>
      </c>
      <c r="K3" s="34" t="s">
        <v>104</v>
      </c>
      <c r="L3" s="33"/>
      <c r="M3" s="31"/>
    </row>
    <row r="4" spans="1:38" x14ac:dyDescent="0.35">
      <c r="A4" s="63">
        <v>36193</v>
      </c>
      <c r="B4" s="62">
        <v>100413</v>
      </c>
      <c r="C4" s="62">
        <v>995.5</v>
      </c>
      <c r="D4" s="62">
        <v>0.6371</v>
      </c>
      <c r="E4" s="62">
        <v>11.2</v>
      </c>
      <c r="F4" s="62">
        <v>8.06</v>
      </c>
      <c r="G4" s="62">
        <v>5.84</v>
      </c>
      <c r="H4" s="30" t="s">
        <v>170</v>
      </c>
      <c r="I4" s="62">
        <v>0.97</v>
      </c>
      <c r="J4" s="62">
        <v>77.400000000000006</v>
      </c>
    </row>
    <row r="5" spans="1:38" x14ac:dyDescent="0.35">
      <c r="A5" s="63">
        <v>36200</v>
      </c>
      <c r="B5" s="35">
        <v>100821</v>
      </c>
      <c r="C5" s="35">
        <v>862.6</v>
      </c>
      <c r="D5" s="35">
        <v>0.55210000000000004</v>
      </c>
      <c r="E5" s="35">
        <v>16.77</v>
      </c>
      <c r="F5" s="35">
        <v>8.08</v>
      </c>
      <c r="G5" s="35">
        <v>5.62</v>
      </c>
      <c r="H5" s="30" t="s">
        <v>170</v>
      </c>
      <c r="I5" s="35">
        <v>1.1499999999999999</v>
      </c>
      <c r="J5" s="35">
        <v>50.7</v>
      </c>
      <c r="K5" s="67">
        <v>500</v>
      </c>
    </row>
    <row r="6" spans="1:38" x14ac:dyDescent="0.35">
      <c r="A6" s="63">
        <v>36201</v>
      </c>
      <c r="B6" s="35">
        <v>111248</v>
      </c>
      <c r="C6" s="35">
        <v>885.6</v>
      </c>
      <c r="D6" s="35">
        <v>0.56679999999999997</v>
      </c>
      <c r="E6" s="35">
        <v>16.309999999999999</v>
      </c>
      <c r="F6" s="35">
        <v>8.1199999999999992</v>
      </c>
      <c r="G6" s="35">
        <v>5.32</v>
      </c>
      <c r="H6" s="30" t="s">
        <v>170</v>
      </c>
      <c r="I6" s="35">
        <v>1.59</v>
      </c>
      <c r="J6" s="35">
        <v>69.900000000000006</v>
      </c>
      <c r="K6" s="35">
        <v>50</v>
      </c>
    </row>
    <row r="7" spans="1:38" x14ac:dyDescent="0.35">
      <c r="A7" s="63">
        <v>36207</v>
      </c>
      <c r="B7" s="35">
        <v>111248</v>
      </c>
      <c r="C7" s="35">
        <v>885.6</v>
      </c>
      <c r="D7" s="35">
        <v>0.56679999999999997</v>
      </c>
      <c r="E7" s="35">
        <v>16.309999999999999</v>
      </c>
      <c r="F7" s="35">
        <v>8.1199999999999992</v>
      </c>
      <c r="G7" s="35">
        <v>5.32</v>
      </c>
      <c r="H7" s="30" t="s">
        <v>170</v>
      </c>
      <c r="I7" s="35">
        <v>1.59</v>
      </c>
      <c r="J7" s="35">
        <v>69.900000000000006</v>
      </c>
      <c r="K7" s="35">
        <v>100</v>
      </c>
    </row>
    <row r="8" spans="1:38" x14ac:dyDescent="0.35">
      <c r="A8" s="63">
        <v>36214</v>
      </c>
      <c r="B8" s="35">
        <v>110426</v>
      </c>
      <c r="C8" s="35">
        <v>8889</v>
      </c>
      <c r="D8" s="35">
        <v>0.56890000000000007</v>
      </c>
      <c r="E8" s="35">
        <v>15.81</v>
      </c>
      <c r="F8" s="35">
        <v>8.01</v>
      </c>
      <c r="G8" s="35">
        <v>1.17</v>
      </c>
      <c r="H8" s="30" t="s">
        <v>170</v>
      </c>
      <c r="I8" s="35">
        <v>1.94</v>
      </c>
      <c r="J8" s="35">
        <v>65.400000000000006</v>
      </c>
      <c r="K8" s="35">
        <v>50</v>
      </c>
      <c r="L8" s="33">
        <f>AVERAGE(K4:K8)</f>
        <v>175</v>
      </c>
      <c r="M8" s="31">
        <f>GEOMEAN(K4:K8)</f>
        <v>105.73712634405641</v>
      </c>
      <c r="N8" s="28" t="s">
        <v>171</v>
      </c>
    </row>
    <row r="9" spans="1:38" x14ac:dyDescent="0.35">
      <c r="A9" s="63">
        <v>36221</v>
      </c>
      <c r="B9" s="35">
        <v>104741</v>
      </c>
      <c r="C9" s="35">
        <v>889</v>
      </c>
      <c r="D9" s="35">
        <v>0.56890000000000007</v>
      </c>
      <c r="E9" s="35">
        <v>11.92</v>
      </c>
      <c r="F9" s="35">
        <v>7.32</v>
      </c>
      <c r="G9" s="35">
        <v>4.45</v>
      </c>
      <c r="H9" s="30" t="s">
        <v>170</v>
      </c>
      <c r="I9" s="35">
        <v>0.77</v>
      </c>
      <c r="J9" s="35">
        <v>66.3</v>
      </c>
      <c r="K9" s="35">
        <v>100</v>
      </c>
    </row>
    <row r="10" spans="1:38" x14ac:dyDescent="0.35">
      <c r="A10" s="63">
        <v>36235</v>
      </c>
      <c r="B10" s="35">
        <v>110407</v>
      </c>
      <c r="C10" s="35">
        <v>1051</v>
      </c>
      <c r="D10" s="35">
        <v>0.67259999999999998</v>
      </c>
      <c r="E10" s="35">
        <v>14.52</v>
      </c>
      <c r="F10" s="35">
        <v>8.06</v>
      </c>
      <c r="G10" s="35">
        <v>4.33</v>
      </c>
      <c r="H10" s="30" t="s">
        <v>170</v>
      </c>
      <c r="I10" s="35">
        <v>1.05</v>
      </c>
      <c r="J10" s="35">
        <v>66.099999999999994</v>
      </c>
      <c r="K10" s="35">
        <v>5</v>
      </c>
    </row>
    <row r="11" spans="1:38" x14ac:dyDescent="0.35">
      <c r="A11" s="63">
        <v>36237</v>
      </c>
      <c r="B11" s="35">
        <v>105343</v>
      </c>
      <c r="C11" s="35">
        <v>928.4</v>
      </c>
      <c r="D11" s="35">
        <v>0.59420000000000006</v>
      </c>
      <c r="E11" s="35">
        <v>13.1</v>
      </c>
      <c r="F11" s="35">
        <v>8.2200000000000006</v>
      </c>
      <c r="G11" s="35">
        <v>7.29</v>
      </c>
      <c r="H11" s="30" t="s">
        <v>170</v>
      </c>
      <c r="I11" s="35">
        <v>1.61</v>
      </c>
      <c r="J11" s="35">
        <v>49.7</v>
      </c>
      <c r="K11" s="35">
        <v>10</v>
      </c>
    </row>
    <row r="12" spans="1:38" x14ac:dyDescent="0.35">
      <c r="A12" s="63">
        <v>36242</v>
      </c>
      <c r="B12" s="35">
        <v>110603</v>
      </c>
      <c r="C12" s="35">
        <v>986</v>
      </c>
      <c r="D12" s="35">
        <v>0.63159999999999994</v>
      </c>
      <c r="E12" s="35">
        <v>14.05</v>
      </c>
      <c r="F12" s="35">
        <v>8.0500000000000007</v>
      </c>
      <c r="G12" s="35">
        <v>5.63</v>
      </c>
      <c r="H12" s="30" t="s">
        <v>170</v>
      </c>
      <c r="I12" s="35">
        <v>1.07</v>
      </c>
      <c r="J12" s="35">
        <v>67.400000000000006</v>
      </c>
      <c r="K12" s="35">
        <v>5</v>
      </c>
    </row>
    <row r="13" spans="1:38" x14ac:dyDescent="0.35">
      <c r="A13" s="63">
        <v>36249</v>
      </c>
      <c r="B13" s="35">
        <v>104730</v>
      </c>
      <c r="C13" s="35">
        <v>982.8</v>
      </c>
      <c r="D13" s="35">
        <v>0.629</v>
      </c>
      <c r="E13" s="35">
        <v>14.12</v>
      </c>
      <c r="F13" s="35">
        <v>7.83</v>
      </c>
      <c r="G13" s="35">
        <v>9.59</v>
      </c>
      <c r="H13" s="30" t="s">
        <v>170</v>
      </c>
      <c r="I13" s="35">
        <v>1.29</v>
      </c>
      <c r="J13" s="30" t="s">
        <v>172</v>
      </c>
      <c r="K13" s="35">
        <v>5</v>
      </c>
      <c r="L13" s="33">
        <f>AVERAGE(K9:K13)</f>
        <v>25</v>
      </c>
      <c r="M13" s="31">
        <f>GEOMEAN(K9:K13)</f>
        <v>10.456395525912733</v>
      </c>
      <c r="N13" s="28" t="s">
        <v>173</v>
      </c>
    </row>
    <row r="14" spans="1:38" x14ac:dyDescent="0.35">
      <c r="A14" s="63">
        <v>36256</v>
      </c>
      <c r="B14" s="35">
        <v>112200</v>
      </c>
      <c r="C14" s="35">
        <v>766</v>
      </c>
      <c r="D14" s="35">
        <v>0.49099999999999999</v>
      </c>
      <c r="E14" s="35">
        <v>10.57</v>
      </c>
      <c r="F14" s="35">
        <v>8.02</v>
      </c>
      <c r="G14" s="35">
        <v>14.79</v>
      </c>
      <c r="H14" s="30" t="s">
        <v>170</v>
      </c>
      <c r="I14" s="35">
        <v>0.87</v>
      </c>
      <c r="J14" s="35">
        <v>67.599999999999994</v>
      </c>
      <c r="K14" s="35">
        <v>120</v>
      </c>
    </row>
    <row r="15" spans="1:38" x14ac:dyDescent="0.35">
      <c r="A15" s="63">
        <v>36257</v>
      </c>
      <c r="B15" s="35">
        <v>101957</v>
      </c>
      <c r="C15" s="35">
        <v>842</v>
      </c>
      <c r="D15" s="35">
        <v>0.53900000000000003</v>
      </c>
      <c r="E15" s="35">
        <v>10.72</v>
      </c>
      <c r="F15" s="35">
        <v>7.66</v>
      </c>
      <c r="G15" s="35">
        <v>14.12</v>
      </c>
      <c r="H15" s="30" t="s">
        <v>170</v>
      </c>
      <c r="I15" s="35">
        <v>0.2</v>
      </c>
      <c r="J15" s="35">
        <v>46.3</v>
      </c>
      <c r="K15" s="35">
        <v>10</v>
      </c>
    </row>
    <row r="16" spans="1:38" x14ac:dyDescent="0.35">
      <c r="A16" s="63">
        <v>36263</v>
      </c>
      <c r="B16" s="35">
        <v>111214</v>
      </c>
      <c r="C16" s="30" t="e">
        <v>#VALUE!</v>
      </c>
      <c r="D16" s="30" t="e">
        <v>#VALUE!</v>
      </c>
      <c r="E16" s="35">
        <v>12.6</v>
      </c>
      <c r="F16" s="35">
        <v>8.09</v>
      </c>
      <c r="G16" s="35">
        <v>11.95</v>
      </c>
      <c r="H16" s="30" t="s">
        <v>170</v>
      </c>
      <c r="I16" s="35">
        <v>0.91</v>
      </c>
      <c r="J16" s="35">
        <v>58.1</v>
      </c>
      <c r="K16" s="35">
        <v>5</v>
      </c>
    </row>
    <row r="17" spans="1:14" x14ac:dyDescent="0.35">
      <c r="A17" s="63">
        <v>36270</v>
      </c>
      <c r="B17" s="35">
        <v>110701</v>
      </c>
      <c r="C17" s="35">
        <v>946</v>
      </c>
      <c r="D17" s="35">
        <v>0.60599999999999998</v>
      </c>
      <c r="E17" s="35">
        <v>12.25</v>
      </c>
      <c r="F17" s="35">
        <v>8.07</v>
      </c>
      <c r="G17" s="35">
        <v>11.67</v>
      </c>
      <c r="H17" s="30" t="s">
        <v>170</v>
      </c>
      <c r="I17" s="35">
        <v>0.76</v>
      </c>
      <c r="J17" s="35">
        <v>62.8</v>
      </c>
      <c r="K17" s="35">
        <v>20</v>
      </c>
    </row>
    <row r="18" spans="1:14" x14ac:dyDescent="0.35">
      <c r="A18" s="63">
        <v>36277</v>
      </c>
      <c r="B18" s="35">
        <v>105704</v>
      </c>
      <c r="C18" s="35">
        <v>497</v>
      </c>
      <c r="D18" s="35">
        <v>0.60780000000000001</v>
      </c>
      <c r="E18" s="35">
        <v>5.07</v>
      </c>
      <c r="F18" s="35">
        <v>7.72</v>
      </c>
      <c r="G18" s="35">
        <v>14.35</v>
      </c>
      <c r="H18" s="30" t="s">
        <v>170</v>
      </c>
      <c r="I18" s="35">
        <v>0.6</v>
      </c>
      <c r="J18" s="35">
        <v>60.7</v>
      </c>
      <c r="K18" s="35">
        <v>40</v>
      </c>
      <c r="L18" s="33">
        <f>AVERAGE(K14:K18)</f>
        <v>39</v>
      </c>
      <c r="M18" s="31">
        <f>GEOMEAN(K14:K18)</f>
        <v>21.689435423953974</v>
      </c>
      <c r="N18" s="28" t="s">
        <v>174</v>
      </c>
    </row>
    <row r="19" spans="1:14" x14ac:dyDescent="0.35">
      <c r="A19" s="63">
        <v>36284</v>
      </c>
      <c r="B19" s="35">
        <v>113538</v>
      </c>
      <c r="C19" s="35">
        <v>943</v>
      </c>
      <c r="D19" s="35">
        <v>0.60409999999999997</v>
      </c>
      <c r="E19" s="35">
        <v>8.92</v>
      </c>
      <c r="F19" s="35">
        <v>7.93</v>
      </c>
      <c r="G19" s="35">
        <v>18.57</v>
      </c>
      <c r="H19" s="30" t="s">
        <v>170</v>
      </c>
      <c r="I19" s="35">
        <v>0.49</v>
      </c>
      <c r="J19" s="35">
        <v>69.2</v>
      </c>
      <c r="K19" s="35">
        <v>5</v>
      </c>
    </row>
    <row r="20" spans="1:14" x14ac:dyDescent="0.35">
      <c r="A20" s="63">
        <v>36291</v>
      </c>
      <c r="B20" s="35">
        <v>114236</v>
      </c>
      <c r="C20" s="35">
        <v>833</v>
      </c>
      <c r="D20" s="35">
        <v>0.53349999999999997</v>
      </c>
      <c r="E20" s="35">
        <v>8.8000000000000007</v>
      </c>
      <c r="F20" s="35">
        <v>7.77</v>
      </c>
      <c r="G20" s="35">
        <v>19.579999999999998</v>
      </c>
      <c r="H20" s="30" t="s">
        <v>170</v>
      </c>
      <c r="I20" s="35">
        <v>0.38</v>
      </c>
      <c r="J20" s="35">
        <v>42.9</v>
      </c>
      <c r="K20" s="35">
        <v>5</v>
      </c>
    </row>
    <row r="21" spans="1:14" x14ac:dyDescent="0.35">
      <c r="A21" s="63">
        <v>36298</v>
      </c>
      <c r="B21" s="35">
        <v>115847</v>
      </c>
      <c r="C21" s="35">
        <v>543.79999999999995</v>
      </c>
      <c r="D21" s="35">
        <v>0.34810000000000002</v>
      </c>
      <c r="E21" s="35">
        <v>5.74</v>
      </c>
      <c r="F21" s="35">
        <v>7.6</v>
      </c>
      <c r="G21" s="35">
        <v>19.260000000000002</v>
      </c>
      <c r="H21" s="30" t="s">
        <v>170</v>
      </c>
      <c r="I21" s="35">
        <v>0.77</v>
      </c>
      <c r="J21" s="35">
        <v>54.5</v>
      </c>
      <c r="K21" s="67">
        <v>8000</v>
      </c>
    </row>
    <row r="22" spans="1:14" x14ac:dyDescent="0.35">
      <c r="A22" s="63">
        <v>36299</v>
      </c>
      <c r="B22" s="35">
        <v>114723</v>
      </c>
      <c r="C22" s="35">
        <v>767.7</v>
      </c>
      <c r="D22" s="35">
        <v>0.49130000000000001</v>
      </c>
      <c r="E22" s="35">
        <v>6.18</v>
      </c>
      <c r="F22" s="35">
        <v>7.63</v>
      </c>
      <c r="G22" s="35">
        <v>18.489999999999998</v>
      </c>
      <c r="H22" s="30" t="s">
        <v>170</v>
      </c>
      <c r="I22" s="35">
        <v>1.03</v>
      </c>
      <c r="J22" s="35">
        <v>77.8</v>
      </c>
      <c r="K22" s="35">
        <v>90</v>
      </c>
    </row>
    <row r="23" spans="1:14" x14ac:dyDescent="0.35">
      <c r="A23" s="63">
        <v>36305</v>
      </c>
      <c r="B23" s="35">
        <v>130409</v>
      </c>
      <c r="C23" s="35">
        <v>778.7</v>
      </c>
      <c r="D23" s="35">
        <v>0.49840000000000001</v>
      </c>
      <c r="E23" s="35">
        <v>6.9</v>
      </c>
      <c r="F23" s="35">
        <v>7.64</v>
      </c>
      <c r="G23" s="35">
        <v>15.39</v>
      </c>
      <c r="H23" s="30" t="s">
        <v>170</v>
      </c>
      <c r="I23" s="35">
        <v>0.53</v>
      </c>
      <c r="J23" s="35">
        <v>72.400000000000006</v>
      </c>
      <c r="K23" s="67">
        <v>800</v>
      </c>
      <c r="L23" s="33">
        <f>AVERAGE(K19:K23)</f>
        <v>1780</v>
      </c>
      <c r="M23" s="31">
        <f>GEOMEAN(K19:K23)</f>
        <v>107.56537569325701</v>
      </c>
      <c r="N23" s="28" t="s">
        <v>175</v>
      </c>
    </row>
    <row r="24" spans="1:14" x14ac:dyDescent="0.35">
      <c r="A24" s="63">
        <v>36312</v>
      </c>
      <c r="B24" s="35">
        <v>113117</v>
      </c>
      <c r="C24" s="35">
        <v>853.5</v>
      </c>
      <c r="D24" s="35">
        <v>0.54620000000000002</v>
      </c>
      <c r="E24" s="35">
        <v>5.64</v>
      </c>
      <c r="F24" s="35">
        <v>7.64</v>
      </c>
      <c r="G24" s="35">
        <v>20.37</v>
      </c>
      <c r="H24" s="30" t="s">
        <v>170</v>
      </c>
      <c r="I24" s="35">
        <v>0.43</v>
      </c>
      <c r="J24" s="35">
        <v>47.1</v>
      </c>
      <c r="K24" s="35">
        <v>100</v>
      </c>
    </row>
    <row r="25" spans="1:14" x14ac:dyDescent="0.35">
      <c r="A25" s="63">
        <v>36319</v>
      </c>
      <c r="B25" s="35">
        <v>113925</v>
      </c>
      <c r="C25" s="35">
        <v>805.2</v>
      </c>
      <c r="D25" s="35">
        <v>0.51529999999999998</v>
      </c>
      <c r="E25" s="35">
        <v>4.28</v>
      </c>
      <c r="F25" s="35">
        <v>7.67</v>
      </c>
      <c r="G25" s="35">
        <v>25.02</v>
      </c>
      <c r="H25" s="30" t="s">
        <v>170</v>
      </c>
      <c r="I25" s="35">
        <v>0.12</v>
      </c>
      <c r="J25" s="35">
        <v>50.9</v>
      </c>
      <c r="K25" s="67">
        <v>550</v>
      </c>
    </row>
    <row r="26" spans="1:14" x14ac:dyDescent="0.35">
      <c r="A26" s="63">
        <v>36326</v>
      </c>
      <c r="B26" s="35">
        <v>113112</v>
      </c>
      <c r="C26" s="35">
        <v>821.7</v>
      </c>
      <c r="D26" s="35">
        <v>0.52590000000000003</v>
      </c>
      <c r="E26" s="35">
        <v>4.8</v>
      </c>
      <c r="F26" s="35">
        <v>7.65</v>
      </c>
      <c r="G26" s="35">
        <v>20.41</v>
      </c>
      <c r="H26" s="30" t="s">
        <v>170</v>
      </c>
      <c r="I26" s="35">
        <v>0.79</v>
      </c>
      <c r="J26" s="35">
        <v>64.2</v>
      </c>
      <c r="K26" s="67">
        <v>800</v>
      </c>
    </row>
    <row r="27" spans="1:14" x14ac:dyDescent="0.35">
      <c r="A27" s="68">
        <v>36333</v>
      </c>
      <c r="B27" s="35">
        <v>113141</v>
      </c>
      <c r="C27" s="35">
        <v>769</v>
      </c>
      <c r="D27" s="35">
        <v>0.49219999999999997</v>
      </c>
      <c r="E27" s="35">
        <v>5.93</v>
      </c>
      <c r="F27" s="35">
        <v>7.78</v>
      </c>
      <c r="G27" s="35">
        <v>20.12</v>
      </c>
      <c r="H27" s="30" t="s">
        <v>170</v>
      </c>
      <c r="I27" s="35">
        <v>0.4</v>
      </c>
      <c r="J27" s="35">
        <v>46.9</v>
      </c>
      <c r="K27" s="67">
        <v>650</v>
      </c>
    </row>
    <row r="28" spans="1:14" x14ac:dyDescent="0.35">
      <c r="A28" s="68">
        <v>36340</v>
      </c>
      <c r="B28" s="35">
        <v>110402</v>
      </c>
      <c r="C28" s="35">
        <v>676</v>
      </c>
      <c r="D28" s="30" t="e">
        <v>#VALUE!</v>
      </c>
      <c r="E28" s="35">
        <v>5.91</v>
      </c>
      <c r="F28" s="35">
        <v>7.67</v>
      </c>
      <c r="G28" s="35">
        <v>22.29</v>
      </c>
      <c r="H28" s="30" t="s">
        <v>170</v>
      </c>
      <c r="I28" s="35">
        <v>0.38</v>
      </c>
      <c r="J28" s="35">
        <v>54</v>
      </c>
      <c r="K28" s="67">
        <v>370</v>
      </c>
      <c r="L28" s="33">
        <f>AVERAGE(K24:K28)</f>
        <v>494</v>
      </c>
      <c r="M28" s="70">
        <f>GEOMEAN(K24:K28)</f>
        <v>402.63687939667113</v>
      </c>
      <c r="N28" s="28" t="s">
        <v>176</v>
      </c>
    </row>
    <row r="29" spans="1:14" x14ac:dyDescent="0.35">
      <c r="A29" s="68">
        <v>36347</v>
      </c>
      <c r="B29" s="35">
        <v>115651</v>
      </c>
      <c r="C29" s="35">
        <v>418</v>
      </c>
      <c r="D29" s="30" t="e">
        <v>#VALUE!</v>
      </c>
      <c r="E29" s="35">
        <v>5.93</v>
      </c>
      <c r="F29" s="35">
        <v>7.72</v>
      </c>
      <c r="G29" s="35">
        <v>26.77</v>
      </c>
      <c r="H29" s="30" t="s">
        <v>170</v>
      </c>
      <c r="I29" s="35">
        <v>0.2</v>
      </c>
      <c r="J29" s="30">
        <v>36.4</v>
      </c>
      <c r="K29" s="67">
        <v>610</v>
      </c>
    </row>
    <row r="30" spans="1:14" x14ac:dyDescent="0.35">
      <c r="A30" s="63">
        <v>36348</v>
      </c>
      <c r="B30" s="35">
        <v>105739</v>
      </c>
      <c r="C30" s="35">
        <v>688</v>
      </c>
      <c r="D30" s="35">
        <v>0.44</v>
      </c>
      <c r="E30" s="35">
        <v>5.84</v>
      </c>
      <c r="F30" s="35">
        <v>7.23</v>
      </c>
      <c r="G30" s="35">
        <v>23.45</v>
      </c>
      <c r="H30" s="30" t="s">
        <v>170</v>
      </c>
      <c r="I30" s="35">
        <v>0.2</v>
      </c>
      <c r="J30" s="35">
        <v>47.2</v>
      </c>
      <c r="K30" s="35">
        <v>70</v>
      </c>
    </row>
    <row r="31" spans="1:14" x14ac:dyDescent="0.35">
      <c r="A31" s="63">
        <v>36354</v>
      </c>
      <c r="B31" s="35">
        <v>115413</v>
      </c>
      <c r="C31" s="35">
        <v>729.2</v>
      </c>
      <c r="D31" s="35">
        <v>0.46649999999999997</v>
      </c>
      <c r="E31" s="35">
        <v>7.76</v>
      </c>
      <c r="F31" s="35">
        <v>7.77</v>
      </c>
      <c r="G31" s="35">
        <v>22.33</v>
      </c>
      <c r="H31" s="30" t="s">
        <v>170</v>
      </c>
      <c r="I31" s="35">
        <v>0.89</v>
      </c>
      <c r="J31" s="35">
        <v>65.400000000000006</v>
      </c>
      <c r="K31" s="67">
        <v>330</v>
      </c>
    </row>
    <row r="32" spans="1:14" x14ac:dyDescent="0.35">
      <c r="A32" s="63">
        <v>36361</v>
      </c>
      <c r="B32" s="35">
        <v>113807</v>
      </c>
      <c r="C32" s="35">
        <v>603.20000000000005</v>
      </c>
      <c r="D32" s="35">
        <v>0.38600000000000001</v>
      </c>
      <c r="E32" s="35">
        <v>4.53</v>
      </c>
      <c r="F32" s="35">
        <v>7.87</v>
      </c>
      <c r="G32" s="35">
        <v>24.96</v>
      </c>
      <c r="H32" s="30" t="s">
        <v>170</v>
      </c>
      <c r="I32" s="35">
        <v>0.32</v>
      </c>
      <c r="J32" s="35">
        <v>58.1</v>
      </c>
      <c r="K32" s="67">
        <v>7600</v>
      </c>
    </row>
    <row r="33" spans="1:14" x14ac:dyDescent="0.35">
      <c r="A33" s="63">
        <v>36368</v>
      </c>
      <c r="B33" s="35">
        <v>104740</v>
      </c>
      <c r="C33" s="35">
        <v>619.79999999999995</v>
      </c>
      <c r="D33" s="30" t="e">
        <v>#VALUE!</v>
      </c>
      <c r="E33" s="35">
        <v>4.96</v>
      </c>
      <c r="F33" s="35">
        <v>7.71</v>
      </c>
      <c r="G33" s="35">
        <v>26.01</v>
      </c>
      <c r="H33" s="30" t="s">
        <v>170</v>
      </c>
      <c r="I33" s="35">
        <v>0.18</v>
      </c>
      <c r="J33" s="35">
        <v>58.5</v>
      </c>
      <c r="K33" s="35">
        <v>160</v>
      </c>
      <c r="L33" s="33">
        <f>AVERAGE(K29:K33)</f>
        <v>1754</v>
      </c>
      <c r="M33" s="70">
        <f>GEOMEAN(K29:K33)</f>
        <v>443.37895755777856</v>
      </c>
      <c r="N33" s="28" t="s">
        <v>177</v>
      </c>
    </row>
    <row r="34" spans="1:14" x14ac:dyDescent="0.35">
      <c r="A34" s="63">
        <v>36375</v>
      </c>
      <c r="B34" s="35">
        <v>111338</v>
      </c>
      <c r="C34" s="35">
        <v>760.2</v>
      </c>
      <c r="D34" s="35">
        <v>0.48649999999999999</v>
      </c>
      <c r="E34" s="35">
        <v>5.97</v>
      </c>
      <c r="F34" s="35">
        <v>7.75</v>
      </c>
      <c r="G34" s="35">
        <v>22.28</v>
      </c>
      <c r="H34" s="30" t="s">
        <v>170</v>
      </c>
      <c r="I34" s="35">
        <v>0.34</v>
      </c>
      <c r="J34" s="35">
        <v>48.3</v>
      </c>
      <c r="K34" s="35">
        <v>30</v>
      </c>
    </row>
    <row r="35" spans="1:14" x14ac:dyDescent="0.35">
      <c r="A35" s="63">
        <v>36382</v>
      </c>
      <c r="B35" s="35">
        <v>130325</v>
      </c>
      <c r="C35" s="35">
        <v>733.5</v>
      </c>
      <c r="D35" s="35">
        <v>0.46940000000000004</v>
      </c>
      <c r="E35" s="35">
        <v>5.92</v>
      </c>
      <c r="F35" s="35">
        <v>7.83</v>
      </c>
      <c r="G35" s="35">
        <v>22.25</v>
      </c>
      <c r="H35" s="30" t="s">
        <v>170</v>
      </c>
      <c r="I35" s="35">
        <v>0.16</v>
      </c>
      <c r="J35" s="35">
        <v>63.2</v>
      </c>
      <c r="K35" s="35">
        <v>40</v>
      </c>
    </row>
    <row r="36" spans="1:14" x14ac:dyDescent="0.35">
      <c r="A36" s="63">
        <v>36389</v>
      </c>
      <c r="B36" s="35">
        <v>113603</v>
      </c>
      <c r="C36" s="35">
        <v>693.1</v>
      </c>
      <c r="D36" s="35">
        <v>0.44359999999999999</v>
      </c>
      <c r="E36" s="35">
        <v>6.16</v>
      </c>
      <c r="F36" s="35">
        <v>7.79</v>
      </c>
      <c r="G36" s="35">
        <v>22.62</v>
      </c>
      <c r="H36" s="30" t="s">
        <v>170</v>
      </c>
      <c r="I36" s="35">
        <v>0.46</v>
      </c>
      <c r="J36" s="35">
        <v>45.4</v>
      </c>
      <c r="K36" s="35">
        <v>50</v>
      </c>
    </row>
    <row r="37" spans="1:14" x14ac:dyDescent="0.35">
      <c r="A37" s="63">
        <v>36396</v>
      </c>
      <c r="B37" s="35">
        <v>112205</v>
      </c>
      <c r="C37" s="35">
        <v>720.6</v>
      </c>
      <c r="D37" s="35">
        <v>0.4612</v>
      </c>
      <c r="E37" s="35">
        <v>5.89</v>
      </c>
      <c r="F37" s="35">
        <v>7.63</v>
      </c>
      <c r="G37" s="35">
        <v>20.84</v>
      </c>
      <c r="H37" s="30" t="s">
        <v>170</v>
      </c>
      <c r="I37" s="35">
        <v>0.37</v>
      </c>
      <c r="J37" s="35">
        <v>51.5</v>
      </c>
      <c r="K37" s="67">
        <v>400</v>
      </c>
    </row>
    <row r="38" spans="1:14" x14ac:dyDescent="0.35">
      <c r="A38" s="63">
        <v>36403</v>
      </c>
      <c r="B38" s="35">
        <v>110751</v>
      </c>
      <c r="C38" s="35">
        <v>701.3</v>
      </c>
      <c r="D38" s="30" t="e">
        <v>#VALUE!</v>
      </c>
      <c r="E38" s="35">
        <v>6.07</v>
      </c>
      <c r="F38" s="35">
        <v>7.74</v>
      </c>
      <c r="G38" s="35">
        <v>19.010000000000002</v>
      </c>
      <c r="H38" s="30" t="s">
        <v>170</v>
      </c>
      <c r="I38" s="35">
        <v>0.65</v>
      </c>
      <c r="J38" s="35">
        <v>50.6</v>
      </c>
      <c r="K38" s="35">
        <v>20</v>
      </c>
      <c r="L38" s="33">
        <f>AVERAGE(K34:K38)</f>
        <v>108</v>
      </c>
      <c r="M38" s="31">
        <f>GEOMEAN(K34:K38)</f>
        <v>54.481398548533221</v>
      </c>
      <c r="N38" s="28" t="s">
        <v>178</v>
      </c>
    </row>
    <row r="39" spans="1:14" x14ac:dyDescent="0.35">
      <c r="A39" s="63">
        <v>36410</v>
      </c>
      <c r="B39" s="35">
        <v>120545</v>
      </c>
      <c r="C39" s="35">
        <v>573.5</v>
      </c>
      <c r="D39" s="35">
        <v>0.36700000000000005</v>
      </c>
      <c r="E39" s="35">
        <v>6.3</v>
      </c>
      <c r="F39" s="35">
        <v>7.73</v>
      </c>
      <c r="G39" s="35">
        <v>20.67</v>
      </c>
      <c r="H39" s="30" t="s">
        <v>170</v>
      </c>
      <c r="I39" s="35">
        <v>0.28000000000000003</v>
      </c>
      <c r="J39" s="35">
        <v>77.7</v>
      </c>
      <c r="K39" s="35">
        <v>140</v>
      </c>
    </row>
    <row r="40" spans="1:14" x14ac:dyDescent="0.35">
      <c r="A40" s="63">
        <v>36417</v>
      </c>
      <c r="B40" s="35">
        <v>111519</v>
      </c>
      <c r="C40" s="35">
        <v>762.7</v>
      </c>
      <c r="D40" s="35">
        <v>0.48910000000000003</v>
      </c>
      <c r="E40" s="35">
        <v>7.38</v>
      </c>
      <c r="F40" s="35">
        <v>7.64</v>
      </c>
      <c r="G40" s="35">
        <v>16.86</v>
      </c>
      <c r="H40" s="30" t="s">
        <v>170</v>
      </c>
      <c r="I40" s="35">
        <v>0.64</v>
      </c>
      <c r="J40" s="35">
        <v>57.4</v>
      </c>
      <c r="K40" s="35">
        <v>70</v>
      </c>
    </row>
    <row r="41" spans="1:14" x14ac:dyDescent="0.35">
      <c r="A41" s="63">
        <v>36418</v>
      </c>
      <c r="B41" s="35">
        <v>112945</v>
      </c>
      <c r="C41" s="35">
        <v>746</v>
      </c>
      <c r="D41" s="35">
        <v>0.47699999999999998</v>
      </c>
      <c r="E41" s="35">
        <v>6.41</v>
      </c>
      <c r="F41" s="35">
        <v>7.54</v>
      </c>
      <c r="G41" s="35">
        <v>16.52</v>
      </c>
      <c r="H41" s="30" t="s">
        <v>170</v>
      </c>
      <c r="I41" s="35">
        <v>0.3</v>
      </c>
      <c r="J41" s="35">
        <v>50.2</v>
      </c>
      <c r="K41" s="35">
        <v>60</v>
      </c>
    </row>
    <row r="42" spans="1:14" x14ac:dyDescent="0.35">
      <c r="A42" s="63">
        <v>36424</v>
      </c>
      <c r="B42" s="35">
        <v>104330</v>
      </c>
      <c r="C42" s="35">
        <v>712.1</v>
      </c>
      <c r="D42" s="35">
        <v>0.45569999999999999</v>
      </c>
      <c r="E42" s="35">
        <v>7.27</v>
      </c>
      <c r="F42" s="35">
        <v>7.67</v>
      </c>
      <c r="G42" s="35">
        <v>14.66</v>
      </c>
      <c r="H42" s="30" t="s">
        <v>170</v>
      </c>
      <c r="I42" s="35">
        <v>0.98</v>
      </c>
      <c r="J42" s="35">
        <v>68.7</v>
      </c>
      <c r="K42" s="35">
        <v>110</v>
      </c>
    </row>
    <row r="43" spans="1:14" x14ac:dyDescent="0.35">
      <c r="A43" s="63">
        <v>36431</v>
      </c>
      <c r="B43" s="35">
        <v>105625</v>
      </c>
      <c r="C43" s="35">
        <v>783.9</v>
      </c>
      <c r="D43" s="35">
        <v>0.50170000000000003</v>
      </c>
      <c r="E43" s="35">
        <v>2.54</v>
      </c>
      <c r="F43" s="35">
        <v>7.42</v>
      </c>
      <c r="G43" s="35">
        <v>20.6</v>
      </c>
      <c r="H43" s="30" t="s">
        <v>170</v>
      </c>
      <c r="I43" s="35">
        <v>0.46</v>
      </c>
      <c r="J43" s="35">
        <v>61.1</v>
      </c>
      <c r="K43" s="35">
        <v>120</v>
      </c>
      <c r="L43" s="33">
        <f>AVERAGE(K39:K43)</f>
        <v>100</v>
      </c>
      <c r="M43" s="31">
        <f>GEOMEAN(K39:K43)</f>
        <v>95.058345581143456</v>
      </c>
      <c r="N43" s="28" t="s">
        <v>179</v>
      </c>
    </row>
    <row r="44" spans="1:14" x14ac:dyDescent="0.35">
      <c r="A44" s="63">
        <v>36438</v>
      </c>
      <c r="B44" s="35">
        <v>102610</v>
      </c>
      <c r="C44" s="35">
        <v>597.4</v>
      </c>
      <c r="D44" s="35">
        <v>0.38229999999999997</v>
      </c>
      <c r="E44" s="35">
        <v>7.05</v>
      </c>
      <c r="F44" s="35">
        <v>7.59</v>
      </c>
      <c r="G44" s="35">
        <v>9.82</v>
      </c>
      <c r="H44" s="30" t="s">
        <v>170</v>
      </c>
      <c r="I44" s="35">
        <v>1.29</v>
      </c>
      <c r="J44" s="35">
        <v>49.8</v>
      </c>
      <c r="K44" s="35">
        <v>200</v>
      </c>
    </row>
    <row r="45" spans="1:14" x14ac:dyDescent="0.35">
      <c r="A45" s="63">
        <v>36445</v>
      </c>
      <c r="B45" s="35">
        <v>110911</v>
      </c>
      <c r="C45" s="35">
        <v>573.29999999999995</v>
      </c>
      <c r="D45" s="35">
        <v>0.3669</v>
      </c>
      <c r="E45" s="35">
        <v>7</v>
      </c>
      <c r="F45" s="35">
        <v>7.6</v>
      </c>
      <c r="G45" s="35">
        <v>13.96</v>
      </c>
      <c r="H45" s="30" t="s">
        <v>170</v>
      </c>
      <c r="I45" s="35">
        <v>0.39</v>
      </c>
      <c r="J45" s="35">
        <v>55.1</v>
      </c>
      <c r="K45" s="35">
        <v>30</v>
      </c>
    </row>
    <row r="46" spans="1:14" x14ac:dyDescent="0.35">
      <c r="A46" s="45">
        <v>36452</v>
      </c>
      <c r="B46" s="35">
        <v>113033</v>
      </c>
      <c r="C46" s="35">
        <v>643.4</v>
      </c>
      <c r="D46" s="35">
        <v>0.41169999999999995</v>
      </c>
      <c r="E46" s="35">
        <v>7.81</v>
      </c>
      <c r="F46" s="35">
        <v>7.8</v>
      </c>
      <c r="G46" s="35">
        <v>10.43</v>
      </c>
      <c r="H46" s="30" t="s">
        <v>170</v>
      </c>
      <c r="I46" s="35">
        <v>1.26</v>
      </c>
      <c r="J46" s="35">
        <v>49.6</v>
      </c>
      <c r="K46" s="35">
        <v>20</v>
      </c>
    </row>
    <row r="47" spans="1:14" x14ac:dyDescent="0.35">
      <c r="A47" s="45">
        <v>36453</v>
      </c>
      <c r="B47" s="35">
        <v>103245</v>
      </c>
      <c r="C47" s="35">
        <v>626.1</v>
      </c>
      <c r="D47" s="35">
        <v>0.4007</v>
      </c>
      <c r="E47" s="35">
        <v>9.14</v>
      </c>
      <c r="F47" s="35">
        <v>7.88</v>
      </c>
      <c r="G47" s="35">
        <v>8.89</v>
      </c>
      <c r="H47" s="30" t="s">
        <v>170</v>
      </c>
      <c r="I47" s="35">
        <v>1.29</v>
      </c>
      <c r="J47" s="35">
        <v>63.4</v>
      </c>
      <c r="K47" s="35">
        <v>10</v>
      </c>
    </row>
    <row r="48" spans="1:14" x14ac:dyDescent="0.35">
      <c r="A48" s="45">
        <v>36459</v>
      </c>
      <c r="B48" s="35">
        <v>104816</v>
      </c>
      <c r="C48" s="35">
        <v>714.3</v>
      </c>
      <c r="D48" s="35">
        <v>0.45719999999999994</v>
      </c>
      <c r="E48" s="35">
        <v>8.41</v>
      </c>
      <c r="F48" s="35">
        <v>7.48</v>
      </c>
      <c r="G48" s="35">
        <v>8.94</v>
      </c>
      <c r="H48" s="30" t="s">
        <v>170</v>
      </c>
      <c r="I48" s="35">
        <v>1.08</v>
      </c>
      <c r="J48" s="35">
        <v>53.1</v>
      </c>
      <c r="K48" s="67">
        <v>1200</v>
      </c>
      <c r="L48" s="33">
        <f>AVERAGE(K44:K48)</f>
        <v>292</v>
      </c>
      <c r="M48" s="31">
        <f>GEOMEAN(K44:K48)</f>
        <v>67.869163805431768</v>
      </c>
      <c r="N48" s="28" t="s">
        <v>180</v>
      </c>
    </row>
    <row r="49" spans="1:15" x14ac:dyDescent="0.35">
      <c r="A49" s="45">
        <v>36466</v>
      </c>
      <c r="B49" s="35">
        <v>112737</v>
      </c>
      <c r="C49" s="35">
        <v>666</v>
      </c>
      <c r="D49" s="35">
        <v>0.42599999999999999</v>
      </c>
      <c r="E49" s="35">
        <v>7.64</v>
      </c>
      <c r="F49" s="35">
        <v>7.65</v>
      </c>
      <c r="G49" s="35">
        <v>12.09</v>
      </c>
      <c r="H49" s="30" t="s">
        <v>170</v>
      </c>
      <c r="I49" s="35">
        <v>0.75</v>
      </c>
      <c r="J49" s="35">
        <v>53.9</v>
      </c>
      <c r="K49" s="35">
        <v>100</v>
      </c>
    </row>
    <row r="50" spans="1:15" x14ac:dyDescent="0.35">
      <c r="A50" s="45">
        <v>36473</v>
      </c>
      <c r="B50" s="35">
        <v>103928</v>
      </c>
      <c r="C50" s="35">
        <v>714</v>
      </c>
      <c r="D50" s="35">
        <v>0.45690000000000003</v>
      </c>
      <c r="E50" s="35">
        <v>8.9600000000000009</v>
      </c>
      <c r="F50" s="35">
        <v>7.73</v>
      </c>
      <c r="G50" s="35">
        <v>11.53</v>
      </c>
      <c r="H50" s="30" t="s">
        <v>170</v>
      </c>
      <c r="I50" s="35">
        <v>0.72</v>
      </c>
      <c r="J50" s="35">
        <v>55</v>
      </c>
      <c r="K50" s="35">
        <v>10</v>
      </c>
    </row>
    <row r="51" spans="1:15" x14ac:dyDescent="0.35">
      <c r="A51" s="45">
        <v>36480</v>
      </c>
      <c r="B51" s="35">
        <v>110813</v>
      </c>
      <c r="C51" s="35">
        <v>761.6</v>
      </c>
      <c r="D51" s="35">
        <v>0.4874</v>
      </c>
      <c r="E51" s="35">
        <v>9.16</v>
      </c>
      <c r="F51" s="35">
        <v>7.74</v>
      </c>
      <c r="G51" s="35">
        <v>7.45</v>
      </c>
      <c r="H51" s="30" t="s">
        <v>170</v>
      </c>
      <c r="I51" s="35">
        <v>1.26</v>
      </c>
      <c r="J51" s="35">
        <v>49.8</v>
      </c>
      <c r="K51" s="35">
        <v>30</v>
      </c>
    </row>
    <row r="52" spans="1:15" x14ac:dyDescent="0.35">
      <c r="A52" s="45">
        <v>36487</v>
      </c>
      <c r="B52" s="35">
        <v>105605</v>
      </c>
      <c r="C52" s="35">
        <v>553.6</v>
      </c>
      <c r="D52" s="35">
        <v>0.35430000000000006</v>
      </c>
      <c r="E52" s="35">
        <v>7.13</v>
      </c>
      <c r="F52" s="35">
        <v>7.59</v>
      </c>
      <c r="G52" s="35">
        <v>11.48</v>
      </c>
      <c r="H52" s="30" t="s">
        <v>170</v>
      </c>
      <c r="I52" s="35">
        <v>1.01</v>
      </c>
      <c r="J52" s="35">
        <v>54.3</v>
      </c>
      <c r="K52" s="35">
        <v>80</v>
      </c>
    </row>
    <row r="53" spans="1:15" x14ac:dyDescent="0.35">
      <c r="A53" s="45">
        <v>36494</v>
      </c>
      <c r="B53" s="35">
        <v>112222</v>
      </c>
      <c r="C53" s="35">
        <v>368.4</v>
      </c>
      <c r="D53" s="35">
        <v>0.23419999999999999</v>
      </c>
      <c r="E53" s="35">
        <v>10.59</v>
      </c>
      <c r="F53" s="35">
        <v>7.63</v>
      </c>
      <c r="G53" s="35">
        <v>4.3600000000000003</v>
      </c>
      <c r="H53" s="30" t="s">
        <v>170</v>
      </c>
      <c r="I53" s="35">
        <v>1.55</v>
      </c>
      <c r="J53" s="35">
        <v>48.2</v>
      </c>
      <c r="K53" s="35">
        <v>10</v>
      </c>
      <c r="L53" s="33">
        <f>AVERAGE(K49:K53)</f>
        <v>46</v>
      </c>
      <c r="M53" s="31">
        <f>GEOMEAN(K49:K53)</f>
        <v>29.925557394776895</v>
      </c>
      <c r="N53" s="28" t="s">
        <v>181</v>
      </c>
    </row>
    <row r="54" spans="1:15" x14ac:dyDescent="0.35">
      <c r="A54" s="45">
        <v>36495</v>
      </c>
      <c r="B54" s="35">
        <v>111700</v>
      </c>
      <c r="C54" s="35">
        <v>687.4</v>
      </c>
      <c r="D54" s="35">
        <v>0.43990000000000001</v>
      </c>
      <c r="E54" s="35">
        <v>11.96</v>
      </c>
      <c r="F54" s="35">
        <v>7.67</v>
      </c>
      <c r="G54" s="35">
        <v>1.93</v>
      </c>
      <c r="H54" s="30" t="s">
        <v>170</v>
      </c>
      <c r="I54" s="35">
        <v>0.85</v>
      </c>
      <c r="J54" s="35">
        <v>55.9</v>
      </c>
      <c r="K54" s="35">
        <v>10</v>
      </c>
    </row>
    <row r="55" spans="1:15" x14ac:dyDescent="0.35">
      <c r="A55" s="45">
        <v>36501</v>
      </c>
      <c r="B55" s="35">
        <v>105147</v>
      </c>
      <c r="C55" s="35">
        <v>578.79999999999995</v>
      </c>
      <c r="D55" s="35">
        <v>0.37030000000000002</v>
      </c>
      <c r="E55" s="35">
        <v>10.83</v>
      </c>
      <c r="F55" s="35">
        <v>7.56</v>
      </c>
      <c r="G55" s="35">
        <v>3.89</v>
      </c>
      <c r="H55" s="30" t="s">
        <v>170</v>
      </c>
      <c r="I55" s="35">
        <v>1.47</v>
      </c>
      <c r="J55" s="35">
        <v>24.6</v>
      </c>
      <c r="K55" s="35">
        <v>120</v>
      </c>
    </row>
    <row r="56" spans="1:15" x14ac:dyDescent="0.35">
      <c r="A56" s="45">
        <v>36508</v>
      </c>
      <c r="B56" s="35">
        <v>93403</v>
      </c>
      <c r="C56" s="35">
        <v>323.10000000000002</v>
      </c>
      <c r="D56" s="35">
        <v>0.20680000000000001</v>
      </c>
      <c r="E56" s="35">
        <v>9.24</v>
      </c>
      <c r="F56" s="35">
        <v>7.77</v>
      </c>
      <c r="G56" s="35">
        <v>5.81</v>
      </c>
      <c r="H56" s="30" t="s">
        <v>170</v>
      </c>
      <c r="I56" s="35">
        <v>0.99</v>
      </c>
      <c r="J56" s="35">
        <v>62.1</v>
      </c>
      <c r="K56" s="67">
        <v>450</v>
      </c>
    </row>
    <row r="57" spans="1:15" x14ac:dyDescent="0.35">
      <c r="A57" s="45">
        <v>36515</v>
      </c>
      <c r="B57" s="35">
        <v>110842</v>
      </c>
      <c r="C57" s="35">
        <v>741.6</v>
      </c>
      <c r="D57" s="35">
        <v>0.47460000000000002</v>
      </c>
      <c r="E57" s="35">
        <v>12.06</v>
      </c>
      <c r="F57" s="35">
        <v>7.88</v>
      </c>
      <c r="G57" s="35">
        <v>-0.02</v>
      </c>
      <c r="H57" s="30" t="s">
        <v>170</v>
      </c>
      <c r="I57" s="35">
        <v>1.56</v>
      </c>
      <c r="J57" s="35">
        <v>44.7</v>
      </c>
      <c r="K57" s="35">
        <v>20</v>
      </c>
    </row>
    <row r="58" spans="1:15" x14ac:dyDescent="0.35">
      <c r="A58" s="45">
        <v>36522</v>
      </c>
      <c r="C58" s="35">
        <v>0</v>
      </c>
      <c r="G58" s="35" t="s">
        <v>183</v>
      </c>
      <c r="L58" s="33">
        <f>AVERAGE(K54:K58)</f>
        <v>150</v>
      </c>
      <c r="M58" s="31">
        <f>GEOMEAN(K53:K57)</f>
        <v>40.428232170798623</v>
      </c>
      <c r="N58" s="28" t="s">
        <v>182</v>
      </c>
    </row>
    <row r="59" spans="1:15" x14ac:dyDescent="0.35">
      <c r="A59" s="45">
        <v>36529</v>
      </c>
      <c r="B59" s="35">
        <v>112551</v>
      </c>
      <c r="C59" s="35">
        <v>673</v>
      </c>
      <c r="D59" s="35">
        <v>0.43069999999999997</v>
      </c>
      <c r="E59" s="35">
        <v>11.19</v>
      </c>
      <c r="F59" s="35">
        <v>7.91</v>
      </c>
      <c r="G59" s="35">
        <v>5.22</v>
      </c>
      <c r="H59" s="30" t="s">
        <v>170</v>
      </c>
      <c r="I59" s="35">
        <v>1.57</v>
      </c>
      <c r="J59" s="35">
        <v>84.5</v>
      </c>
      <c r="K59" s="67">
        <v>350</v>
      </c>
    </row>
    <row r="60" spans="1:15" x14ac:dyDescent="0.35">
      <c r="A60" s="45">
        <v>36536</v>
      </c>
      <c r="B60" s="35">
        <v>103604</v>
      </c>
      <c r="C60" s="35">
        <v>803.9</v>
      </c>
      <c r="D60" s="35">
        <v>0.51450000000000007</v>
      </c>
      <c r="E60" s="35">
        <v>12.45</v>
      </c>
      <c r="F60" s="35">
        <v>8.07</v>
      </c>
      <c r="G60" s="35">
        <v>1.91</v>
      </c>
      <c r="H60" s="30" t="s">
        <v>170</v>
      </c>
      <c r="I60" s="35">
        <v>1.08</v>
      </c>
      <c r="J60" s="35">
        <v>93.3</v>
      </c>
      <c r="K60" s="35">
        <v>100</v>
      </c>
    </row>
    <row r="61" spans="1:15" x14ac:dyDescent="0.35">
      <c r="A61" s="45">
        <v>36537</v>
      </c>
      <c r="B61" s="35">
        <v>104337</v>
      </c>
      <c r="C61" s="35">
        <v>861.9</v>
      </c>
      <c r="D61" s="35">
        <v>0.55159999999999998</v>
      </c>
      <c r="E61" s="35">
        <v>12.24</v>
      </c>
      <c r="F61" s="35">
        <v>7.99</v>
      </c>
      <c r="G61" s="35">
        <v>0.52</v>
      </c>
      <c r="H61" s="30" t="s">
        <v>170</v>
      </c>
      <c r="I61" s="35">
        <v>1.45</v>
      </c>
      <c r="J61" s="35">
        <v>53.4</v>
      </c>
      <c r="K61" s="35">
        <v>100</v>
      </c>
    </row>
    <row r="62" spans="1:15" x14ac:dyDescent="0.35">
      <c r="A62" s="45">
        <v>36544</v>
      </c>
      <c r="G62" s="35" t="s">
        <v>183</v>
      </c>
    </row>
    <row r="63" spans="1:15" x14ac:dyDescent="0.35">
      <c r="A63" s="45">
        <v>36550</v>
      </c>
      <c r="G63" s="35" t="s">
        <v>183</v>
      </c>
      <c r="L63" s="33">
        <f>AVERAGE(K59:K63)</f>
        <v>183.33333333333334</v>
      </c>
      <c r="M63" s="100" t="s">
        <v>122</v>
      </c>
      <c r="N63" s="28" t="s">
        <v>184</v>
      </c>
      <c r="O63" s="35" t="s">
        <v>516</v>
      </c>
    </row>
    <row r="64" spans="1:15" x14ac:dyDescent="0.35">
      <c r="A64" s="45">
        <v>36557</v>
      </c>
      <c r="G64" s="35" t="s">
        <v>183</v>
      </c>
    </row>
    <row r="65" spans="1:15" x14ac:dyDescent="0.35">
      <c r="A65" s="45">
        <v>36564</v>
      </c>
      <c r="G65" s="35" t="s">
        <v>183</v>
      </c>
    </row>
    <row r="66" spans="1:15" x14ac:dyDescent="0.35">
      <c r="A66" s="45">
        <v>36571</v>
      </c>
      <c r="B66" s="35">
        <v>100614</v>
      </c>
      <c r="C66" s="35">
        <v>1172</v>
      </c>
      <c r="D66" s="35">
        <v>0.74990000000000001</v>
      </c>
      <c r="E66" s="35">
        <v>13.57</v>
      </c>
      <c r="F66" s="35">
        <v>7.82</v>
      </c>
      <c r="G66" s="35">
        <v>1.6</v>
      </c>
      <c r="H66" s="30" t="s">
        <v>170</v>
      </c>
      <c r="I66" s="35">
        <v>1.68</v>
      </c>
      <c r="J66" s="35">
        <v>57.7</v>
      </c>
      <c r="K66" s="35">
        <v>10</v>
      </c>
    </row>
    <row r="67" spans="1:15" x14ac:dyDescent="0.35">
      <c r="A67" s="45">
        <v>36578</v>
      </c>
      <c r="B67" s="35">
        <v>105143</v>
      </c>
      <c r="C67" s="35">
        <v>1041</v>
      </c>
      <c r="D67" s="35">
        <v>0.66600000000000004</v>
      </c>
      <c r="E67" s="35">
        <v>11.49</v>
      </c>
      <c r="F67" s="35">
        <v>7.79</v>
      </c>
      <c r="G67" s="35">
        <v>5.93</v>
      </c>
      <c r="H67" s="30" t="s">
        <v>170</v>
      </c>
      <c r="I67" s="35">
        <v>1.4</v>
      </c>
      <c r="J67" s="35">
        <v>42.4</v>
      </c>
      <c r="K67" s="35">
        <v>40</v>
      </c>
    </row>
    <row r="68" spans="1:15" x14ac:dyDescent="0.35">
      <c r="A68" s="45">
        <v>36585</v>
      </c>
      <c r="B68" s="35">
        <v>110910</v>
      </c>
      <c r="C68" s="35">
        <v>1057</v>
      </c>
      <c r="D68" s="35">
        <v>0.67599999999999993</v>
      </c>
      <c r="E68" s="35">
        <v>13.88</v>
      </c>
      <c r="F68" s="35">
        <v>8.07</v>
      </c>
      <c r="G68" s="35">
        <v>8.6999999999999993</v>
      </c>
      <c r="H68" s="30" t="s">
        <v>170</v>
      </c>
      <c r="I68" s="35">
        <v>1.1000000000000001</v>
      </c>
      <c r="J68" s="35">
        <v>45.5</v>
      </c>
      <c r="K68" s="35">
        <v>10</v>
      </c>
      <c r="L68" s="33">
        <f>AVERAGE(K64:K68)</f>
        <v>20</v>
      </c>
      <c r="M68" s="31">
        <f>GEOMEAN(K66:K70)</f>
        <v>13.195079107728942</v>
      </c>
      <c r="N68" s="28" t="s">
        <v>185</v>
      </c>
      <c r="O68" s="35" t="s">
        <v>517</v>
      </c>
    </row>
    <row r="69" spans="1:15" x14ac:dyDescent="0.35">
      <c r="A69" s="45">
        <v>36592</v>
      </c>
      <c r="B69" s="35">
        <v>100906</v>
      </c>
      <c r="C69" s="35">
        <v>983.2</v>
      </c>
      <c r="D69" s="35">
        <v>0.62919999999999998</v>
      </c>
      <c r="E69" s="35">
        <v>17.27</v>
      </c>
      <c r="F69" s="35">
        <v>8.19</v>
      </c>
      <c r="G69" s="35">
        <v>10.01</v>
      </c>
      <c r="H69" s="30" t="s">
        <v>170</v>
      </c>
      <c r="I69" s="35">
        <v>1.06</v>
      </c>
      <c r="J69" s="35">
        <v>67.3</v>
      </c>
      <c r="K69" s="35">
        <v>10</v>
      </c>
    </row>
    <row r="70" spans="1:15" x14ac:dyDescent="0.35">
      <c r="A70" s="45">
        <v>36599</v>
      </c>
      <c r="B70" s="35">
        <v>105218</v>
      </c>
      <c r="C70" s="35">
        <v>1751</v>
      </c>
      <c r="D70" s="35">
        <v>1.121</v>
      </c>
      <c r="E70" s="35">
        <v>14.94</v>
      </c>
      <c r="F70" s="35">
        <v>8.1999999999999993</v>
      </c>
      <c r="G70" s="35">
        <v>7.69</v>
      </c>
      <c r="H70" s="30" t="s">
        <v>170</v>
      </c>
      <c r="I70" s="35">
        <v>1.26</v>
      </c>
      <c r="J70" s="35">
        <v>74.599999999999994</v>
      </c>
      <c r="K70" s="35">
        <v>10</v>
      </c>
    </row>
    <row r="71" spans="1:15" x14ac:dyDescent="0.35">
      <c r="A71" s="45">
        <v>36606</v>
      </c>
      <c r="B71" s="35">
        <v>105111</v>
      </c>
      <c r="C71" s="35">
        <v>910.6</v>
      </c>
      <c r="D71" s="35">
        <v>0.58279999999999998</v>
      </c>
      <c r="E71" s="35">
        <v>12.13</v>
      </c>
      <c r="F71" s="35">
        <v>7.97</v>
      </c>
      <c r="G71" s="35">
        <v>8.9499999999999993</v>
      </c>
      <c r="H71" s="30" t="s">
        <v>170</v>
      </c>
      <c r="I71" s="35">
        <v>1.29</v>
      </c>
      <c r="J71" s="35">
        <v>79.3</v>
      </c>
      <c r="K71" s="35">
        <v>190</v>
      </c>
    </row>
    <row r="72" spans="1:15" x14ac:dyDescent="0.35">
      <c r="A72" s="45">
        <v>36607</v>
      </c>
      <c r="B72" s="35">
        <v>115504</v>
      </c>
      <c r="C72" s="35">
        <v>1091</v>
      </c>
      <c r="D72" s="35">
        <v>0.6984999999999999</v>
      </c>
      <c r="E72" s="35">
        <v>13.89</v>
      </c>
      <c r="F72" s="35">
        <v>7.99</v>
      </c>
      <c r="G72" s="35">
        <v>12.74</v>
      </c>
      <c r="H72" s="30" t="s">
        <v>170</v>
      </c>
      <c r="I72" s="35">
        <v>1.28</v>
      </c>
      <c r="J72" s="35">
        <v>56.5</v>
      </c>
      <c r="K72" s="35">
        <v>10</v>
      </c>
    </row>
    <row r="73" spans="1:15" x14ac:dyDescent="0.35">
      <c r="A73" s="45">
        <v>36613</v>
      </c>
      <c r="B73" s="35">
        <v>110920</v>
      </c>
      <c r="C73" s="35">
        <v>1038</v>
      </c>
      <c r="D73" s="35">
        <v>0.6643</v>
      </c>
      <c r="E73" s="35">
        <v>16.89</v>
      </c>
      <c r="F73" s="35">
        <v>8.23</v>
      </c>
      <c r="G73" s="35">
        <v>9.4700000000000006</v>
      </c>
      <c r="H73" s="30" t="s">
        <v>170</v>
      </c>
      <c r="I73" s="35">
        <v>0.36</v>
      </c>
      <c r="J73" s="35">
        <v>73.8</v>
      </c>
      <c r="K73" s="35">
        <v>10</v>
      </c>
      <c r="L73" s="33">
        <f>AVERAGE(K69:K73)</f>
        <v>46</v>
      </c>
      <c r="M73" s="31">
        <f>GEOMEAN(K69:K73)</f>
        <v>18.019831273171423</v>
      </c>
      <c r="N73" s="28" t="s">
        <v>186</v>
      </c>
      <c r="O73" s="35" t="s">
        <v>518</v>
      </c>
    </row>
    <row r="74" spans="1:15" x14ac:dyDescent="0.35">
      <c r="A74" s="45">
        <v>36623</v>
      </c>
      <c r="B74" s="35">
        <v>113016</v>
      </c>
      <c r="C74" s="35">
        <v>344.3</v>
      </c>
      <c r="D74" s="35">
        <v>0.2203</v>
      </c>
      <c r="E74" s="35">
        <v>9.4700000000000006</v>
      </c>
      <c r="F74" s="35">
        <v>7.95</v>
      </c>
      <c r="G74" s="35">
        <v>11.34</v>
      </c>
      <c r="H74" s="30" t="s">
        <v>170</v>
      </c>
      <c r="I74" s="35">
        <v>0.19</v>
      </c>
      <c r="J74" s="35">
        <v>72</v>
      </c>
      <c r="K74" s="67">
        <v>1900</v>
      </c>
    </row>
    <row r="75" spans="1:15" x14ac:dyDescent="0.35">
      <c r="A75" s="45">
        <v>36627</v>
      </c>
      <c r="B75" s="35">
        <v>115011</v>
      </c>
      <c r="C75" s="35">
        <v>915.2</v>
      </c>
      <c r="D75" s="35">
        <v>0.58579999999999999</v>
      </c>
      <c r="E75" s="35">
        <v>10.96</v>
      </c>
      <c r="F75" s="35">
        <v>8.02</v>
      </c>
      <c r="G75" s="35">
        <v>10.119999999999999</v>
      </c>
      <c r="H75" s="30" t="s">
        <v>170</v>
      </c>
      <c r="I75" s="35">
        <v>0.93</v>
      </c>
      <c r="J75" s="35">
        <v>92.6</v>
      </c>
      <c r="K75" s="35">
        <v>100</v>
      </c>
    </row>
    <row r="76" spans="1:15" x14ac:dyDescent="0.35">
      <c r="A76" s="45">
        <v>36634</v>
      </c>
      <c r="B76" s="35">
        <v>105342</v>
      </c>
      <c r="C76" s="35">
        <v>789.5</v>
      </c>
      <c r="D76" s="35">
        <v>0.50529999999999997</v>
      </c>
      <c r="E76" s="35">
        <v>13.24</v>
      </c>
      <c r="F76" s="35">
        <v>7.99</v>
      </c>
      <c r="G76" s="35">
        <v>12.2</v>
      </c>
      <c r="H76" s="30" t="s">
        <v>170</v>
      </c>
      <c r="I76" s="35">
        <v>0.57999999999999996</v>
      </c>
      <c r="J76" s="35">
        <v>85.3</v>
      </c>
      <c r="K76" s="67">
        <v>300</v>
      </c>
    </row>
    <row r="77" spans="1:15" x14ac:dyDescent="0.35">
      <c r="A77" s="45">
        <v>36635</v>
      </c>
      <c r="B77" s="35">
        <v>111953</v>
      </c>
      <c r="C77" s="35">
        <v>842.6</v>
      </c>
      <c r="D77" s="35">
        <v>0.5393</v>
      </c>
      <c r="E77" s="35">
        <v>11.9</v>
      </c>
      <c r="F77" s="35">
        <v>8.1</v>
      </c>
      <c r="G77" s="35">
        <v>14.19</v>
      </c>
      <c r="H77" s="30" t="s">
        <v>170</v>
      </c>
      <c r="I77" s="35">
        <v>0.7</v>
      </c>
      <c r="J77" s="35">
        <v>68.3</v>
      </c>
      <c r="K77" s="35">
        <v>100</v>
      </c>
    </row>
    <row r="78" spans="1:15" x14ac:dyDescent="0.35">
      <c r="A78" s="45">
        <v>36641</v>
      </c>
      <c r="B78" s="35">
        <v>104823</v>
      </c>
      <c r="C78" s="35">
        <v>881.1</v>
      </c>
      <c r="D78" s="35">
        <v>0.56390000000000007</v>
      </c>
      <c r="E78" s="35">
        <v>11.93</v>
      </c>
      <c r="F78" s="35">
        <v>7.97</v>
      </c>
      <c r="G78" s="35">
        <v>12.62</v>
      </c>
      <c r="H78" s="30" t="s">
        <v>170</v>
      </c>
      <c r="I78" s="35">
        <v>0.19</v>
      </c>
      <c r="J78" s="35">
        <v>66.2</v>
      </c>
      <c r="K78" s="35">
        <v>20</v>
      </c>
      <c r="L78" s="33">
        <f>AVERAGE(K74:K78)</f>
        <v>484</v>
      </c>
      <c r="M78" s="70">
        <f>GEOMEAN(K74:K78)</f>
        <v>162.69753394927611</v>
      </c>
      <c r="N78" s="28" t="s">
        <v>187</v>
      </c>
      <c r="O78" s="35" t="s">
        <v>519</v>
      </c>
    </row>
    <row r="79" spans="1:15" x14ac:dyDescent="0.35">
      <c r="A79" s="45">
        <v>36648</v>
      </c>
      <c r="B79" s="35">
        <v>112615</v>
      </c>
      <c r="C79" s="35">
        <v>505</v>
      </c>
      <c r="D79" s="35">
        <v>0.32300000000000001</v>
      </c>
      <c r="E79" s="35">
        <v>9.89</v>
      </c>
      <c r="F79" s="35">
        <v>8.16</v>
      </c>
      <c r="G79" s="35">
        <v>18.23</v>
      </c>
      <c r="H79" s="30" t="s">
        <v>170</v>
      </c>
      <c r="I79" s="35">
        <v>1</v>
      </c>
      <c r="J79" s="35">
        <v>50.9</v>
      </c>
      <c r="K79" s="67">
        <v>5600</v>
      </c>
    </row>
    <row r="80" spans="1:15" x14ac:dyDescent="0.35">
      <c r="A80" s="45">
        <v>36655</v>
      </c>
      <c r="B80" s="35">
        <v>112111</v>
      </c>
      <c r="C80" s="35">
        <v>913</v>
      </c>
      <c r="D80" s="35">
        <v>0.58430000000000004</v>
      </c>
      <c r="E80" s="35">
        <v>9.02</v>
      </c>
      <c r="F80" s="35">
        <v>7.98</v>
      </c>
      <c r="G80" s="35">
        <v>23.43</v>
      </c>
      <c r="H80" s="30" t="s">
        <v>170</v>
      </c>
      <c r="I80" s="35">
        <v>1.1299999999999999</v>
      </c>
      <c r="J80" s="35">
        <v>89</v>
      </c>
      <c r="K80" s="35">
        <v>200</v>
      </c>
    </row>
    <row r="81" spans="1:15" x14ac:dyDescent="0.35">
      <c r="A81" s="45">
        <v>36662</v>
      </c>
      <c r="B81" s="35">
        <v>111711</v>
      </c>
      <c r="C81" s="35">
        <v>870</v>
      </c>
      <c r="D81" s="35">
        <v>0.55679999999999996</v>
      </c>
      <c r="E81" s="35">
        <v>10.9</v>
      </c>
      <c r="F81" s="35">
        <v>7.85</v>
      </c>
      <c r="G81" s="35">
        <v>14.44</v>
      </c>
      <c r="H81" s="30" t="s">
        <v>170</v>
      </c>
      <c r="I81" s="35">
        <v>0.04</v>
      </c>
      <c r="J81" s="35">
        <v>85.5</v>
      </c>
      <c r="K81" s="35">
        <v>130</v>
      </c>
    </row>
    <row r="82" spans="1:15" x14ac:dyDescent="0.35">
      <c r="A82" s="45">
        <v>36669</v>
      </c>
      <c r="B82" s="35">
        <v>114503</v>
      </c>
      <c r="C82" s="35">
        <v>481.6</v>
      </c>
      <c r="D82" s="35">
        <v>0.30820000000000003</v>
      </c>
      <c r="E82" s="35">
        <v>10.63</v>
      </c>
      <c r="F82" s="35">
        <v>8.3800000000000008</v>
      </c>
      <c r="G82" s="35">
        <v>20.69</v>
      </c>
      <c r="H82" s="30" t="s">
        <v>170</v>
      </c>
      <c r="I82" s="35">
        <v>0.14000000000000001</v>
      </c>
      <c r="J82" s="35">
        <v>69.8</v>
      </c>
      <c r="K82" s="67">
        <v>500</v>
      </c>
    </row>
    <row r="83" spans="1:15" x14ac:dyDescent="0.35">
      <c r="A83" s="45">
        <v>36677</v>
      </c>
      <c r="B83" s="35">
        <v>113958</v>
      </c>
      <c r="C83" s="35">
        <v>803</v>
      </c>
      <c r="D83" s="35">
        <v>0.51400000000000001</v>
      </c>
      <c r="E83" s="35">
        <v>10.19</v>
      </c>
      <c r="F83" s="35">
        <v>8.2200000000000006</v>
      </c>
      <c r="G83" s="35">
        <v>22.46</v>
      </c>
      <c r="H83" s="30" t="s">
        <v>170</v>
      </c>
      <c r="I83" s="35">
        <v>0.6</v>
      </c>
      <c r="J83" s="35">
        <v>60.2</v>
      </c>
      <c r="K83" s="35">
        <v>80</v>
      </c>
      <c r="L83" s="33">
        <f>AVERAGE(K79:K83)</f>
        <v>1302</v>
      </c>
      <c r="M83" s="31">
        <f>GEOMEAN(K78,K80:K83)</f>
        <v>115.77443413531583</v>
      </c>
      <c r="N83" s="28" t="s">
        <v>188</v>
      </c>
      <c r="O83" s="35" t="s">
        <v>518</v>
      </c>
    </row>
    <row r="84" spans="1:15" x14ac:dyDescent="0.35">
      <c r="A84" s="45">
        <v>36683</v>
      </c>
      <c r="B84" s="35">
        <v>122517</v>
      </c>
      <c r="C84" s="35">
        <v>766.4</v>
      </c>
      <c r="D84" s="35">
        <v>0.49050000000000005</v>
      </c>
      <c r="E84" s="35">
        <v>12.6</v>
      </c>
      <c r="F84" s="35">
        <v>7.95</v>
      </c>
      <c r="G84" s="35">
        <v>20.75</v>
      </c>
      <c r="H84" s="30" t="s">
        <v>170</v>
      </c>
      <c r="I84" s="35">
        <v>0.4</v>
      </c>
      <c r="J84" s="35">
        <v>79.2</v>
      </c>
      <c r="K84" s="67">
        <v>550</v>
      </c>
    </row>
    <row r="85" spans="1:15" x14ac:dyDescent="0.35">
      <c r="A85" s="45">
        <v>36690</v>
      </c>
      <c r="B85" s="35">
        <v>121511</v>
      </c>
      <c r="C85" s="35">
        <v>883.5</v>
      </c>
      <c r="D85" s="35">
        <v>0.5655</v>
      </c>
      <c r="E85" s="35">
        <v>8.3000000000000007</v>
      </c>
      <c r="F85" s="35">
        <v>7.55</v>
      </c>
      <c r="G85" s="35">
        <v>26.64</v>
      </c>
      <c r="H85" s="30" t="s">
        <v>170</v>
      </c>
      <c r="I85" s="35">
        <v>0.17</v>
      </c>
      <c r="J85" s="35">
        <v>84.1</v>
      </c>
      <c r="K85" s="67">
        <v>300</v>
      </c>
    </row>
    <row r="86" spans="1:15" x14ac:dyDescent="0.35">
      <c r="A86" s="45">
        <v>36691</v>
      </c>
      <c r="B86" s="35">
        <v>114747</v>
      </c>
      <c r="C86" s="35">
        <v>828</v>
      </c>
      <c r="D86" s="35">
        <v>0.53</v>
      </c>
      <c r="E86" s="35">
        <v>8.25</v>
      </c>
      <c r="F86" s="35">
        <v>8.01</v>
      </c>
      <c r="G86" s="35">
        <v>27.11</v>
      </c>
      <c r="H86" s="30" t="s">
        <v>170</v>
      </c>
      <c r="I86" s="35">
        <v>0.4</v>
      </c>
      <c r="J86" s="35">
        <v>78.2</v>
      </c>
      <c r="K86" s="35">
        <v>210</v>
      </c>
    </row>
    <row r="87" spans="1:15" x14ac:dyDescent="0.35">
      <c r="A87" s="45">
        <v>36697</v>
      </c>
      <c r="B87" s="35">
        <v>121720</v>
      </c>
      <c r="C87" s="35">
        <v>746.5</v>
      </c>
      <c r="D87" s="35">
        <v>0.47770000000000001</v>
      </c>
      <c r="E87" s="35">
        <v>9.1</v>
      </c>
      <c r="F87" s="35">
        <v>7.73</v>
      </c>
      <c r="G87" s="35">
        <v>23.52</v>
      </c>
      <c r="H87" s="30" t="s">
        <v>170</v>
      </c>
      <c r="I87" s="35">
        <v>0.44</v>
      </c>
      <c r="J87" s="35">
        <v>73.8</v>
      </c>
      <c r="K87" s="35">
        <v>130</v>
      </c>
    </row>
    <row r="88" spans="1:15" x14ac:dyDescent="0.35">
      <c r="A88" s="45">
        <v>36704</v>
      </c>
      <c r="B88" s="35">
        <v>114438</v>
      </c>
      <c r="C88" s="35">
        <v>750</v>
      </c>
      <c r="D88" s="35">
        <v>0.48</v>
      </c>
      <c r="E88" s="35">
        <v>11.53</v>
      </c>
      <c r="F88" s="35">
        <v>8.06</v>
      </c>
      <c r="G88" s="35">
        <v>26.56</v>
      </c>
      <c r="H88" s="30" t="s">
        <v>170</v>
      </c>
      <c r="I88" s="35">
        <v>0.28000000000000003</v>
      </c>
      <c r="J88" s="35">
        <v>66.400000000000006</v>
      </c>
      <c r="K88" s="35">
        <v>180</v>
      </c>
      <c r="L88" s="33">
        <f>AVERAGE(K84:K88)</f>
        <v>274</v>
      </c>
      <c r="M88" s="70">
        <f>GEOMEAN(K84:K88)</f>
        <v>240.87061376752874</v>
      </c>
      <c r="N88" s="28" t="s">
        <v>189</v>
      </c>
      <c r="O88" s="35" t="s">
        <v>516</v>
      </c>
    </row>
    <row r="89" spans="1:15" x14ac:dyDescent="0.35">
      <c r="A89" s="45">
        <v>36712</v>
      </c>
      <c r="B89" s="35">
        <v>113059</v>
      </c>
      <c r="C89" s="35">
        <v>404.7</v>
      </c>
      <c r="D89" s="35">
        <v>0.25900000000000001</v>
      </c>
      <c r="E89" s="35">
        <v>8.2200000000000006</v>
      </c>
      <c r="F89" s="35">
        <v>7.98</v>
      </c>
      <c r="G89" s="35">
        <v>26.6</v>
      </c>
      <c r="H89" s="30" t="s">
        <v>170</v>
      </c>
      <c r="I89" s="35">
        <v>0.34</v>
      </c>
      <c r="J89" s="35">
        <v>60.2</v>
      </c>
      <c r="K89" s="67">
        <v>3000</v>
      </c>
    </row>
    <row r="90" spans="1:15" x14ac:dyDescent="0.35">
      <c r="A90" s="45">
        <v>36718</v>
      </c>
      <c r="B90" s="35">
        <v>113924</v>
      </c>
      <c r="C90" s="35">
        <v>814.8</v>
      </c>
      <c r="D90" s="35">
        <v>0.52150000000000007</v>
      </c>
      <c r="E90" s="35">
        <v>5.89</v>
      </c>
      <c r="F90" s="35">
        <v>7.56</v>
      </c>
      <c r="G90" s="35">
        <v>25.96</v>
      </c>
      <c r="H90" s="30" t="s">
        <v>170</v>
      </c>
      <c r="I90" s="35">
        <v>0.31</v>
      </c>
      <c r="J90" s="35">
        <v>88.1</v>
      </c>
      <c r="K90" s="35">
        <v>220</v>
      </c>
    </row>
    <row r="91" spans="1:15" x14ac:dyDescent="0.35">
      <c r="A91" s="45">
        <v>36725</v>
      </c>
      <c r="B91" s="35">
        <v>102735</v>
      </c>
      <c r="C91" s="35">
        <v>893.4</v>
      </c>
      <c r="D91" s="35">
        <v>0.57179999999999997</v>
      </c>
      <c r="E91" s="35">
        <v>7.12</v>
      </c>
      <c r="F91" s="35">
        <v>7.79</v>
      </c>
      <c r="G91" s="35">
        <v>25.25</v>
      </c>
      <c r="H91" s="30" t="s">
        <v>170</v>
      </c>
      <c r="I91" s="35">
        <v>0.42</v>
      </c>
      <c r="J91" s="35">
        <v>72.5</v>
      </c>
      <c r="K91" s="35">
        <v>50</v>
      </c>
    </row>
    <row r="92" spans="1:15" x14ac:dyDescent="0.35">
      <c r="A92" s="45">
        <v>36726</v>
      </c>
      <c r="B92" s="35">
        <v>105911</v>
      </c>
      <c r="C92" s="35">
        <v>845.8</v>
      </c>
      <c r="D92" s="35">
        <v>0.5413</v>
      </c>
      <c r="E92" s="35">
        <v>7.08</v>
      </c>
      <c r="F92" s="35">
        <v>7.73</v>
      </c>
      <c r="G92" s="35">
        <v>22.54</v>
      </c>
      <c r="H92" s="30" t="s">
        <v>170</v>
      </c>
      <c r="I92" s="35">
        <v>0.04</v>
      </c>
      <c r="J92" s="35">
        <v>57.7</v>
      </c>
      <c r="K92" s="67">
        <v>380</v>
      </c>
    </row>
    <row r="93" spans="1:15" x14ac:dyDescent="0.35">
      <c r="A93" s="45">
        <v>36732</v>
      </c>
      <c r="B93" s="35">
        <v>110559</v>
      </c>
      <c r="C93" s="35">
        <v>1349</v>
      </c>
      <c r="D93" s="35">
        <v>0.86349999999999993</v>
      </c>
      <c r="E93" s="35">
        <v>7.39</v>
      </c>
      <c r="F93" s="35">
        <v>7.6</v>
      </c>
      <c r="G93" s="35">
        <v>22.64</v>
      </c>
      <c r="H93" s="30" t="s">
        <v>170</v>
      </c>
      <c r="I93" s="35">
        <v>0.4</v>
      </c>
      <c r="J93" s="35">
        <v>73.099999999999994</v>
      </c>
      <c r="K93" s="35">
        <v>140</v>
      </c>
      <c r="L93" s="33">
        <f>AVERAGE(K89:K93)</f>
        <v>758</v>
      </c>
      <c r="M93" s="70">
        <f>GEOMEAN(K89:K93)</f>
        <v>281.11570859913724</v>
      </c>
      <c r="N93" s="28" t="s">
        <v>190</v>
      </c>
      <c r="O93" s="35" t="s">
        <v>516</v>
      </c>
    </row>
    <row r="94" spans="1:15" x14ac:dyDescent="0.35">
      <c r="A94" s="45">
        <v>36739</v>
      </c>
      <c r="B94" s="35">
        <v>111856</v>
      </c>
      <c r="C94" s="35">
        <v>611.29999999999995</v>
      </c>
      <c r="D94" s="35">
        <v>0.39119999999999999</v>
      </c>
      <c r="E94" s="35">
        <v>6.77</v>
      </c>
      <c r="F94" s="35">
        <v>7.62</v>
      </c>
      <c r="G94" s="35">
        <v>24.17</v>
      </c>
      <c r="H94" s="30" t="s">
        <v>170</v>
      </c>
      <c r="I94" s="35">
        <v>0.34</v>
      </c>
      <c r="J94" s="35">
        <v>77.3</v>
      </c>
      <c r="K94" s="67">
        <v>800</v>
      </c>
    </row>
    <row r="95" spans="1:15" x14ac:dyDescent="0.35">
      <c r="A95" s="45">
        <v>36746</v>
      </c>
      <c r="B95" s="35">
        <v>110017</v>
      </c>
      <c r="C95" s="35">
        <v>548.70000000000005</v>
      </c>
      <c r="D95" s="35">
        <v>0.35110000000000002</v>
      </c>
      <c r="E95" s="35">
        <v>10.41</v>
      </c>
      <c r="F95" s="35">
        <v>7.54</v>
      </c>
      <c r="G95" s="35">
        <v>23.58</v>
      </c>
      <c r="H95" s="30" t="s">
        <v>170</v>
      </c>
      <c r="I95" s="35">
        <v>0.3</v>
      </c>
      <c r="J95" s="35">
        <v>94.6</v>
      </c>
      <c r="K95" s="67">
        <v>1200</v>
      </c>
    </row>
    <row r="96" spans="1:15" x14ac:dyDescent="0.35">
      <c r="A96" s="45">
        <v>36753</v>
      </c>
      <c r="B96" s="35">
        <v>111347</v>
      </c>
      <c r="C96" s="35">
        <v>1068</v>
      </c>
      <c r="D96" s="35">
        <v>0.68300000000000005</v>
      </c>
      <c r="E96" s="35">
        <v>6.93</v>
      </c>
      <c r="F96" s="35">
        <v>7.89</v>
      </c>
      <c r="G96" s="35">
        <v>25.38</v>
      </c>
      <c r="H96" s="30" t="s">
        <v>170</v>
      </c>
      <c r="I96" s="35">
        <v>0</v>
      </c>
      <c r="J96" s="35">
        <v>48.5</v>
      </c>
      <c r="K96" s="35">
        <v>20</v>
      </c>
    </row>
    <row r="97" spans="1:15" x14ac:dyDescent="0.35">
      <c r="A97" s="45">
        <v>36760</v>
      </c>
      <c r="B97" s="35">
        <v>84431</v>
      </c>
      <c r="C97" s="35">
        <v>654</v>
      </c>
      <c r="D97" s="35">
        <v>0.41799999999999998</v>
      </c>
      <c r="E97" s="35">
        <v>9.4</v>
      </c>
      <c r="F97" s="35">
        <v>8.2100000000000009</v>
      </c>
      <c r="G97" s="35">
        <v>22.48</v>
      </c>
      <c r="H97" s="30" t="s">
        <v>170</v>
      </c>
      <c r="I97" s="35">
        <v>0.5</v>
      </c>
      <c r="J97" s="35">
        <v>70</v>
      </c>
      <c r="K97" s="35">
        <v>180</v>
      </c>
    </row>
    <row r="98" spans="1:15" x14ac:dyDescent="0.35">
      <c r="A98" s="45">
        <v>36767</v>
      </c>
      <c r="B98" s="35">
        <v>113941</v>
      </c>
      <c r="C98" s="35">
        <v>669</v>
      </c>
      <c r="D98" s="35">
        <v>0.42799999999999999</v>
      </c>
      <c r="E98" s="35">
        <v>8.73</v>
      </c>
      <c r="F98" s="35">
        <v>8.1300000000000008</v>
      </c>
      <c r="G98" s="35">
        <v>24.84</v>
      </c>
      <c r="H98" s="30" t="s">
        <v>170</v>
      </c>
      <c r="I98" s="35">
        <v>0.1</v>
      </c>
      <c r="J98" s="35">
        <v>59.4</v>
      </c>
      <c r="K98" s="35">
        <v>90</v>
      </c>
      <c r="L98" s="33">
        <f>AVERAGE(K94:K98)</f>
        <v>458</v>
      </c>
      <c r="M98" s="70">
        <f>GEOMEAN(K94:K98)</f>
        <v>198.86724104039922</v>
      </c>
      <c r="N98" s="28" t="s">
        <v>191</v>
      </c>
      <c r="O98" s="35" t="s">
        <v>519</v>
      </c>
    </row>
    <row r="99" spans="1:15" x14ac:dyDescent="0.35">
      <c r="A99" s="45">
        <v>36774</v>
      </c>
      <c r="B99" s="35">
        <v>112912</v>
      </c>
      <c r="C99" s="35">
        <v>474</v>
      </c>
      <c r="D99" s="35">
        <v>0.30299999999999999</v>
      </c>
      <c r="E99" s="35">
        <v>9.82</v>
      </c>
      <c r="F99" s="35">
        <v>7.79</v>
      </c>
      <c r="G99" s="35">
        <v>20.09</v>
      </c>
      <c r="H99" s="30" t="s">
        <v>170</v>
      </c>
      <c r="I99" s="35">
        <v>0.8</v>
      </c>
      <c r="J99" s="35">
        <v>72.900000000000006</v>
      </c>
      <c r="K99" s="67">
        <v>2750</v>
      </c>
    </row>
    <row r="100" spans="1:15" x14ac:dyDescent="0.35">
      <c r="A100" s="45">
        <v>36781</v>
      </c>
      <c r="B100" s="35">
        <v>112437</v>
      </c>
      <c r="C100" s="35">
        <v>568</v>
      </c>
      <c r="D100" s="35">
        <v>0.36399999999999999</v>
      </c>
      <c r="E100" s="35">
        <v>7.78</v>
      </c>
      <c r="F100" s="35">
        <v>8.01</v>
      </c>
      <c r="G100" s="35">
        <v>21.83</v>
      </c>
      <c r="H100" s="30" t="s">
        <v>170</v>
      </c>
      <c r="I100" s="35">
        <v>0.2</v>
      </c>
      <c r="J100" s="35">
        <v>42.5</v>
      </c>
      <c r="K100" s="67">
        <v>5380</v>
      </c>
    </row>
    <row r="101" spans="1:15" x14ac:dyDescent="0.35">
      <c r="A101" s="45">
        <v>36788</v>
      </c>
      <c r="B101" s="35">
        <v>103655</v>
      </c>
      <c r="C101" s="35">
        <v>844</v>
      </c>
      <c r="D101" s="35">
        <v>0.54</v>
      </c>
      <c r="E101" s="35">
        <v>10.210000000000001</v>
      </c>
      <c r="F101" s="35">
        <v>7.95</v>
      </c>
      <c r="G101" s="35">
        <v>18.79</v>
      </c>
      <c r="H101" s="30" t="s">
        <v>170</v>
      </c>
      <c r="I101" s="35">
        <v>0.3</v>
      </c>
      <c r="J101" s="35">
        <v>0</v>
      </c>
      <c r="K101" s="35">
        <v>100</v>
      </c>
    </row>
    <row r="102" spans="1:15" x14ac:dyDescent="0.35">
      <c r="A102" s="45">
        <v>36795</v>
      </c>
      <c r="B102" s="35">
        <v>103933</v>
      </c>
      <c r="C102" s="35">
        <v>400</v>
      </c>
      <c r="D102" s="35">
        <v>0.25600000000000001</v>
      </c>
      <c r="E102" s="35">
        <v>10.89</v>
      </c>
      <c r="F102" s="35">
        <v>7.92</v>
      </c>
      <c r="G102" s="35">
        <v>13.3</v>
      </c>
      <c r="H102" s="30" t="s">
        <v>170</v>
      </c>
      <c r="I102" s="35">
        <v>1.2</v>
      </c>
      <c r="J102" s="35">
        <v>54.6</v>
      </c>
      <c r="K102" s="67">
        <v>6500</v>
      </c>
    </row>
    <row r="103" spans="1:15" x14ac:dyDescent="0.35">
      <c r="A103" s="45">
        <v>36796</v>
      </c>
      <c r="B103" s="35">
        <v>111756</v>
      </c>
      <c r="C103" s="35">
        <v>488</v>
      </c>
      <c r="D103" s="35">
        <v>0.313</v>
      </c>
      <c r="E103" s="35">
        <v>10.35</v>
      </c>
      <c r="F103" s="35">
        <v>7.87</v>
      </c>
      <c r="G103" s="35">
        <v>14.15</v>
      </c>
      <c r="H103" s="30" t="s">
        <v>170</v>
      </c>
      <c r="I103" s="35">
        <v>0.8</v>
      </c>
      <c r="J103" s="35">
        <v>53.4</v>
      </c>
      <c r="K103" s="67">
        <v>5910</v>
      </c>
      <c r="L103" s="33">
        <f>AVERAGE(K99:K103)</f>
        <v>4128</v>
      </c>
      <c r="M103" s="70">
        <f>GEOMEAN(K99:K103)</f>
        <v>2243.484954694437</v>
      </c>
      <c r="N103" s="28" t="s">
        <v>192</v>
      </c>
      <c r="O103" s="35" t="s">
        <v>520</v>
      </c>
    </row>
    <row r="104" spans="1:15" x14ac:dyDescent="0.35">
      <c r="A104" s="45">
        <v>36802</v>
      </c>
      <c r="B104" s="35">
        <v>105149</v>
      </c>
      <c r="C104" s="35">
        <v>782.5</v>
      </c>
      <c r="D104" s="35">
        <v>0.50080000000000002</v>
      </c>
      <c r="E104" s="35">
        <v>10.26</v>
      </c>
      <c r="F104" s="35">
        <v>8.02</v>
      </c>
      <c r="G104" s="35">
        <v>19.2</v>
      </c>
      <c r="H104" s="30" t="s">
        <v>170</v>
      </c>
      <c r="I104" s="35">
        <v>0.08</v>
      </c>
      <c r="J104" s="35">
        <v>73.599999999999994</v>
      </c>
      <c r="K104" s="35">
        <v>200</v>
      </c>
    </row>
    <row r="105" spans="1:15" x14ac:dyDescent="0.35">
      <c r="A105" s="45">
        <v>36809</v>
      </c>
      <c r="B105" s="35">
        <v>104415</v>
      </c>
      <c r="C105" s="35">
        <v>738.7</v>
      </c>
      <c r="D105" s="35">
        <v>0.4728</v>
      </c>
      <c r="E105" s="35">
        <v>10.66</v>
      </c>
      <c r="F105" s="35">
        <v>8.0399999999999991</v>
      </c>
      <c r="G105" s="35">
        <v>10.39</v>
      </c>
      <c r="H105" s="30" t="s">
        <v>170</v>
      </c>
      <c r="I105" s="35">
        <v>0.23</v>
      </c>
      <c r="J105" s="35">
        <v>60.9</v>
      </c>
      <c r="K105" s="67">
        <v>1350</v>
      </c>
    </row>
    <row r="106" spans="1:15" x14ac:dyDescent="0.35">
      <c r="A106" s="45">
        <v>36816</v>
      </c>
      <c r="B106" s="35">
        <v>105707</v>
      </c>
      <c r="C106" s="35">
        <v>655.1</v>
      </c>
      <c r="D106" s="35">
        <v>0.41920000000000002</v>
      </c>
      <c r="E106" s="35">
        <v>9.7799999999999994</v>
      </c>
      <c r="F106" s="35">
        <v>7.98</v>
      </c>
      <c r="G106" s="35">
        <v>15.32</v>
      </c>
      <c r="H106" s="30" t="s">
        <v>170</v>
      </c>
      <c r="I106" s="35">
        <v>0.03</v>
      </c>
      <c r="J106" s="35">
        <v>76.400000000000006</v>
      </c>
      <c r="K106" s="67">
        <v>3050</v>
      </c>
    </row>
    <row r="107" spans="1:15" x14ac:dyDescent="0.35">
      <c r="A107" s="45">
        <v>36823</v>
      </c>
      <c r="B107" s="35">
        <v>112151</v>
      </c>
      <c r="C107" s="35">
        <v>782.3</v>
      </c>
      <c r="D107" s="35">
        <v>0.50070000000000003</v>
      </c>
      <c r="E107" s="35">
        <v>9.39</v>
      </c>
      <c r="F107" s="35">
        <v>7.96</v>
      </c>
      <c r="G107" s="35">
        <v>18.7</v>
      </c>
      <c r="H107" s="30" t="s">
        <v>170</v>
      </c>
      <c r="I107" s="35">
        <v>0.34</v>
      </c>
      <c r="J107" s="35">
        <v>56.6</v>
      </c>
      <c r="K107" s="67">
        <v>310</v>
      </c>
    </row>
    <row r="108" spans="1:15" x14ac:dyDescent="0.35">
      <c r="A108" s="45">
        <v>36831</v>
      </c>
      <c r="B108" s="35">
        <v>104852</v>
      </c>
      <c r="C108" s="35">
        <v>873.3</v>
      </c>
      <c r="D108" s="35">
        <v>0.55890000000000006</v>
      </c>
      <c r="E108" s="35">
        <v>11.07</v>
      </c>
      <c r="F108" s="35">
        <v>7.85</v>
      </c>
      <c r="G108" s="35">
        <v>13.44</v>
      </c>
      <c r="H108" s="30" t="s">
        <v>170</v>
      </c>
      <c r="I108" s="35">
        <v>0.01</v>
      </c>
      <c r="J108" s="35">
        <v>66.599999999999994</v>
      </c>
      <c r="K108" s="67">
        <v>310</v>
      </c>
      <c r="L108" s="33">
        <f>AVERAGE(K104:K108)</f>
        <v>1044</v>
      </c>
      <c r="M108" s="70">
        <f>GEOMEAN(K104:K108)</f>
        <v>602.11216015707328</v>
      </c>
      <c r="N108" s="28" t="s">
        <v>193</v>
      </c>
      <c r="O108" s="35" t="s">
        <v>521</v>
      </c>
    </row>
    <row r="109" spans="1:15" x14ac:dyDescent="0.35">
      <c r="A109" s="45">
        <v>36837</v>
      </c>
      <c r="B109" s="35">
        <v>101015</v>
      </c>
      <c r="C109" s="35">
        <v>637.4</v>
      </c>
      <c r="D109" s="35">
        <v>0.40789999999999998</v>
      </c>
      <c r="E109" s="35">
        <v>11.13</v>
      </c>
      <c r="F109" s="35">
        <v>7.95</v>
      </c>
      <c r="G109" s="35">
        <v>11.46</v>
      </c>
      <c r="H109" s="30" t="s">
        <v>170</v>
      </c>
      <c r="I109" s="35">
        <v>0.44</v>
      </c>
      <c r="J109" s="35">
        <v>73.7</v>
      </c>
      <c r="K109" s="67">
        <v>2590</v>
      </c>
    </row>
    <row r="110" spans="1:15" x14ac:dyDescent="0.35">
      <c r="A110" s="45">
        <v>36838</v>
      </c>
      <c r="B110" s="35">
        <v>105056</v>
      </c>
      <c r="C110" s="35">
        <v>615.79999999999995</v>
      </c>
      <c r="D110" s="35">
        <v>0.39410000000000001</v>
      </c>
      <c r="E110" s="35">
        <v>14.44</v>
      </c>
      <c r="F110" s="35">
        <v>7.84</v>
      </c>
      <c r="G110" s="35">
        <v>11.35</v>
      </c>
      <c r="H110" s="30" t="s">
        <v>170</v>
      </c>
      <c r="I110" s="35">
        <v>0.53</v>
      </c>
      <c r="J110" s="35">
        <v>79.900000000000006</v>
      </c>
      <c r="K110" s="67">
        <v>1210</v>
      </c>
    </row>
    <row r="111" spans="1:15" x14ac:dyDescent="0.35">
      <c r="A111" s="45">
        <v>36844</v>
      </c>
      <c r="B111" s="35">
        <v>104617</v>
      </c>
      <c r="C111" s="35">
        <v>474.8</v>
      </c>
      <c r="D111" s="35">
        <v>0.30399999999999999</v>
      </c>
      <c r="E111" s="35">
        <v>14.15</v>
      </c>
      <c r="F111" s="35">
        <v>7.93</v>
      </c>
      <c r="G111" s="35">
        <v>6.11</v>
      </c>
      <c r="H111" s="30" t="s">
        <v>170</v>
      </c>
      <c r="I111" s="35">
        <v>0.52</v>
      </c>
      <c r="J111" s="35">
        <v>73.5</v>
      </c>
      <c r="K111" s="67">
        <v>840</v>
      </c>
    </row>
    <row r="112" spans="1:15" x14ac:dyDescent="0.35">
      <c r="A112" s="45">
        <v>36851</v>
      </c>
      <c r="B112" s="35">
        <v>104938</v>
      </c>
      <c r="C112" s="35">
        <v>875.3</v>
      </c>
      <c r="D112" s="35">
        <v>0.56020000000000003</v>
      </c>
      <c r="E112" s="35">
        <v>20</v>
      </c>
      <c r="F112" s="35">
        <v>7.81</v>
      </c>
      <c r="G112" s="35">
        <v>-0.1</v>
      </c>
      <c r="H112" s="30" t="s">
        <v>170</v>
      </c>
      <c r="I112" s="35">
        <v>0.39</v>
      </c>
      <c r="J112" s="35">
        <v>100</v>
      </c>
      <c r="K112" s="67">
        <v>410</v>
      </c>
    </row>
    <row r="113" spans="1:15" x14ac:dyDescent="0.35">
      <c r="A113" s="45">
        <v>36858</v>
      </c>
      <c r="B113" s="35">
        <v>110322</v>
      </c>
      <c r="C113" s="35">
        <v>815.4</v>
      </c>
      <c r="D113" s="35">
        <v>0.52190000000000003</v>
      </c>
      <c r="E113" s="35">
        <v>20</v>
      </c>
      <c r="F113" s="35">
        <v>7.82</v>
      </c>
      <c r="G113" s="35">
        <v>3.23</v>
      </c>
      <c r="H113" s="30" t="s">
        <v>170</v>
      </c>
      <c r="I113" s="35">
        <v>0.61</v>
      </c>
      <c r="J113" s="35">
        <v>71.599999999999994</v>
      </c>
      <c r="K113" s="35">
        <v>100</v>
      </c>
      <c r="L113" s="33">
        <f>AVERAGE(K109:K112)</f>
        <v>1262.5</v>
      </c>
      <c r="M113" s="70">
        <f>GEOMEAN(K109:K112)</f>
        <v>1019.2649010400646</v>
      </c>
      <c r="N113" s="28" t="s">
        <v>194</v>
      </c>
      <c r="O113" s="35" t="s">
        <v>522</v>
      </c>
    </row>
    <row r="114" spans="1:15" x14ac:dyDescent="0.35">
      <c r="A114" s="45">
        <v>36865</v>
      </c>
      <c r="B114" s="35">
        <v>102006</v>
      </c>
      <c r="C114" s="35">
        <v>895.8</v>
      </c>
      <c r="D114" s="35">
        <v>0.57330000000000003</v>
      </c>
      <c r="E114" s="35">
        <v>19.11</v>
      </c>
      <c r="F114" s="35">
        <v>7.93</v>
      </c>
      <c r="G114" s="35">
        <v>-0.14000000000000001</v>
      </c>
      <c r="H114" s="30" t="s">
        <v>170</v>
      </c>
      <c r="I114" s="35">
        <v>0.32</v>
      </c>
      <c r="J114" s="35">
        <v>46.1</v>
      </c>
      <c r="K114" s="67">
        <v>520</v>
      </c>
    </row>
    <row r="115" spans="1:15" x14ac:dyDescent="0.35">
      <c r="A115" s="45">
        <v>36872</v>
      </c>
      <c r="B115" s="35">
        <v>101706</v>
      </c>
      <c r="C115" s="35">
        <v>534.20000000000005</v>
      </c>
      <c r="D115" s="35">
        <v>0.34189999999999998</v>
      </c>
      <c r="E115" s="35">
        <v>13.81</v>
      </c>
      <c r="F115" s="35">
        <v>7.81</v>
      </c>
      <c r="G115" s="35">
        <v>0.76</v>
      </c>
      <c r="H115" s="30" t="s">
        <v>170</v>
      </c>
      <c r="I115" s="35">
        <v>0.17</v>
      </c>
      <c r="J115" s="35">
        <v>60.9</v>
      </c>
      <c r="K115" s="67">
        <v>1610</v>
      </c>
    </row>
    <row r="116" spans="1:15" x14ac:dyDescent="0.35">
      <c r="A116" s="45">
        <v>36873</v>
      </c>
      <c r="B116" s="35">
        <v>110211</v>
      </c>
      <c r="C116" s="35">
        <v>685.4</v>
      </c>
      <c r="D116" s="35">
        <v>0.43860000000000005</v>
      </c>
      <c r="E116" s="35">
        <v>16.059999999999999</v>
      </c>
      <c r="F116" s="35">
        <v>7.62</v>
      </c>
      <c r="G116" s="35">
        <v>-7.0000000000000007E-2</v>
      </c>
      <c r="H116" s="30" t="s">
        <v>170</v>
      </c>
      <c r="I116" s="35">
        <v>0.26</v>
      </c>
      <c r="J116" s="35">
        <v>45.9</v>
      </c>
      <c r="K116" s="35">
        <v>740</v>
      </c>
    </row>
    <row r="117" spans="1:15" x14ac:dyDescent="0.35">
      <c r="A117" s="45">
        <v>36880</v>
      </c>
      <c r="B117" s="35">
        <v>84845</v>
      </c>
      <c r="C117" s="35">
        <v>1246</v>
      </c>
      <c r="D117" s="35">
        <v>0.7972999999999999</v>
      </c>
      <c r="E117" s="35">
        <v>16.73</v>
      </c>
      <c r="F117" s="35">
        <v>7.25</v>
      </c>
      <c r="G117" s="35">
        <v>-0.13</v>
      </c>
      <c r="H117" s="30" t="s">
        <v>170</v>
      </c>
      <c r="I117" s="35">
        <v>0.25</v>
      </c>
      <c r="J117" s="35">
        <v>71.5</v>
      </c>
      <c r="K117" s="35">
        <v>200</v>
      </c>
    </row>
    <row r="118" spans="1:15" x14ac:dyDescent="0.35">
      <c r="A118" s="45">
        <v>36887</v>
      </c>
      <c r="F118" s="35" t="s">
        <v>199</v>
      </c>
      <c r="K118" s="35">
        <v>50</v>
      </c>
      <c r="L118" s="33">
        <f>AVERAGE(K114:K118)</f>
        <v>624</v>
      </c>
      <c r="M118" s="70">
        <f>GEOMEAN(K114:K118)</f>
        <v>361.75303872509215</v>
      </c>
      <c r="N118" s="28" t="s">
        <v>196</v>
      </c>
      <c r="O118" s="35" t="s">
        <v>523</v>
      </c>
    </row>
    <row r="119" spans="1:15" x14ac:dyDescent="0.35">
      <c r="A119" s="63">
        <v>36894</v>
      </c>
      <c r="B119" s="35">
        <v>105854</v>
      </c>
      <c r="C119" s="35">
        <v>2117</v>
      </c>
      <c r="D119" s="35">
        <v>1.355</v>
      </c>
      <c r="E119" s="35">
        <v>12.03</v>
      </c>
      <c r="F119" s="30" t="s">
        <v>197</v>
      </c>
      <c r="G119" s="35">
        <v>-0.25</v>
      </c>
      <c r="H119" s="30" t="s">
        <v>170</v>
      </c>
      <c r="I119" s="35">
        <v>0.04</v>
      </c>
      <c r="J119" s="35">
        <v>65.7</v>
      </c>
      <c r="K119" s="35">
        <v>310</v>
      </c>
    </row>
    <row r="120" spans="1:15" x14ac:dyDescent="0.35">
      <c r="A120" s="63">
        <v>36901</v>
      </c>
      <c r="B120" s="35">
        <v>102400</v>
      </c>
      <c r="E120" s="35" t="s">
        <v>195</v>
      </c>
    </row>
    <row r="121" spans="1:15" x14ac:dyDescent="0.35">
      <c r="A121" s="63">
        <v>36908</v>
      </c>
      <c r="B121" s="35">
        <v>112450</v>
      </c>
      <c r="C121" s="35">
        <v>1381</v>
      </c>
      <c r="D121" s="35">
        <v>0.88400000000000012</v>
      </c>
      <c r="E121" s="35">
        <v>13.31</v>
      </c>
      <c r="F121" s="30" t="s">
        <v>197</v>
      </c>
      <c r="G121" s="35">
        <v>0.87</v>
      </c>
      <c r="H121" s="30" t="s">
        <v>170</v>
      </c>
      <c r="I121" s="35">
        <v>0.34</v>
      </c>
      <c r="J121" s="35">
        <v>33.5</v>
      </c>
      <c r="K121" s="35">
        <v>100</v>
      </c>
    </row>
    <row r="122" spans="1:15" x14ac:dyDescent="0.35">
      <c r="A122" s="63">
        <v>36915</v>
      </c>
      <c r="B122" s="35">
        <v>105250</v>
      </c>
      <c r="C122" s="35">
        <v>1114</v>
      </c>
      <c r="D122" s="35">
        <v>0.7127</v>
      </c>
      <c r="E122" s="35">
        <v>15.01</v>
      </c>
      <c r="F122" s="30" t="s">
        <v>197</v>
      </c>
      <c r="G122" s="35">
        <v>-0.18</v>
      </c>
      <c r="H122" s="30" t="s">
        <v>170</v>
      </c>
      <c r="I122" s="35">
        <v>0.03</v>
      </c>
      <c r="J122" s="35">
        <v>34.299999999999997</v>
      </c>
      <c r="K122" s="35">
        <v>100</v>
      </c>
    </row>
    <row r="123" spans="1:15" x14ac:dyDescent="0.35">
      <c r="A123" s="63">
        <v>36922</v>
      </c>
      <c r="B123" s="35">
        <v>111241</v>
      </c>
      <c r="C123" s="35">
        <v>1291</v>
      </c>
      <c r="D123" s="35">
        <v>0.82600000000000007</v>
      </c>
      <c r="E123" s="35">
        <v>16.940000000000001</v>
      </c>
      <c r="F123" s="35">
        <v>7.69</v>
      </c>
      <c r="G123" s="35">
        <v>1.23</v>
      </c>
      <c r="H123" s="30" t="s">
        <v>170</v>
      </c>
      <c r="I123" s="35">
        <v>0.4</v>
      </c>
      <c r="J123" s="35">
        <v>33.5</v>
      </c>
      <c r="K123" s="35">
        <v>730</v>
      </c>
      <c r="L123" s="33">
        <f>AVERAGE(K119:K123)</f>
        <v>310</v>
      </c>
      <c r="M123" s="70">
        <f>GEOMEAN(K119:K123)</f>
        <v>218.10777053801908</v>
      </c>
      <c r="N123" s="28" t="s">
        <v>198</v>
      </c>
    </row>
    <row r="124" spans="1:15" x14ac:dyDescent="0.35">
      <c r="A124" s="63">
        <v>36928</v>
      </c>
      <c r="B124" s="35">
        <v>102851</v>
      </c>
      <c r="C124" s="35">
        <v>1212</v>
      </c>
      <c r="D124" s="35">
        <v>0.77500000000000002</v>
      </c>
      <c r="E124" s="35">
        <v>17.04</v>
      </c>
      <c r="F124" s="35">
        <v>8.06</v>
      </c>
      <c r="G124" s="35">
        <v>1.42</v>
      </c>
      <c r="H124" s="30" t="s">
        <v>170</v>
      </c>
      <c r="I124" s="35">
        <v>1.1000000000000001</v>
      </c>
      <c r="J124" s="35">
        <v>0</v>
      </c>
      <c r="K124" s="35">
        <v>100</v>
      </c>
    </row>
    <row r="125" spans="1:15" x14ac:dyDescent="0.35">
      <c r="A125" s="63">
        <v>36936</v>
      </c>
      <c r="B125" s="35">
        <v>104342</v>
      </c>
      <c r="C125" s="35">
        <v>1006</v>
      </c>
      <c r="D125" s="35">
        <v>0.64400000000000002</v>
      </c>
      <c r="E125" s="35">
        <v>12.19</v>
      </c>
      <c r="F125" s="35">
        <v>8.06</v>
      </c>
      <c r="G125" s="35">
        <v>5.15</v>
      </c>
      <c r="H125" s="30" t="s">
        <v>170</v>
      </c>
      <c r="I125" s="35">
        <v>1.2</v>
      </c>
      <c r="J125" s="35">
        <v>0</v>
      </c>
      <c r="K125" s="35">
        <v>410</v>
      </c>
    </row>
    <row r="126" spans="1:15" x14ac:dyDescent="0.35">
      <c r="A126" s="63">
        <v>36941</v>
      </c>
      <c r="B126" s="35">
        <v>105351</v>
      </c>
      <c r="C126" s="35">
        <v>1094</v>
      </c>
      <c r="D126" s="35">
        <v>0.7</v>
      </c>
      <c r="E126" s="35">
        <v>20</v>
      </c>
      <c r="F126" s="35">
        <v>7.82</v>
      </c>
      <c r="G126" s="35">
        <v>2.14</v>
      </c>
      <c r="H126" s="30" t="s">
        <v>170</v>
      </c>
      <c r="I126" s="35">
        <v>1.2</v>
      </c>
      <c r="J126" s="35">
        <v>37.1</v>
      </c>
      <c r="K126" s="35">
        <v>300</v>
      </c>
    </row>
    <row r="127" spans="1:15" x14ac:dyDescent="0.35">
      <c r="A127" s="63">
        <v>36943</v>
      </c>
      <c r="B127" s="62"/>
      <c r="C127" s="62"/>
      <c r="D127" s="62"/>
      <c r="F127" s="62" t="s">
        <v>199</v>
      </c>
      <c r="G127" s="62"/>
      <c r="K127" s="35">
        <v>100</v>
      </c>
    </row>
    <row r="128" spans="1:15" x14ac:dyDescent="0.35">
      <c r="A128" s="63">
        <v>36950</v>
      </c>
      <c r="B128" s="35">
        <v>111950</v>
      </c>
      <c r="C128" s="35">
        <v>851</v>
      </c>
      <c r="D128" s="35">
        <v>0.54399999999999993</v>
      </c>
      <c r="E128" s="35">
        <v>13.33</v>
      </c>
      <c r="F128" s="35">
        <v>8.06</v>
      </c>
      <c r="G128" s="35">
        <v>5.25</v>
      </c>
      <c r="H128" s="30" t="s">
        <v>170</v>
      </c>
      <c r="I128" s="35">
        <v>0.7</v>
      </c>
      <c r="J128" s="35">
        <v>0</v>
      </c>
      <c r="K128" s="35">
        <v>200</v>
      </c>
      <c r="L128" s="33">
        <f>AVERAGE(K124:K128)</f>
        <v>222</v>
      </c>
      <c r="M128" s="70">
        <f>GEOMEAN(K124:K128)</f>
        <v>189.75228807622307</v>
      </c>
      <c r="N128" s="28" t="s">
        <v>200</v>
      </c>
    </row>
    <row r="129" spans="1:14" x14ac:dyDescent="0.35">
      <c r="A129" s="63">
        <v>36956</v>
      </c>
      <c r="B129" s="35">
        <v>111503</v>
      </c>
      <c r="C129" s="35">
        <v>923</v>
      </c>
      <c r="D129" s="35">
        <v>0.59099999999999997</v>
      </c>
      <c r="E129" s="35">
        <v>17.149999999999999</v>
      </c>
      <c r="F129" s="35">
        <v>7.98</v>
      </c>
      <c r="G129" s="35">
        <v>2.94</v>
      </c>
      <c r="H129" s="30" t="s">
        <v>170</v>
      </c>
      <c r="I129" s="35">
        <v>1.3</v>
      </c>
      <c r="J129" s="35">
        <v>39.299999999999997</v>
      </c>
      <c r="K129" s="35">
        <v>100</v>
      </c>
    </row>
    <row r="130" spans="1:14" x14ac:dyDescent="0.35">
      <c r="A130" s="63">
        <v>36964</v>
      </c>
      <c r="B130" s="35">
        <v>111656</v>
      </c>
      <c r="C130" s="35">
        <v>991.5</v>
      </c>
      <c r="D130" s="35">
        <v>0.63460000000000005</v>
      </c>
      <c r="E130" s="35">
        <v>12.15</v>
      </c>
      <c r="F130" s="35">
        <v>8.2200000000000006</v>
      </c>
      <c r="G130" s="35">
        <v>6.22</v>
      </c>
      <c r="H130" s="30" t="s">
        <v>170</v>
      </c>
      <c r="I130" s="35">
        <v>0.89</v>
      </c>
      <c r="J130" s="35">
        <v>68</v>
      </c>
      <c r="K130" s="35">
        <v>100</v>
      </c>
    </row>
    <row r="131" spans="1:14" x14ac:dyDescent="0.35">
      <c r="A131" s="63">
        <v>36969</v>
      </c>
      <c r="B131" s="35">
        <v>105024</v>
      </c>
      <c r="C131" s="35">
        <v>911.4</v>
      </c>
      <c r="D131" s="35">
        <v>0.58330000000000004</v>
      </c>
      <c r="E131" s="35">
        <v>14.07</v>
      </c>
      <c r="F131" s="35">
        <v>8.02</v>
      </c>
      <c r="G131" s="35">
        <v>5.48</v>
      </c>
      <c r="H131" s="30" t="s">
        <v>170</v>
      </c>
      <c r="I131" s="35">
        <v>0.15</v>
      </c>
      <c r="J131" s="35">
        <v>34.200000000000003</v>
      </c>
      <c r="K131" s="35">
        <v>200</v>
      </c>
    </row>
    <row r="132" spans="1:14" x14ac:dyDescent="0.35">
      <c r="A132" s="63">
        <v>36971</v>
      </c>
      <c r="B132" s="35">
        <v>113308</v>
      </c>
      <c r="C132" s="35">
        <v>948.7</v>
      </c>
      <c r="D132" s="35">
        <v>0.60609999999999997</v>
      </c>
      <c r="E132" s="35">
        <v>14.11</v>
      </c>
      <c r="F132" s="35">
        <v>8.11</v>
      </c>
      <c r="G132" s="35">
        <v>9.3000000000000007</v>
      </c>
      <c r="H132" s="30" t="s">
        <v>170</v>
      </c>
      <c r="I132" s="35">
        <v>0.41</v>
      </c>
      <c r="J132" s="35">
        <v>11</v>
      </c>
      <c r="K132" s="35">
        <v>100</v>
      </c>
    </row>
    <row r="133" spans="1:14" x14ac:dyDescent="0.35">
      <c r="A133" s="63">
        <v>36977</v>
      </c>
      <c r="B133" s="35">
        <v>110607</v>
      </c>
      <c r="C133" s="35">
        <v>994</v>
      </c>
      <c r="D133" s="35">
        <v>0.63619999999999999</v>
      </c>
      <c r="E133" s="35">
        <v>12.6</v>
      </c>
      <c r="F133" s="35">
        <v>8.09</v>
      </c>
      <c r="G133" s="35">
        <v>5.73</v>
      </c>
      <c r="H133" s="30" t="s">
        <v>170</v>
      </c>
      <c r="I133" s="35">
        <v>0.2</v>
      </c>
      <c r="J133" s="35">
        <v>59.1</v>
      </c>
      <c r="K133" s="35">
        <v>100</v>
      </c>
      <c r="L133" s="33">
        <f>AVERAGE(K129:K133)</f>
        <v>120</v>
      </c>
      <c r="M133" s="31">
        <f>GEOMEAN(K129:K133)</f>
        <v>114.8698354997035</v>
      </c>
      <c r="N133" s="28" t="s">
        <v>201</v>
      </c>
    </row>
    <row r="134" spans="1:14" x14ac:dyDescent="0.35">
      <c r="A134" s="63">
        <v>36984</v>
      </c>
      <c r="B134" s="35">
        <v>112629</v>
      </c>
      <c r="C134" s="35">
        <v>932.8</v>
      </c>
      <c r="D134" s="35">
        <v>0.59699999999999998</v>
      </c>
      <c r="E134" s="35">
        <v>14.96</v>
      </c>
      <c r="F134" s="35">
        <v>8.06</v>
      </c>
      <c r="G134" s="35">
        <v>12.25</v>
      </c>
      <c r="H134" s="30" t="s">
        <v>170</v>
      </c>
      <c r="I134" s="35">
        <v>0.28000000000000003</v>
      </c>
      <c r="J134" s="35">
        <v>15.4</v>
      </c>
      <c r="K134" s="35">
        <v>100</v>
      </c>
    </row>
    <row r="135" spans="1:14" x14ac:dyDescent="0.35">
      <c r="A135" s="63">
        <v>36991</v>
      </c>
      <c r="B135" s="35">
        <v>111927</v>
      </c>
      <c r="C135" s="35">
        <v>954.1</v>
      </c>
      <c r="D135" s="35">
        <v>0.61119999999999997</v>
      </c>
      <c r="E135" s="35">
        <v>7.46</v>
      </c>
      <c r="F135" s="35">
        <v>8.0500000000000007</v>
      </c>
      <c r="G135" s="35">
        <v>20.149999999999999</v>
      </c>
      <c r="H135" s="30" t="s">
        <v>170</v>
      </c>
      <c r="I135" s="35">
        <v>0.1</v>
      </c>
      <c r="J135" s="35">
        <v>59.1</v>
      </c>
      <c r="K135" s="35">
        <v>100</v>
      </c>
    </row>
    <row r="136" spans="1:14" x14ac:dyDescent="0.35">
      <c r="A136" s="63">
        <v>36997</v>
      </c>
      <c r="B136" s="62">
        <v>104125</v>
      </c>
      <c r="C136" s="62">
        <v>798.4</v>
      </c>
      <c r="D136" s="62">
        <v>0.51100000000000001</v>
      </c>
      <c r="E136" s="62">
        <v>10.69</v>
      </c>
      <c r="F136" s="62">
        <v>7.87</v>
      </c>
      <c r="G136" s="62">
        <v>11.86</v>
      </c>
      <c r="H136" s="64" t="s">
        <v>170</v>
      </c>
      <c r="I136" s="62">
        <v>0.09</v>
      </c>
      <c r="J136" s="62">
        <v>13.4</v>
      </c>
      <c r="K136" s="67">
        <v>310</v>
      </c>
    </row>
    <row r="137" spans="1:14" x14ac:dyDescent="0.35">
      <c r="A137" s="63">
        <v>36999</v>
      </c>
      <c r="B137" s="35">
        <v>102424</v>
      </c>
      <c r="C137" s="35">
        <v>829.9</v>
      </c>
      <c r="D137" s="35">
        <v>0.53110000000000002</v>
      </c>
      <c r="E137" s="35">
        <v>10.89</v>
      </c>
      <c r="F137" s="35">
        <v>8.1</v>
      </c>
      <c r="G137" s="35">
        <v>9.3699999999999992</v>
      </c>
      <c r="H137" s="64" t="s">
        <v>170</v>
      </c>
      <c r="I137" s="35">
        <v>0.35</v>
      </c>
      <c r="J137" s="35">
        <v>18</v>
      </c>
      <c r="K137" s="35">
        <v>100</v>
      </c>
    </row>
    <row r="138" spans="1:14" x14ac:dyDescent="0.35">
      <c r="A138" s="68">
        <v>37005</v>
      </c>
      <c r="B138" s="35">
        <v>100417</v>
      </c>
      <c r="C138" s="35">
        <v>875</v>
      </c>
      <c r="D138" s="35">
        <v>0.56000000000000005</v>
      </c>
      <c r="E138" s="35">
        <v>11.4</v>
      </c>
      <c r="F138" s="35">
        <v>8.15</v>
      </c>
      <c r="G138" s="35">
        <v>14.85</v>
      </c>
      <c r="H138" s="64" t="s">
        <v>170</v>
      </c>
      <c r="I138" s="35">
        <v>0.33</v>
      </c>
      <c r="J138" s="35">
        <v>44.9</v>
      </c>
      <c r="K138" s="35">
        <v>100</v>
      </c>
      <c r="L138" s="33">
        <f>AVERAGE(K134:K138)</f>
        <v>142</v>
      </c>
      <c r="M138" s="70">
        <f>GEOMEAN(K134:K138)</f>
        <v>125.39272451403497</v>
      </c>
      <c r="N138" s="28" t="s">
        <v>202</v>
      </c>
    </row>
    <row r="139" spans="1:14" x14ac:dyDescent="0.35">
      <c r="A139" s="68">
        <v>37012</v>
      </c>
      <c r="B139" s="35">
        <v>103144</v>
      </c>
      <c r="C139" s="35">
        <v>942.2</v>
      </c>
      <c r="D139" s="35">
        <v>0.60299999999999998</v>
      </c>
      <c r="E139" s="35">
        <v>10.77</v>
      </c>
      <c r="F139" s="35">
        <v>8.09</v>
      </c>
      <c r="G139" s="35">
        <v>20.8</v>
      </c>
      <c r="H139" s="64" t="s">
        <v>170</v>
      </c>
      <c r="I139" s="35">
        <v>0.19</v>
      </c>
      <c r="J139" s="35">
        <v>47.1</v>
      </c>
      <c r="K139" s="35">
        <v>100</v>
      </c>
    </row>
    <row r="140" spans="1:14" x14ac:dyDescent="0.35">
      <c r="A140" s="68">
        <v>37020</v>
      </c>
      <c r="B140" s="35">
        <v>111532</v>
      </c>
      <c r="C140" s="35">
        <v>467.7</v>
      </c>
      <c r="D140" s="35">
        <v>0.29930000000000001</v>
      </c>
      <c r="E140" s="35">
        <v>7.69</v>
      </c>
      <c r="F140" s="35">
        <v>7.68</v>
      </c>
      <c r="G140" s="35">
        <v>19</v>
      </c>
      <c r="H140" s="64" t="s">
        <v>170</v>
      </c>
      <c r="I140" s="35">
        <v>0.12</v>
      </c>
      <c r="J140" s="35">
        <v>17.8</v>
      </c>
      <c r="K140" s="67">
        <v>15140</v>
      </c>
    </row>
    <row r="141" spans="1:14" x14ac:dyDescent="0.35">
      <c r="A141" s="68">
        <v>37026</v>
      </c>
      <c r="B141" s="35">
        <v>113456</v>
      </c>
      <c r="C141" s="35">
        <v>790.1</v>
      </c>
      <c r="D141" s="35">
        <v>0.50560000000000005</v>
      </c>
      <c r="E141" s="35">
        <v>8.3699999999999992</v>
      </c>
      <c r="F141" s="35">
        <v>7.98</v>
      </c>
      <c r="G141" s="35">
        <v>20.69</v>
      </c>
      <c r="H141" s="64" t="s">
        <v>170</v>
      </c>
      <c r="I141" s="35">
        <v>0.46</v>
      </c>
      <c r="J141" s="35">
        <v>46.6</v>
      </c>
      <c r="K141" s="35">
        <v>100</v>
      </c>
    </row>
    <row r="142" spans="1:14" x14ac:dyDescent="0.35">
      <c r="A142" s="68">
        <v>37033</v>
      </c>
      <c r="B142" s="35">
        <v>115344</v>
      </c>
      <c r="C142" s="35">
        <v>768</v>
      </c>
      <c r="D142" s="35">
        <v>0.49099999999999999</v>
      </c>
      <c r="E142" s="35">
        <v>8.1</v>
      </c>
      <c r="F142" s="35">
        <v>8.08</v>
      </c>
      <c r="G142" s="35">
        <v>18.89</v>
      </c>
      <c r="H142" s="64" t="s">
        <v>170</v>
      </c>
      <c r="I142" s="35">
        <v>0.4</v>
      </c>
      <c r="J142" s="35">
        <v>0</v>
      </c>
      <c r="K142" s="35">
        <v>200</v>
      </c>
    </row>
    <row r="143" spans="1:14" x14ac:dyDescent="0.35">
      <c r="A143" s="68">
        <v>37041</v>
      </c>
      <c r="B143" s="35">
        <v>113910</v>
      </c>
      <c r="C143" s="35">
        <v>707</v>
      </c>
      <c r="D143" s="35">
        <v>0.45199999999999996</v>
      </c>
      <c r="E143" s="35">
        <v>9.27</v>
      </c>
      <c r="F143" s="35">
        <v>8.2200000000000006</v>
      </c>
      <c r="G143" s="35">
        <v>21.16</v>
      </c>
      <c r="H143" s="64" t="s">
        <v>170</v>
      </c>
      <c r="I143" s="35">
        <v>0.8</v>
      </c>
      <c r="J143" s="35">
        <v>33.6</v>
      </c>
      <c r="K143" s="35">
        <v>100</v>
      </c>
      <c r="L143" s="33">
        <f>AVERAGE(K139:K143)</f>
        <v>3128</v>
      </c>
      <c r="M143" s="70">
        <f>GEOMEAN(K139:K143)</f>
        <v>313.49540106014018</v>
      </c>
      <c r="N143" s="71" t="s">
        <v>203</v>
      </c>
    </row>
    <row r="144" spans="1:14" x14ac:dyDescent="0.35">
      <c r="A144" s="68">
        <v>37047</v>
      </c>
      <c r="B144" s="35">
        <v>112656</v>
      </c>
      <c r="C144" s="35">
        <v>580.6</v>
      </c>
      <c r="D144" s="35">
        <v>0.37159999999999999</v>
      </c>
      <c r="E144" s="35">
        <v>9.6199999999999992</v>
      </c>
      <c r="F144" s="35">
        <v>7.82</v>
      </c>
      <c r="G144" s="35">
        <v>16.18</v>
      </c>
      <c r="H144" s="64" t="s">
        <v>170</v>
      </c>
      <c r="I144" s="35">
        <v>0.01</v>
      </c>
      <c r="J144" s="35">
        <v>61.6</v>
      </c>
      <c r="K144" s="35">
        <v>4570</v>
      </c>
    </row>
    <row r="145" spans="1:14" x14ac:dyDescent="0.35">
      <c r="A145" s="68">
        <v>37054</v>
      </c>
      <c r="B145" s="35">
        <v>113117</v>
      </c>
      <c r="C145" s="35">
        <v>762.3</v>
      </c>
      <c r="D145" s="35">
        <v>0.4879</v>
      </c>
      <c r="E145" s="35">
        <v>9.4</v>
      </c>
      <c r="F145" s="35">
        <v>8.02</v>
      </c>
      <c r="G145" s="35">
        <v>25.32</v>
      </c>
      <c r="H145" s="64" t="s">
        <v>170</v>
      </c>
      <c r="I145" s="35">
        <v>0.04</v>
      </c>
      <c r="J145" s="35">
        <v>49.6</v>
      </c>
      <c r="K145" s="35">
        <v>100</v>
      </c>
    </row>
    <row r="146" spans="1:14" x14ac:dyDescent="0.35">
      <c r="A146" s="68">
        <v>37061</v>
      </c>
      <c r="B146" s="35">
        <v>115226</v>
      </c>
      <c r="C146" s="35">
        <v>606</v>
      </c>
      <c r="D146" s="35">
        <v>0.38800000000000001</v>
      </c>
      <c r="E146" s="35">
        <v>7.11</v>
      </c>
      <c r="F146" s="35">
        <v>8</v>
      </c>
      <c r="G146" s="35">
        <v>26.65</v>
      </c>
      <c r="H146" s="64" t="s">
        <v>170</v>
      </c>
      <c r="I146" s="35">
        <v>0.2</v>
      </c>
      <c r="J146" s="35">
        <v>0</v>
      </c>
      <c r="K146" s="35">
        <v>200</v>
      </c>
    </row>
    <row r="147" spans="1:14" x14ac:dyDescent="0.35">
      <c r="A147" s="68">
        <v>37062</v>
      </c>
      <c r="B147" s="35">
        <v>115450</v>
      </c>
      <c r="C147" s="35">
        <v>718.7</v>
      </c>
      <c r="D147" s="35">
        <v>0.46</v>
      </c>
      <c r="E147" s="35">
        <v>5.03</v>
      </c>
      <c r="F147" s="35">
        <v>7.76</v>
      </c>
      <c r="G147" s="35">
        <v>23.15</v>
      </c>
      <c r="H147" s="64" t="s">
        <v>170</v>
      </c>
      <c r="I147" s="35">
        <v>0.45</v>
      </c>
      <c r="J147" s="35">
        <v>50.6</v>
      </c>
      <c r="K147" s="35">
        <v>310</v>
      </c>
    </row>
    <row r="148" spans="1:14" x14ac:dyDescent="0.35">
      <c r="A148" s="68">
        <v>37068</v>
      </c>
      <c r="B148" s="35">
        <v>121718</v>
      </c>
      <c r="C148" s="35">
        <v>737.7</v>
      </c>
      <c r="D148" s="35">
        <v>0.47210000000000002</v>
      </c>
      <c r="E148" s="35">
        <v>8.41</v>
      </c>
      <c r="F148" s="35">
        <v>8.19</v>
      </c>
      <c r="G148" s="35">
        <v>26.74</v>
      </c>
      <c r="H148" s="64" t="s">
        <v>170</v>
      </c>
      <c r="I148" s="35">
        <v>0.32</v>
      </c>
      <c r="J148" s="35">
        <v>52.3</v>
      </c>
      <c r="K148" s="35">
        <v>16160</v>
      </c>
      <c r="L148" s="33">
        <f>AVERAGE(K144:K148)</f>
        <v>4268</v>
      </c>
      <c r="M148" s="70">
        <f>GEOMEAN(K144:K148)</f>
        <v>855.36179646760127</v>
      </c>
      <c r="N148" s="71" t="s">
        <v>204</v>
      </c>
    </row>
    <row r="149" spans="1:14" x14ac:dyDescent="0.35">
      <c r="A149" s="68">
        <v>37075</v>
      </c>
      <c r="B149" s="35">
        <v>124904</v>
      </c>
      <c r="C149" s="35">
        <v>575.29999999999995</v>
      </c>
      <c r="D149" s="35">
        <v>0.36819999999999997</v>
      </c>
      <c r="E149" s="35">
        <v>7.95</v>
      </c>
      <c r="F149" s="35">
        <v>8.0500000000000007</v>
      </c>
      <c r="G149" s="35">
        <v>22.24</v>
      </c>
      <c r="H149" s="64" t="s">
        <v>170</v>
      </c>
      <c r="I149" s="35">
        <v>0.53</v>
      </c>
      <c r="J149" s="35">
        <v>12.4</v>
      </c>
      <c r="K149" s="35">
        <v>24890</v>
      </c>
    </row>
    <row r="150" spans="1:14" x14ac:dyDescent="0.35">
      <c r="A150" s="68">
        <v>37082</v>
      </c>
      <c r="B150" s="35">
        <v>105644</v>
      </c>
      <c r="C150" s="35">
        <v>3301</v>
      </c>
      <c r="D150" s="35">
        <v>2.113</v>
      </c>
      <c r="E150" s="35">
        <v>2.11</v>
      </c>
      <c r="F150" s="35">
        <v>6.73</v>
      </c>
      <c r="G150" s="35">
        <v>22.31</v>
      </c>
      <c r="H150" s="64" t="s">
        <v>170</v>
      </c>
      <c r="I150" s="35">
        <v>0.09</v>
      </c>
      <c r="J150" s="35">
        <v>77.599999999999994</v>
      </c>
      <c r="K150" s="67">
        <v>2160</v>
      </c>
    </row>
    <row r="151" spans="1:14" x14ac:dyDescent="0.35">
      <c r="A151" s="68">
        <v>37089</v>
      </c>
      <c r="B151" s="35">
        <v>105029</v>
      </c>
      <c r="C151" s="35">
        <v>764.1</v>
      </c>
      <c r="D151" s="35">
        <v>0.48899999999999999</v>
      </c>
      <c r="E151" s="35">
        <v>9</v>
      </c>
      <c r="F151" s="35">
        <v>8.02</v>
      </c>
      <c r="G151" s="35">
        <v>26.64</v>
      </c>
      <c r="H151" s="64" t="s">
        <v>170</v>
      </c>
      <c r="I151" s="35">
        <v>0.63</v>
      </c>
      <c r="J151" s="35">
        <v>77.900000000000006</v>
      </c>
      <c r="K151" s="35">
        <v>100</v>
      </c>
    </row>
    <row r="152" spans="1:14" x14ac:dyDescent="0.35">
      <c r="A152" s="68">
        <v>37096</v>
      </c>
      <c r="B152" s="35">
        <v>105703</v>
      </c>
      <c r="C152" s="35">
        <v>704.1</v>
      </c>
      <c r="D152" s="35">
        <v>0.4506</v>
      </c>
      <c r="E152" s="35">
        <v>5.38</v>
      </c>
      <c r="F152" s="35">
        <v>7.86</v>
      </c>
      <c r="G152" s="35">
        <v>28.89</v>
      </c>
      <c r="H152" s="64" t="s">
        <v>170</v>
      </c>
      <c r="I152" s="35">
        <v>0.62</v>
      </c>
      <c r="J152" s="35">
        <v>67.900000000000006</v>
      </c>
      <c r="K152" s="35">
        <v>1210</v>
      </c>
    </row>
    <row r="153" spans="1:14" x14ac:dyDescent="0.35">
      <c r="A153" s="68">
        <v>37103</v>
      </c>
      <c r="B153" s="35">
        <v>103913</v>
      </c>
      <c r="C153" s="35">
        <v>648.20000000000005</v>
      </c>
      <c r="D153" s="35">
        <v>0.41480000000000006</v>
      </c>
      <c r="E153" s="35">
        <v>8.85</v>
      </c>
      <c r="F153" s="35">
        <v>7.95</v>
      </c>
      <c r="G153" s="35">
        <v>26.63</v>
      </c>
      <c r="H153" s="64" t="s">
        <v>170</v>
      </c>
      <c r="I153" s="35">
        <v>0.46</v>
      </c>
      <c r="J153" s="35">
        <v>69.400000000000006</v>
      </c>
      <c r="K153" s="67">
        <v>410</v>
      </c>
      <c r="L153" s="33">
        <f>AVERAGE(K149:K153)</f>
        <v>5754</v>
      </c>
      <c r="M153" s="70">
        <f>GEOMEAN(K149:K153)</f>
        <v>1216.7730300708813</v>
      </c>
      <c r="N153" s="71" t="s">
        <v>205</v>
      </c>
    </row>
    <row r="154" spans="1:14" x14ac:dyDescent="0.35">
      <c r="A154" s="68">
        <v>37104</v>
      </c>
      <c r="B154" s="35">
        <v>114038</v>
      </c>
      <c r="C154" s="35">
        <v>669.7</v>
      </c>
      <c r="D154" s="35">
        <v>0.42860000000000004</v>
      </c>
      <c r="E154" s="35">
        <v>9.9600000000000009</v>
      </c>
      <c r="F154" s="35">
        <v>8.01</v>
      </c>
      <c r="G154" s="35">
        <v>27.76</v>
      </c>
      <c r="H154" s="64" t="s">
        <v>170</v>
      </c>
      <c r="I154" s="35">
        <v>0.37</v>
      </c>
      <c r="J154" s="35">
        <v>45.3</v>
      </c>
      <c r="K154" s="35">
        <v>100</v>
      </c>
    </row>
    <row r="155" spans="1:14" x14ac:dyDescent="0.35">
      <c r="A155" s="68">
        <v>37110</v>
      </c>
      <c r="B155" s="35">
        <v>111405</v>
      </c>
      <c r="C155" s="35">
        <v>740</v>
      </c>
      <c r="D155" s="35">
        <v>0.47360000000000002</v>
      </c>
      <c r="E155" s="35">
        <v>10.38</v>
      </c>
      <c r="F155" s="35">
        <v>8.15</v>
      </c>
      <c r="G155" s="35">
        <v>28.9</v>
      </c>
      <c r="H155" s="64" t="s">
        <v>170</v>
      </c>
      <c r="I155" s="35">
        <v>0.06</v>
      </c>
      <c r="J155" s="35">
        <v>42.3</v>
      </c>
      <c r="K155" s="35">
        <v>300</v>
      </c>
    </row>
    <row r="156" spans="1:14" x14ac:dyDescent="0.35">
      <c r="A156" s="68">
        <v>37117</v>
      </c>
      <c r="B156" s="35">
        <v>110334</v>
      </c>
      <c r="C156" s="35">
        <v>759.6</v>
      </c>
      <c r="D156" s="35">
        <v>0.48699999999999999</v>
      </c>
      <c r="E156" s="35">
        <v>10.119999999999999</v>
      </c>
      <c r="F156" s="35">
        <v>8.16</v>
      </c>
      <c r="G156" s="35">
        <v>26.31</v>
      </c>
      <c r="H156" s="64" t="s">
        <v>170</v>
      </c>
      <c r="I156" s="35">
        <v>0.32</v>
      </c>
      <c r="J156" s="35">
        <v>68.2</v>
      </c>
      <c r="K156" s="35">
        <v>200</v>
      </c>
    </row>
    <row r="157" spans="1:14" x14ac:dyDescent="0.35">
      <c r="A157" s="68">
        <v>37124</v>
      </c>
      <c r="B157" s="35">
        <v>104913</v>
      </c>
      <c r="C157" s="35">
        <v>715.3</v>
      </c>
      <c r="D157" s="35">
        <v>0.45779999999999998</v>
      </c>
      <c r="E157" s="35">
        <v>9.31</v>
      </c>
      <c r="F157" s="35">
        <v>8.35</v>
      </c>
      <c r="G157" s="35">
        <v>24.16</v>
      </c>
      <c r="H157" s="64" t="s">
        <v>170</v>
      </c>
      <c r="I157" s="35">
        <v>0.16</v>
      </c>
      <c r="J157" s="35">
        <v>77.8</v>
      </c>
      <c r="K157" s="35">
        <v>200</v>
      </c>
    </row>
    <row r="158" spans="1:14" x14ac:dyDescent="0.35">
      <c r="A158" s="68">
        <v>37131</v>
      </c>
      <c r="B158" s="35">
        <v>120600</v>
      </c>
      <c r="C158" s="35">
        <v>604.9</v>
      </c>
      <c r="D158" s="35">
        <v>0.3871</v>
      </c>
      <c r="E158" s="35">
        <v>8.51</v>
      </c>
      <c r="F158" s="35">
        <v>8.2899999999999991</v>
      </c>
      <c r="G158" s="35">
        <v>25.8</v>
      </c>
      <c r="H158" s="64" t="s">
        <v>170</v>
      </c>
      <c r="I158" s="35">
        <v>0.21</v>
      </c>
      <c r="J158" s="35">
        <v>77.400000000000006</v>
      </c>
      <c r="K158" s="67">
        <v>2110</v>
      </c>
      <c r="L158" s="33">
        <f>AVERAGE(K154:K156)</f>
        <v>200</v>
      </c>
      <c r="M158" s="70">
        <f>GEOMEAN(K154:K156)</f>
        <v>181.71205928321396</v>
      </c>
      <c r="N158" s="72" t="s">
        <v>206</v>
      </c>
    </row>
    <row r="159" spans="1:14" x14ac:dyDescent="0.35">
      <c r="A159" s="68">
        <v>37139</v>
      </c>
      <c r="B159" s="35">
        <v>120721</v>
      </c>
      <c r="C159" s="35">
        <v>495</v>
      </c>
      <c r="D159" s="35">
        <v>0.317</v>
      </c>
      <c r="E159" s="35">
        <v>7.25</v>
      </c>
      <c r="F159" s="35">
        <v>8.02</v>
      </c>
      <c r="G159" s="35">
        <v>23.91</v>
      </c>
      <c r="H159" s="64" t="s">
        <v>170</v>
      </c>
      <c r="I159" s="35">
        <v>0.7</v>
      </c>
      <c r="J159" s="35">
        <v>0</v>
      </c>
      <c r="K159" s="35">
        <v>840</v>
      </c>
    </row>
    <row r="160" spans="1:14" x14ac:dyDescent="0.35">
      <c r="A160" s="63">
        <v>37145</v>
      </c>
      <c r="B160" s="62">
        <v>112548</v>
      </c>
      <c r="C160" s="62">
        <v>359.2</v>
      </c>
      <c r="D160" s="62">
        <v>0.22989999999999999</v>
      </c>
      <c r="E160" s="62">
        <v>8.0299999999999994</v>
      </c>
      <c r="F160" s="62">
        <v>7.89</v>
      </c>
      <c r="G160" s="62">
        <v>22.92</v>
      </c>
      <c r="H160" s="64" t="s">
        <v>170</v>
      </c>
      <c r="I160" s="62">
        <v>0.84</v>
      </c>
      <c r="J160" s="62">
        <v>22.6</v>
      </c>
      <c r="K160" s="35">
        <v>520</v>
      </c>
    </row>
    <row r="161" spans="1:14" x14ac:dyDescent="0.35">
      <c r="A161" s="63">
        <v>37152</v>
      </c>
      <c r="B161" s="35">
        <v>115121</v>
      </c>
      <c r="C161" s="35">
        <v>547</v>
      </c>
      <c r="D161" s="35">
        <v>0.35</v>
      </c>
      <c r="E161" s="35">
        <v>10.220000000000001</v>
      </c>
      <c r="F161" s="35">
        <v>8.43</v>
      </c>
      <c r="G161" s="35">
        <v>21.23</v>
      </c>
      <c r="H161" s="64" t="s">
        <v>170</v>
      </c>
      <c r="I161" s="35">
        <v>0.8</v>
      </c>
      <c r="J161" s="35">
        <v>24.6</v>
      </c>
      <c r="K161" s="35">
        <v>100</v>
      </c>
    </row>
    <row r="162" spans="1:14" x14ac:dyDescent="0.35">
      <c r="A162" s="63">
        <v>37159</v>
      </c>
      <c r="B162" s="35">
        <v>105427</v>
      </c>
      <c r="C162" s="35">
        <v>455.9</v>
      </c>
      <c r="D162" s="35">
        <v>0.2918</v>
      </c>
      <c r="E162" s="35">
        <v>7.44</v>
      </c>
      <c r="F162" s="35">
        <v>7.84</v>
      </c>
      <c r="G162" s="35">
        <v>16.309999999999999</v>
      </c>
      <c r="H162" s="64" t="s">
        <v>170</v>
      </c>
      <c r="I162" s="35">
        <v>0.63</v>
      </c>
      <c r="J162" s="35">
        <v>48.5</v>
      </c>
      <c r="K162" s="35">
        <v>4190</v>
      </c>
    </row>
    <row r="163" spans="1:14" x14ac:dyDescent="0.35">
      <c r="A163" s="63">
        <v>37160</v>
      </c>
      <c r="B163" s="35">
        <v>110001</v>
      </c>
      <c r="C163" s="35">
        <v>455.3</v>
      </c>
      <c r="D163" s="35">
        <v>0.29139999999999999</v>
      </c>
      <c r="E163" s="35">
        <v>10.9</v>
      </c>
      <c r="F163" s="35">
        <v>8</v>
      </c>
      <c r="G163" s="35">
        <v>15.01</v>
      </c>
      <c r="H163" s="64" t="s">
        <v>170</v>
      </c>
      <c r="I163" s="35">
        <v>1.01</v>
      </c>
      <c r="J163" s="35">
        <v>66.099999999999994</v>
      </c>
      <c r="K163" s="35">
        <v>200</v>
      </c>
      <c r="L163" s="33">
        <f>AVERAGE(K159:K163)</f>
        <v>1170</v>
      </c>
      <c r="M163" s="70">
        <f>GEOMEAN(K159:K163)</f>
        <v>516.06609779148266</v>
      </c>
      <c r="N163" s="72" t="s">
        <v>207</v>
      </c>
    </row>
    <row r="164" spans="1:14" x14ac:dyDescent="0.35">
      <c r="A164" s="63">
        <v>37166</v>
      </c>
      <c r="B164" s="35">
        <v>111830</v>
      </c>
      <c r="C164" s="35">
        <v>1326</v>
      </c>
      <c r="D164" s="35">
        <v>0.84849999999999992</v>
      </c>
      <c r="E164" s="35">
        <v>5.37</v>
      </c>
      <c r="F164" s="35">
        <v>7.33</v>
      </c>
      <c r="G164" s="35">
        <v>15.35</v>
      </c>
      <c r="H164" s="64" t="s">
        <v>170</v>
      </c>
      <c r="I164" s="35">
        <v>0.49</v>
      </c>
      <c r="J164" s="35">
        <v>35.6</v>
      </c>
      <c r="K164" s="35">
        <v>200</v>
      </c>
    </row>
    <row r="165" spans="1:14" x14ac:dyDescent="0.35">
      <c r="A165" s="63">
        <v>37173</v>
      </c>
      <c r="B165" s="35">
        <v>110339</v>
      </c>
      <c r="C165" s="35">
        <v>547.20000000000005</v>
      </c>
      <c r="D165" s="35">
        <v>0.35020000000000001</v>
      </c>
      <c r="E165" s="35">
        <v>7.76</v>
      </c>
      <c r="F165" s="35">
        <v>7.79</v>
      </c>
      <c r="G165" s="35">
        <v>13.29</v>
      </c>
      <c r="H165" s="64" t="s">
        <v>170</v>
      </c>
      <c r="I165" s="35">
        <v>1.32</v>
      </c>
      <c r="J165" s="35">
        <v>49</v>
      </c>
      <c r="K165" s="35">
        <v>100</v>
      </c>
    </row>
    <row r="166" spans="1:14" x14ac:dyDescent="0.35">
      <c r="A166" s="63">
        <v>37180</v>
      </c>
      <c r="B166" s="35">
        <v>105645</v>
      </c>
      <c r="C166" s="35">
        <v>617.5</v>
      </c>
      <c r="D166" s="35">
        <v>0.3952</v>
      </c>
      <c r="E166" s="35">
        <v>12.5</v>
      </c>
      <c r="F166" s="35">
        <v>8.0399999999999991</v>
      </c>
      <c r="G166" s="35">
        <v>11.34</v>
      </c>
      <c r="H166" s="64" t="s">
        <v>170</v>
      </c>
      <c r="I166" s="35">
        <v>0.09</v>
      </c>
      <c r="J166" s="35">
        <v>50</v>
      </c>
      <c r="K166" s="35">
        <v>1480</v>
      </c>
    </row>
    <row r="167" spans="1:14" x14ac:dyDescent="0.35">
      <c r="A167" s="63">
        <v>37187</v>
      </c>
      <c r="B167" s="35">
        <v>103322</v>
      </c>
      <c r="C167" s="35">
        <v>880.4</v>
      </c>
      <c r="D167" s="35">
        <v>0.5635</v>
      </c>
      <c r="E167" s="35">
        <v>9.5500000000000007</v>
      </c>
      <c r="F167" s="35">
        <v>8.06</v>
      </c>
      <c r="G167" s="35">
        <v>16.07</v>
      </c>
      <c r="H167" s="64" t="s">
        <v>170</v>
      </c>
      <c r="I167" s="35">
        <v>0.14000000000000001</v>
      </c>
      <c r="J167" s="35">
        <v>41.1</v>
      </c>
      <c r="K167" s="35">
        <v>410</v>
      </c>
    </row>
    <row r="168" spans="1:14" x14ac:dyDescent="0.35">
      <c r="A168" s="63">
        <v>37194</v>
      </c>
      <c r="B168" s="35">
        <v>112337</v>
      </c>
      <c r="C168" s="35">
        <v>902.4</v>
      </c>
      <c r="D168" s="35">
        <v>0.5776</v>
      </c>
      <c r="E168" s="35">
        <v>11.32</v>
      </c>
      <c r="F168" s="35">
        <v>8.18</v>
      </c>
      <c r="G168" s="35">
        <v>11.11</v>
      </c>
      <c r="H168" s="64" t="s">
        <v>170</v>
      </c>
      <c r="I168" s="35">
        <v>0.16</v>
      </c>
      <c r="J168" s="35">
        <v>62.9</v>
      </c>
      <c r="K168" s="35">
        <v>100</v>
      </c>
      <c r="L168" s="33">
        <f>AVERAGE(K164:K168)</f>
        <v>458</v>
      </c>
      <c r="M168" s="70">
        <f>GEOMEAN(K164:K168)</f>
        <v>261.10495501771294</v>
      </c>
      <c r="N168" s="72" t="s">
        <v>208</v>
      </c>
    </row>
    <row r="169" spans="1:14" x14ac:dyDescent="0.35">
      <c r="A169" s="63">
        <v>37201</v>
      </c>
      <c r="B169" s="35">
        <v>112015</v>
      </c>
      <c r="C169" s="35">
        <v>1023</v>
      </c>
      <c r="D169" s="35">
        <v>0.65460000000000007</v>
      </c>
      <c r="E169" s="35">
        <v>10.34</v>
      </c>
      <c r="F169" s="35">
        <v>7.87</v>
      </c>
      <c r="G169" s="35">
        <v>9.9499999999999993</v>
      </c>
      <c r="H169" s="64" t="s">
        <v>170</v>
      </c>
      <c r="I169" s="35">
        <v>0.1</v>
      </c>
      <c r="J169" s="35">
        <v>62.2</v>
      </c>
      <c r="K169" s="35">
        <v>100</v>
      </c>
    </row>
    <row r="170" spans="1:14" x14ac:dyDescent="0.35">
      <c r="A170" s="63">
        <v>37208</v>
      </c>
      <c r="B170" s="35">
        <v>104615</v>
      </c>
      <c r="C170" s="35">
        <v>23</v>
      </c>
      <c r="D170" s="35">
        <v>1.4999999999999999E-2</v>
      </c>
      <c r="E170" s="35">
        <v>12.65</v>
      </c>
      <c r="F170" s="35">
        <v>8.24</v>
      </c>
      <c r="G170" s="35">
        <v>8.94</v>
      </c>
      <c r="H170" s="64" t="s">
        <v>170</v>
      </c>
      <c r="I170" s="35">
        <v>0.78</v>
      </c>
      <c r="J170" s="35">
        <v>64.2</v>
      </c>
      <c r="K170" s="35">
        <v>100</v>
      </c>
    </row>
    <row r="171" spans="1:14" x14ac:dyDescent="0.35">
      <c r="A171" s="63">
        <v>37215</v>
      </c>
      <c r="B171" s="35">
        <v>114412</v>
      </c>
      <c r="C171" s="35">
        <v>1044</v>
      </c>
      <c r="D171" s="35">
        <v>0.66799999999999993</v>
      </c>
      <c r="E171" s="35">
        <v>10.02</v>
      </c>
      <c r="F171" s="35">
        <v>8.1300000000000008</v>
      </c>
      <c r="G171" s="35">
        <v>7.65</v>
      </c>
      <c r="H171" s="64" t="s">
        <v>170</v>
      </c>
      <c r="I171" s="35">
        <v>0.43</v>
      </c>
      <c r="J171" s="35">
        <v>54.2</v>
      </c>
      <c r="K171" s="35">
        <v>100</v>
      </c>
    </row>
    <row r="172" spans="1:14" x14ac:dyDescent="0.35">
      <c r="A172" s="63">
        <v>37221</v>
      </c>
      <c r="B172" s="35">
        <v>105511</v>
      </c>
      <c r="C172" s="35">
        <v>908</v>
      </c>
      <c r="D172" s="35">
        <v>0.58110000000000006</v>
      </c>
      <c r="E172" s="35">
        <v>10.78</v>
      </c>
      <c r="F172" s="35">
        <v>8.1</v>
      </c>
      <c r="G172" s="35">
        <v>9.35</v>
      </c>
      <c r="H172" s="64" t="s">
        <v>170</v>
      </c>
      <c r="I172" s="35">
        <v>0.1</v>
      </c>
      <c r="J172" s="35">
        <v>84.1</v>
      </c>
      <c r="K172" s="35">
        <v>410</v>
      </c>
    </row>
    <row r="173" spans="1:14" x14ac:dyDescent="0.35">
      <c r="A173" s="63">
        <v>37223</v>
      </c>
      <c r="B173" s="35">
        <v>114628</v>
      </c>
      <c r="C173" s="35">
        <v>640</v>
      </c>
      <c r="D173" s="35">
        <v>0.40960000000000002</v>
      </c>
      <c r="E173" s="35">
        <v>9.84</v>
      </c>
      <c r="F173" s="35">
        <v>8.02</v>
      </c>
      <c r="G173" s="35">
        <v>8.4</v>
      </c>
      <c r="H173" s="64" t="s">
        <v>170</v>
      </c>
      <c r="I173" s="35">
        <v>0.53</v>
      </c>
      <c r="J173" s="35">
        <v>62.7</v>
      </c>
      <c r="K173" s="35">
        <v>100</v>
      </c>
      <c r="L173" s="33">
        <f>AVERAGE(K169:K173)</f>
        <v>162</v>
      </c>
      <c r="M173" s="109">
        <f>GEOMEAN(K169:K173)</f>
        <v>132.60404475662165</v>
      </c>
      <c r="N173" s="72" t="s">
        <v>209</v>
      </c>
    </row>
    <row r="174" spans="1:14" x14ac:dyDescent="0.35">
      <c r="A174" s="63">
        <v>37228</v>
      </c>
      <c r="B174" s="35">
        <v>113539</v>
      </c>
      <c r="C174" s="35">
        <v>696.2</v>
      </c>
      <c r="D174" s="35">
        <v>0.4456</v>
      </c>
      <c r="E174" s="35">
        <v>10.32</v>
      </c>
      <c r="F174" s="35">
        <v>8.2100000000000009</v>
      </c>
      <c r="G174" s="35">
        <v>7.83</v>
      </c>
      <c r="H174" s="64" t="s">
        <v>170</v>
      </c>
      <c r="I174" s="35">
        <v>0.27</v>
      </c>
      <c r="J174" s="35">
        <v>51.8</v>
      </c>
      <c r="K174" s="35">
        <v>630</v>
      </c>
    </row>
    <row r="175" spans="1:14" x14ac:dyDescent="0.35">
      <c r="A175" s="63">
        <v>37231</v>
      </c>
      <c r="B175" s="35">
        <v>103007</v>
      </c>
      <c r="C175" s="35">
        <v>770.4</v>
      </c>
      <c r="D175" s="35">
        <v>0.49299999999999999</v>
      </c>
      <c r="E175" s="35">
        <v>9.84</v>
      </c>
      <c r="F175" s="35">
        <v>8.18</v>
      </c>
      <c r="G175" s="35">
        <v>11.16</v>
      </c>
      <c r="H175" s="64" t="s">
        <v>170</v>
      </c>
      <c r="I175" s="35">
        <v>0.03</v>
      </c>
      <c r="J175" s="35">
        <v>58.2</v>
      </c>
      <c r="K175" s="35">
        <v>100</v>
      </c>
    </row>
    <row r="176" spans="1:14" x14ac:dyDescent="0.35">
      <c r="A176" s="63">
        <v>37236</v>
      </c>
      <c r="B176" s="30">
        <v>111106</v>
      </c>
      <c r="C176" s="30" t="e">
        <v>#VALUE!</v>
      </c>
      <c r="D176" s="30" t="e">
        <v>#VALUE!</v>
      </c>
      <c r="E176" s="30" t="s">
        <v>197</v>
      </c>
      <c r="F176" s="30" t="s">
        <v>197</v>
      </c>
      <c r="G176" s="30" t="s">
        <v>197</v>
      </c>
      <c r="H176" s="64" t="s">
        <v>170</v>
      </c>
      <c r="I176" s="30" t="s">
        <v>197</v>
      </c>
      <c r="J176" s="30">
        <v>44.1</v>
      </c>
      <c r="K176" s="35">
        <v>4800</v>
      </c>
    </row>
    <row r="177" spans="1:14" x14ac:dyDescent="0.35">
      <c r="A177" s="63">
        <v>37242</v>
      </c>
      <c r="B177" s="35">
        <v>114038</v>
      </c>
      <c r="C177" s="35">
        <v>505.8</v>
      </c>
      <c r="D177" s="35">
        <v>0.32370000000000004</v>
      </c>
      <c r="E177" s="35">
        <v>11.59</v>
      </c>
      <c r="F177" s="30" t="s">
        <v>197</v>
      </c>
      <c r="G177" s="35">
        <v>8.41</v>
      </c>
      <c r="H177" s="64" t="s">
        <v>170</v>
      </c>
      <c r="I177" s="35">
        <v>0.97</v>
      </c>
      <c r="J177" s="35">
        <v>33.700000000000003</v>
      </c>
      <c r="K177" s="35">
        <v>2330</v>
      </c>
    </row>
    <row r="178" spans="1:14" x14ac:dyDescent="0.35">
      <c r="A178" s="63">
        <v>37244</v>
      </c>
      <c r="B178" s="35">
        <v>105726</v>
      </c>
      <c r="C178" s="35">
        <v>663.4</v>
      </c>
      <c r="D178" s="35">
        <v>0.42449999999999999</v>
      </c>
      <c r="E178" s="35">
        <v>10.07</v>
      </c>
      <c r="F178" s="35">
        <v>7.27</v>
      </c>
      <c r="G178" s="35">
        <v>7.05</v>
      </c>
      <c r="H178" s="64" t="s">
        <v>170</v>
      </c>
      <c r="I178" s="35">
        <v>0.97</v>
      </c>
      <c r="J178" s="35">
        <v>36.4</v>
      </c>
      <c r="K178" s="35">
        <v>1600</v>
      </c>
      <c r="L178" s="33">
        <f>AVERAGE(K174:K178)</f>
        <v>1892</v>
      </c>
      <c r="M178" s="70">
        <f>GEOMEAN(K174:K178)</f>
        <v>1024.2631258319507</v>
      </c>
      <c r="N178" s="72" t="s">
        <v>210</v>
      </c>
    </row>
    <row r="179" spans="1:14" x14ac:dyDescent="0.35">
      <c r="A179" s="63">
        <v>37264</v>
      </c>
      <c r="B179" s="35">
        <v>123404</v>
      </c>
      <c r="C179" s="35">
        <v>1067</v>
      </c>
      <c r="D179" s="35">
        <v>0.68269999999999997</v>
      </c>
      <c r="E179" s="35">
        <v>15.18</v>
      </c>
      <c r="F179" s="30" t="s">
        <v>197</v>
      </c>
      <c r="G179" s="35">
        <v>1.45</v>
      </c>
      <c r="H179" s="64" t="s">
        <v>170</v>
      </c>
      <c r="I179" s="35">
        <v>1</v>
      </c>
      <c r="J179" s="35">
        <v>16.600000000000001</v>
      </c>
      <c r="K179" s="35">
        <v>100</v>
      </c>
    </row>
    <row r="180" spans="1:14" x14ac:dyDescent="0.35">
      <c r="A180" s="63">
        <v>37270</v>
      </c>
      <c r="B180" s="35">
        <v>114058</v>
      </c>
      <c r="C180" s="35">
        <v>1061</v>
      </c>
      <c r="D180" s="35">
        <v>0.67910000000000004</v>
      </c>
      <c r="E180" s="35">
        <v>14.01</v>
      </c>
      <c r="F180" s="30" t="s">
        <v>197</v>
      </c>
      <c r="G180" s="35">
        <v>2.78</v>
      </c>
      <c r="H180" s="64" t="s">
        <v>170</v>
      </c>
      <c r="I180" s="35">
        <v>1.69</v>
      </c>
      <c r="J180" s="35">
        <v>22.4</v>
      </c>
      <c r="K180" s="35">
        <v>100</v>
      </c>
    </row>
    <row r="181" spans="1:14" x14ac:dyDescent="0.35">
      <c r="A181" s="63">
        <v>37272</v>
      </c>
      <c r="B181" s="35">
        <v>100352</v>
      </c>
      <c r="C181" s="30" t="s">
        <v>197</v>
      </c>
      <c r="D181" s="30" t="s">
        <v>197</v>
      </c>
      <c r="E181" s="30" t="s">
        <v>197</v>
      </c>
      <c r="F181" s="30" t="s">
        <v>197</v>
      </c>
      <c r="G181" s="30" t="s">
        <v>197</v>
      </c>
      <c r="H181" s="64" t="s">
        <v>170</v>
      </c>
      <c r="I181" s="30" t="s">
        <v>197</v>
      </c>
      <c r="J181" s="30" t="s">
        <v>197</v>
      </c>
      <c r="K181" s="35">
        <v>100</v>
      </c>
    </row>
    <row r="182" spans="1:14" x14ac:dyDescent="0.35">
      <c r="A182" s="63">
        <v>37278</v>
      </c>
      <c r="B182" s="35">
        <v>143255</v>
      </c>
      <c r="C182" s="35">
        <v>911</v>
      </c>
      <c r="D182" s="35">
        <v>0.58299999999999996</v>
      </c>
      <c r="E182" s="35">
        <v>15.25</v>
      </c>
      <c r="F182" s="35">
        <v>8.31</v>
      </c>
      <c r="G182" s="35">
        <v>3.87</v>
      </c>
      <c r="H182" s="64" t="s">
        <v>170</v>
      </c>
      <c r="I182" s="35">
        <v>0.2</v>
      </c>
      <c r="J182" s="35">
        <v>16.600000000000001</v>
      </c>
      <c r="K182" s="35">
        <v>100</v>
      </c>
    </row>
    <row r="183" spans="1:14" x14ac:dyDescent="0.35">
      <c r="A183" s="63">
        <v>37285</v>
      </c>
      <c r="B183" s="35">
        <v>111813</v>
      </c>
      <c r="C183" s="35">
        <v>1371</v>
      </c>
      <c r="D183" s="35">
        <v>0.878</v>
      </c>
      <c r="E183" s="35">
        <v>13.29</v>
      </c>
      <c r="F183" s="35">
        <v>8.01</v>
      </c>
      <c r="G183" s="35">
        <v>6.58</v>
      </c>
      <c r="H183" s="64" t="s">
        <v>170</v>
      </c>
      <c r="I183" s="35">
        <v>0</v>
      </c>
      <c r="J183" s="30" t="s">
        <v>197</v>
      </c>
      <c r="K183" s="35">
        <v>100</v>
      </c>
      <c r="L183" s="33">
        <f>AVERAGE(K179:K183)</f>
        <v>100</v>
      </c>
      <c r="M183" s="31">
        <f>GEOMEAN(K179:K183)</f>
        <v>100</v>
      </c>
      <c r="N183" s="72" t="s">
        <v>211</v>
      </c>
    </row>
    <row r="184" spans="1:14" x14ac:dyDescent="0.35">
      <c r="A184" s="63">
        <v>37292</v>
      </c>
      <c r="B184" s="35">
        <v>101100</v>
      </c>
      <c r="C184" s="30" t="s">
        <v>197</v>
      </c>
      <c r="D184" s="30" t="s">
        <v>197</v>
      </c>
      <c r="E184" s="30" t="s">
        <v>197</v>
      </c>
      <c r="F184" s="30" t="s">
        <v>197</v>
      </c>
      <c r="G184" s="30" t="s">
        <v>197</v>
      </c>
      <c r="H184" s="64" t="s">
        <v>170</v>
      </c>
      <c r="I184" s="30" t="s">
        <v>197</v>
      </c>
      <c r="J184" s="30" t="s">
        <v>197</v>
      </c>
      <c r="K184" s="35">
        <v>310</v>
      </c>
    </row>
    <row r="185" spans="1:14" x14ac:dyDescent="0.35">
      <c r="A185" s="63">
        <v>37298</v>
      </c>
      <c r="C185" s="30" t="s">
        <v>197</v>
      </c>
      <c r="D185" s="30" t="s">
        <v>197</v>
      </c>
      <c r="E185" s="30" t="s">
        <v>197</v>
      </c>
      <c r="F185" s="30" t="s">
        <v>197</v>
      </c>
      <c r="G185" s="30" t="s">
        <v>197</v>
      </c>
      <c r="H185" s="64" t="s">
        <v>170</v>
      </c>
      <c r="I185" s="30" t="s">
        <v>197</v>
      </c>
      <c r="J185" s="30" t="s">
        <v>197</v>
      </c>
      <c r="K185" s="35">
        <v>200</v>
      </c>
    </row>
    <row r="186" spans="1:14" x14ac:dyDescent="0.35">
      <c r="A186" s="63">
        <v>37300</v>
      </c>
      <c r="B186" s="35">
        <v>100900</v>
      </c>
      <c r="C186" s="30" t="s">
        <v>197</v>
      </c>
      <c r="D186" s="30" t="s">
        <v>197</v>
      </c>
      <c r="E186" s="30" t="s">
        <v>197</v>
      </c>
      <c r="F186" s="30" t="s">
        <v>197</v>
      </c>
      <c r="G186" s="30" t="s">
        <v>197</v>
      </c>
      <c r="H186" s="64" t="s">
        <v>170</v>
      </c>
      <c r="I186" s="30" t="s">
        <v>197</v>
      </c>
      <c r="J186" s="30" t="s">
        <v>197</v>
      </c>
      <c r="K186" s="35">
        <v>100</v>
      </c>
    </row>
    <row r="187" spans="1:14" x14ac:dyDescent="0.35">
      <c r="A187" s="63">
        <v>37305</v>
      </c>
      <c r="B187" s="35">
        <v>112300</v>
      </c>
      <c r="C187" s="30" t="s">
        <v>197</v>
      </c>
      <c r="D187" s="30" t="s">
        <v>197</v>
      </c>
      <c r="E187" s="30" t="s">
        <v>197</v>
      </c>
      <c r="F187" s="30" t="s">
        <v>197</v>
      </c>
      <c r="G187" s="30" t="s">
        <v>197</v>
      </c>
      <c r="H187" s="64" t="s">
        <v>170</v>
      </c>
      <c r="I187" s="30" t="s">
        <v>197</v>
      </c>
      <c r="J187" s="30" t="s">
        <v>197</v>
      </c>
      <c r="K187" s="35">
        <v>100</v>
      </c>
    </row>
    <row r="188" spans="1:14" x14ac:dyDescent="0.35">
      <c r="A188" s="63">
        <v>37313</v>
      </c>
      <c r="B188" s="35">
        <v>101610</v>
      </c>
      <c r="C188" s="35">
        <v>907.5</v>
      </c>
      <c r="D188" s="35">
        <v>0.58030000000000004</v>
      </c>
      <c r="E188" s="35">
        <v>11.99</v>
      </c>
      <c r="F188" s="35">
        <v>8.07</v>
      </c>
      <c r="G188" s="35">
        <v>5.76</v>
      </c>
      <c r="H188" s="64" t="s">
        <v>170</v>
      </c>
      <c r="I188" s="35">
        <v>0.03</v>
      </c>
      <c r="J188" s="35">
        <v>94.1</v>
      </c>
      <c r="K188" s="35">
        <v>100</v>
      </c>
      <c r="L188" s="33">
        <f>AVERAGE(K184:K188)</f>
        <v>162</v>
      </c>
      <c r="M188" s="70">
        <f>GEOMEAN(K184:K188)</f>
        <v>144.03841637786834</v>
      </c>
      <c r="N188" s="72" t="s">
        <v>212</v>
      </c>
    </row>
    <row r="189" spans="1:14" x14ac:dyDescent="0.35">
      <c r="A189" s="63">
        <v>37320</v>
      </c>
      <c r="B189" s="35">
        <v>104226</v>
      </c>
      <c r="C189" s="35">
        <v>1019</v>
      </c>
      <c r="D189" s="35">
        <v>0.6522</v>
      </c>
      <c r="E189" s="35">
        <v>19.850000000000001</v>
      </c>
      <c r="F189" s="35">
        <v>7.07</v>
      </c>
      <c r="G189" s="35">
        <v>1.95</v>
      </c>
      <c r="H189" s="64" t="s">
        <v>170</v>
      </c>
      <c r="I189" s="35">
        <v>0.99</v>
      </c>
      <c r="J189" s="35">
        <v>83.1</v>
      </c>
      <c r="K189" s="35">
        <v>100</v>
      </c>
    </row>
    <row r="190" spans="1:14" x14ac:dyDescent="0.35">
      <c r="A190" s="63">
        <v>37326</v>
      </c>
      <c r="B190" s="35">
        <v>115138</v>
      </c>
      <c r="C190" s="30" t="s">
        <v>197</v>
      </c>
      <c r="D190" s="30" t="s">
        <v>197</v>
      </c>
      <c r="E190" s="30" t="s">
        <v>197</v>
      </c>
      <c r="F190" s="30" t="s">
        <v>197</v>
      </c>
      <c r="G190" s="30" t="s">
        <v>197</v>
      </c>
      <c r="H190" s="64" t="s">
        <v>170</v>
      </c>
      <c r="I190" s="30" t="s">
        <v>197</v>
      </c>
      <c r="J190" s="35">
        <v>44.1</v>
      </c>
      <c r="K190" s="35">
        <v>200</v>
      </c>
    </row>
    <row r="191" spans="1:14" x14ac:dyDescent="0.35">
      <c r="A191" s="63">
        <v>37328</v>
      </c>
      <c r="B191" s="35">
        <v>105040</v>
      </c>
      <c r="C191" s="35">
        <v>1164</v>
      </c>
      <c r="D191" s="35">
        <v>0.74520000000000008</v>
      </c>
      <c r="E191" s="35">
        <v>12.8</v>
      </c>
      <c r="F191" s="35">
        <v>8.0299999999999994</v>
      </c>
      <c r="G191" s="35">
        <v>5.92</v>
      </c>
      <c r="H191" s="64" t="s">
        <v>170</v>
      </c>
      <c r="I191" s="35">
        <v>0.7</v>
      </c>
      <c r="J191" s="35">
        <v>82.6</v>
      </c>
      <c r="K191" s="35">
        <v>241917</v>
      </c>
    </row>
    <row r="192" spans="1:14" x14ac:dyDescent="0.35">
      <c r="A192" s="63">
        <v>37334</v>
      </c>
      <c r="B192" s="35">
        <v>110257</v>
      </c>
      <c r="C192" s="35">
        <v>1067</v>
      </c>
      <c r="D192" s="35">
        <v>0.68300000000000005</v>
      </c>
      <c r="E192" s="35">
        <v>13.45</v>
      </c>
      <c r="F192" s="35">
        <v>6.39</v>
      </c>
      <c r="G192" s="35">
        <v>8.17</v>
      </c>
      <c r="H192" s="64" t="s">
        <v>170</v>
      </c>
      <c r="I192" s="35">
        <v>0.5</v>
      </c>
      <c r="J192" s="35">
        <v>24.1</v>
      </c>
      <c r="K192" s="35">
        <v>100</v>
      </c>
    </row>
    <row r="193" spans="1:14" x14ac:dyDescent="0.35">
      <c r="A193" s="63">
        <v>37340</v>
      </c>
      <c r="B193" s="35">
        <v>102339</v>
      </c>
      <c r="C193" s="35">
        <v>957.1</v>
      </c>
      <c r="D193" s="35">
        <v>0.61250000000000004</v>
      </c>
      <c r="E193" s="35">
        <v>19.25</v>
      </c>
      <c r="F193" s="35">
        <v>7.94</v>
      </c>
      <c r="G193" s="35">
        <v>3.78</v>
      </c>
      <c r="H193" s="64" t="s">
        <v>170</v>
      </c>
      <c r="I193" s="35">
        <v>1.49</v>
      </c>
      <c r="J193" s="35">
        <v>67.2</v>
      </c>
      <c r="K193" s="35">
        <v>740</v>
      </c>
      <c r="L193" s="33">
        <f>AVERAGE(K189:K193)</f>
        <v>48611.4</v>
      </c>
      <c r="M193" s="70">
        <f>GEOMEAN(K189:K193)</f>
        <v>814.30222360549431</v>
      </c>
      <c r="N193" s="72" t="s">
        <v>213</v>
      </c>
    </row>
    <row r="194" spans="1:14" x14ac:dyDescent="0.35">
      <c r="A194" s="63">
        <v>37348</v>
      </c>
      <c r="B194" s="35">
        <v>103527</v>
      </c>
      <c r="C194" s="35">
        <v>1292</v>
      </c>
      <c r="D194" s="35">
        <v>0.82699999999999996</v>
      </c>
      <c r="E194" s="35">
        <v>18.11</v>
      </c>
      <c r="F194" s="35">
        <v>8.14</v>
      </c>
      <c r="G194" s="35">
        <v>9.34</v>
      </c>
      <c r="H194" s="64" t="s">
        <v>170</v>
      </c>
      <c r="I194" s="35">
        <v>0.1</v>
      </c>
      <c r="J194" s="35">
        <v>46.9</v>
      </c>
      <c r="K194" s="35">
        <v>31</v>
      </c>
    </row>
    <row r="195" spans="1:14" x14ac:dyDescent="0.35">
      <c r="A195" s="63">
        <v>37354</v>
      </c>
      <c r="B195" s="35">
        <v>111451</v>
      </c>
      <c r="C195" s="35">
        <v>1068</v>
      </c>
      <c r="D195" s="35">
        <v>0.68300000000000005</v>
      </c>
      <c r="E195" s="35">
        <v>13.22</v>
      </c>
      <c r="F195" s="35">
        <v>8.15</v>
      </c>
      <c r="G195" s="35">
        <v>11.04</v>
      </c>
      <c r="H195" s="64" t="s">
        <v>170</v>
      </c>
      <c r="I195" s="35">
        <v>0</v>
      </c>
      <c r="J195" s="35">
        <v>80.099999999999994</v>
      </c>
      <c r="K195" s="35">
        <v>63</v>
      </c>
    </row>
    <row r="196" spans="1:14" x14ac:dyDescent="0.35">
      <c r="A196" s="63">
        <v>37356</v>
      </c>
      <c r="B196" s="35">
        <v>111624</v>
      </c>
      <c r="C196" s="35">
        <v>30</v>
      </c>
      <c r="D196" s="35">
        <v>1.9E-2</v>
      </c>
      <c r="E196" s="35">
        <v>11.94</v>
      </c>
      <c r="F196" s="35">
        <v>8.24</v>
      </c>
      <c r="G196" s="35">
        <v>12.31</v>
      </c>
      <c r="H196" s="64" t="s">
        <v>170</v>
      </c>
      <c r="I196" s="35">
        <v>0.3</v>
      </c>
      <c r="J196" s="35">
        <v>71.8</v>
      </c>
      <c r="K196" s="35">
        <v>472</v>
      </c>
    </row>
    <row r="197" spans="1:14" x14ac:dyDescent="0.35">
      <c r="A197" s="63">
        <v>37362</v>
      </c>
      <c r="B197" s="35">
        <v>102600</v>
      </c>
      <c r="C197" s="30" t="s">
        <v>197</v>
      </c>
      <c r="D197" s="30" t="s">
        <v>197</v>
      </c>
      <c r="E197" s="30" t="s">
        <v>197</v>
      </c>
      <c r="F197" s="30" t="s">
        <v>197</v>
      </c>
      <c r="G197" s="30" t="s">
        <v>197</v>
      </c>
      <c r="H197" s="64" t="s">
        <v>170</v>
      </c>
      <c r="I197" s="30" t="s">
        <v>197</v>
      </c>
      <c r="J197" s="30" t="s">
        <v>197</v>
      </c>
      <c r="K197" s="35">
        <v>161</v>
      </c>
    </row>
    <row r="198" spans="1:14" x14ac:dyDescent="0.35">
      <c r="A198" s="63">
        <v>37376</v>
      </c>
      <c r="B198" s="35">
        <v>104634</v>
      </c>
      <c r="C198" s="35">
        <v>823</v>
      </c>
      <c r="D198" s="35">
        <v>0.52699999999999991</v>
      </c>
      <c r="E198" s="35">
        <v>9.82</v>
      </c>
      <c r="F198" s="35">
        <v>7.71</v>
      </c>
      <c r="G198" s="35">
        <v>12.53</v>
      </c>
      <c r="H198" s="64" t="s">
        <v>170</v>
      </c>
      <c r="I198" s="35">
        <v>1.1000000000000001</v>
      </c>
      <c r="J198" s="35">
        <v>44.6</v>
      </c>
      <c r="K198" s="35">
        <v>1254</v>
      </c>
      <c r="L198" s="33">
        <f>AVERAGE(K194:K198)</f>
        <v>396.2</v>
      </c>
      <c r="M198" s="70">
        <f>GEOMEAN(K194:K198)</f>
        <v>179.45416022578243</v>
      </c>
      <c r="N198" s="72" t="s">
        <v>214</v>
      </c>
    </row>
    <row r="199" spans="1:14" x14ac:dyDescent="0.35">
      <c r="A199" s="63">
        <v>37382</v>
      </c>
      <c r="B199" s="35">
        <v>113450</v>
      </c>
      <c r="C199" s="35">
        <v>1050</v>
      </c>
      <c r="D199" s="35">
        <v>0.67220000000000002</v>
      </c>
      <c r="E199" s="35">
        <v>8.8000000000000007</v>
      </c>
      <c r="F199" s="35">
        <v>8.3800000000000008</v>
      </c>
      <c r="G199" s="35">
        <v>17.690000000000001</v>
      </c>
      <c r="H199" s="64" t="s">
        <v>170</v>
      </c>
      <c r="I199" s="35">
        <v>0.35</v>
      </c>
      <c r="J199" s="35">
        <v>89.2</v>
      </c>
      <c r="K199" s="35">
        <v>181</v>
      </c>
    </row>
    <row r="200" spans="1:14" x14ac:dyDescent="0.35">
      <c r="A200" s="63">
        <v>37389</v>
      </c>
      <c r="B200" s="35">
        <v>112643</v>
      </c>
      <c r="C200" s="35">
        <v>372</v>
      </c>
      <c r="D200" s="35">
        <v>0.23800000000000002</v>
      </c>
      <c r="E200" s="35">
        <v>9.35</v>
      </c>
      <c r="F200" s="35">
        <v>8.8699999999999992</v>
      </c>
      <c r="G200" s="35">
        <v>14.05</v>
      </c>
      <c r="H200" s="64" t="s">
        <v>170</v>
      </c>
      <c r="I200" s="35">
        <v>0.1</v>
      </c>
      <c r="J200" s="35">
        <v>58.9</v>
      </c>
      <c r="K200" s="35">
        <v>12033.1</v>
      </c>
    </row>
    <row r="201" spans="1:14" x14ac:dyDescent="0.35">
      <c r="A201" s="63">
        <v>37396</v>
      </c>
      <c r="B201" s="35">
        <v>105822</v>
      </c>
      <c r="C201" s="35">
        <v>1073</v>
      </c>
      <c r="D201" s="35">
        <v>0.68699999999999994</v>
      </c>
      <c r="E201" s="35">
        <v>9.6199999999999992</v>
      </c>
      <c r="F201" s="35">
        <v>7.99</v>
      </c>
      <c r="G201" s="35">
        <v>14.95</v>
      </c>
      <c r="H201" s="64" t="s">
        <v>170</v>
      </c>
      <c r="I201" s="35">
        <v>1.2</v>
      </c>
      <c r="J201" s="35">
        <v>55.2</v>
      </c>
      <c r="K201" s="35">
        <v>98</v>
      </c>
    </row>
    <row r="202" spans="1:14" x14ac:dyDescent="0.35">
      <c r="A202" s="63">
        <v>37398</v>
      </c>
      <c r="B202" s="35">
        <v>103641</v>
      </c>
      <c r="C202" s="35">
        <v>1099</v>
      </c>
      <c r="D202" s="35">
        <v>0.70350000000000001</v>
      </c>
      <c r="E202" s="35">
        <v>11.15</v>
      </c>
      <c r="F202" s="35">
        <v>8.0399999999999991</v>
      </c>
      <c r="G202" s="35">
        <v>15.02</v>
      </c>
      <c r="H202" s="64" t="s">
        <v>170</v>
      </c>
      <c r="I202" s="35">
        <v>1.42</v>
      </c>
      <c r="J202" s="35">
        <v>89.6</v>
      </c>
      <c r="K202" s="35">
        <v>10</v>
      </c>
    </row>
    <row r="203" spans="1:14" x14ac:dyDescent="0.35">
      <c r="A203" s="63">
        <v>37405</v>
      </c>
      <c r="B203" s="35">
        <v>94127</v>
      </c>
      <c r="C203" s="35">
        <v>1078</v>
      </c>
      <c r="D203" s="35">
        <v>0.68959999999999999</v>
      </c>
      <c r="E203" s="35">
        <v>8.2100000000000009</v>
      </c>
      <c r="F203" s="35">
        <v>8</v>
      </c>
      <c r="G203" s="35">
        <v>22.88</v>
      </c>
      <c r="H203" s="64" t="s">
        <v>170</v>
      </c>
      <c r="I203" s="35">
        <v>0.45</v>
      </c>
      <c r="J203" s="35">
        <v>100</v>
      </c>
      <c r="K203" s="35">
        <v>20</v>
      </c>
      <c r="L203" s="33">
        <f>AVERAGE(K199:K203)</f>
        <v>2468.42</v>
      </c>
      <c r="M203" s="70">
        <f>GEOMEAN(K199:K203)</f>
        <v>133.67876800897599</v>
      </c>
      <c r="N203" s="72" t="s">
        <v>215</v>
      </c>
    </row>
    <row r="204" spans="1:14" x14ac:dyDescent="0.35">
      <c r="A204" s="63">
        <v>37411</v>
      </c>
      <c r="B204" s="35">
        <v>100642</v>
      </c>
      <c r="C204" s="35">
        <v>1127</v>
      </c>
      <c r="D204" s="35">
        <v>0.72150000000000003</v>
      </c>
      <c r="E204" s="35">
        <v>6.95</v>
      </c>
      <c r="F204" s="35">
        <v>8.06</v>
      </c>
      <c r="G204" s="35">
        <v>25.87</v>
      </c>
      <c r="H204" s="64" t="s">
        <v>170</v>
      </c>
      <c r="I204" s="35">
        <v>7.0000000000000007E-2</v>
      </c>
      <c r="J204" s="30" t="s">
        <v>197</v>
      </c>
      <c r="K204" s="35">
        <v>31</v>
      </c>
    </row>
    <row r="205" spans="1:14" x14ac:dyDescent="0.35">
      <c r="A205" s="63">
        <v>37418</v>
      </c>
      <c r="B205" s="35">
        <v>100754</v>
      </c>
      <c r="C205" s="35">
        <v>17</v>
      </c>
      <c r="D205" s="35">
        <v>1.1000000000000001E-2</v>
      </c>
      <c r="E205" s="35">
        <v>5.78</v>
      </c>
      <c r="F205" s="35">
        <v>7.75</v>
      </c>
      <c r="G205" s="35">
        <v>25.96</v>
      </c>
      <c r="H205" s="64" t="s">
        <v>170</v>
      </c>
      <c r="I205" s="35">
        <v>0.2</v>
      </c>
      <c r="J205" s="35">
        <v>87.6</v>
      </c>
      <c r="K205" s="35">
        <v>650</v>
      </c>
    </row>
    <row r="206" spans="1:14" x14ac:dyDescent="0.35">
      <c r="A206" s="63">
        <v>37420</v>
      </c>
      <c r="B206" s="35">
        <v>103636</v>
      </c>
      <c r="C206" s="35">
        <v>626.9</v>
      </c>
      <c r="D206" s="35">
        <v>0.4012</v>
      </c>
      <c r="E206" s="35">
        <v>7.57</v>
      </c>
      <c r="F206" s="35">
        <v>8.09</v>
      </c>
      <c r="G206" s="35">
        <v>24.27</v>
      </c>
      <c r="H206" s="64" t="s">
        <v>170</v>
      </c>
      <c r="I206" s="35">
        <v>0.04</v>
      </c>
      <c r="J206" s="35">
        <v>95.1</v>
      </c>
      <c r="K206" s="35">
        <v>241917</v>
      </c>
    </row>
    <row r="207" spans="1:14" x14ac:dyDescent="0.35">
      <c r="A207" s="63">
        <v>37425</v>
      </c>
      <c r="B207" s="35">
        <v>101920</v>
      </c>
      <c r="C207" s="35">
        <v>543.79999999999995</v>
      </c>
      <c r="D207" s="35">
        <v>0.34810000000000002</v>
      </c>
      <c r="E207" s="35">
        <v>10.94</v>
      </c>
      <c r="F207" s="35">
        <v>8.7100000000000009</v>
      </c>
      <c r="G207" s="35">
        <v>23.6</v>
      </c>
      <c r="H207" s="64" t="s">
        <v>170</v>
      </c>
      <c r="I207" s="35">
        <v>0.82</v>
      </c>
      <c r="J207" s="35">
        <v>86.7</v>
      </c>
      <c r="K207" s="35">
        <v>31</v>
      </c>
    </row>
    <row r="208" spans="1:14" x14ac:dyDescent="0.35">
      <c r="A208" s="63">
        <v>37432</v>
      </c>
      <c r="B208" s="35">
        <v>101325</v>
      </c>
      <c r="C208" s="35">
        <v>711.4</v>
      </c>
      <c r="D208" s="35">
        <v>0.45530000000000004</v>
      </c>
      <c r="E208" s="35">
        <v>8.65</v>
      </c>
      <c r="F208" s="35">
        <v>8.6</v>
      </c>
      <c r="G208" s="35">
        <v>28.35</v>
      </c>
      <c r="H208" s="64" t="s">
        <v>170</v>
      </c>
      <c r="I208" s="35">
        <v>0.09</v>
      </c>
      <c r="J208" s="35">
        <v>0</v>
      </c>
      <c r="K208" s="35">
        <v>373</v>
      </c>
      <c r="L208" s="33">
        <f>AVERAGE(K204:K208)</f>
        <v>48600.4</v>
      </c>
      <c r="M208" s="70">
        <f>GEOMEAN(K204:K208)</f>
        <v>562.60345238611364</v>
      </c>
      <c r="N208" s="72" t="s">
        <v>216</v>
      </c>
    </row>
    <row r="209" spans="1:14" x14ac:dyDescent="0.35">
      <c r="A209" s="63">
        <v>37440</v>
      </c>
      <c r="B209" s="35">
        <v>100058</v>
      </c>
      <c r="C209" s="35">
        <v>640.5</v>
      </c>
      <c r="D209" s="35">
        <v>0.40989999999999999</v>
      </c>
      <c r="E209" s="35">
        <v>7.04</v>
      </c>
      <c r="F209" s="35">
        <v>8.3000000000000007</v>
      </c>
      <c r="G209" s="35">
        <v>28.85</v>
      </c>
      <c r="H209" s="64" t="s">
        <v>170</v>
      </c>
      <c r="I209" s="35">
        <v>0.14000000000000001</v>
      </c>
      <c r="J209" s="35">
        <v>88.1</v>
      </c>
      <c r="K209" s="35">
        <v>464</v>
      </c>
    </row>
    <row r="210" spans="1:14" x14ac:dyDescent="0.35">
      <c r="A210" s="63">
        <v>37446</v>
      </c>
      <c r="B210" s="35">
        <v>100438</v>
      </c>
      <c r="C210" s="35">
        <v>681</v>
      </c>
      <c r="D210" s="35">
        <v>0.43580000000000002</v>
      </c>
      <c r="E210" s="35">
        <v>7.99</v>
      </c>
      <c r="F210" s="35">
        <v>8.5399999999999991</v>
      </c>
      <c r="G210" s="35">
        <v>26.59</v>
      </c>
      <c r="H210" s="64" t="s">
        <v>170</v>
      </c>
      <c r="I210" s="35">
        <v>0.2</v>
      </c>
      <c r="J210" s="35">
        <v>0</v>
      </c>
      <c r="K210" s="35">
        <v>3654</v>
      </c>
    </row>
    <row r="211" spans="1:14" x14ac:dyDescent="0.35">
      <c r="A211" s="63">
        <v>37453</v>
      </c>
      <c r="B211" s="35">
        <v>105007</v>
      </c>
      <c r="C211" s="35">
        <v>594.4</v>
      </c>
      <c r="D211" s="35">
        <v>0.38039999999999996</v>
      </c>
      <c r="E211" s="35">
        <v>7.96</v>
      </c>
      <c r="F211" s="35">
        <v>8.8000000000000007</v>
      </c>
      <c r="G211" s="35">
        <v>26.44</v>
      </c>
      <c r="H211" s="64" t="s">
        <v>170</v>
      </c>
      <c r="I211" s="35">
        <v>0.49</v>
      </c>
      <c r="J211" s="35">
        <v>65.900000000000006</v>
      </c>
      <c r="K211" s="35">
        <v>504</v>
      </c>
    </row>
    <row r="212" spans="1:14" x14ac:dyDescent="0.35">
      <c r="A212" s="63">
        <v>37460</v>
      </c>
      <c r="B212" s="35">
        <v>104517</v>
      </c>
      <c r="C212" s="35">
        <v>629</v>
      </c>
      <c r="D212" s="35">
        <v>0.40259999999999996</v>
      </c>
      <c r="E212" s="35">
        <v>5.05</v>
      </c>
      <c r="F212" s="35">
        <v>8.15</v>
      </c>
      <c r="G212" s="35">
        <v>27.72</v>
      </c>
      <c r="H212" s="64" t="s">
        <v>170</v>
      </c>
      <c r="I212" s="35">
        <v>0.06</v>
      </c>
      <c r="J212" s="35">
        <v>0</v>
      </c>
      <c r="K212" s="35">
        <v>63</v>
      </c>
    </row>
    <row r="213" spans="1:14" x14ac:dyDescent="0.35">
      <c r="A213" s="63">
        <v>37468</v>
      </c>
      <c r="B213" s="35">
        <v>95310</v>
      </c>
      <c r="C213" s="35">
        <v>826.4</v>
      </c>
      <c r="D213" s="35">
        <v>0.52890000000000004</v>
      </c>
      <c r="E213" s="35">
        <v>6.68</v>
      </c>
      <c r="F213" s="35">
        <v>8.52</v>
      </c>
      <c r="G213" s="35">
        <v>27.73</v>
      </c>
      <c r="H213" s="64" t="s">
        <v>170</v>
      </c>
      <c r="I213" s="35">
        <v>0.22</v>
      </c>
      <c r="J213" s="35">
        <v>0</v>
      </c>
      <c r="K213" s="35">
        <v>98</v>
      </c>
      <c r="L213" s="33">
        <f>AVERAGE(K209:K213)</f>
        <v>956.6</v>
      </c>
      <c r="M213" s="70">
        <f>GEOMEAN(K209:K213)</f>
        <v>350.31338951219715</v>
      </c>
      <c r="N213" s="72" t="s">
        <v>217</v>
      </c>
    </row>
    <row r="214" spans="1:14" x14ac:dyDescent="0.35">
      <c r="A214" s="63">
        <v>37475</v>
      </c>
      <c r="B214" s="35">
        <v>105318</v>
      </c>
      <c r="C214" s="35">
        <v>847.3</v>
      </c>
      <c r="D214" s="35">
        <v>0.5423</v>
      </c>
      <c r="E214" s="35">
        <v>6.03</v>
      </c>
      <c r="F214" s="35">
        <v>8.17</v>
      </c>
      <c r="G214" s="35">
        <v>22.35</v>
      </c>
      <c r="H214" s="64" t="s">
        <v>170</v>
      </c>
      <c r="I214" s="35">
        <v>0.44</v>
      </c>
      <c r="J214" s="35">
        <v>69.099999999999994</v>
      </c>
      <c r="K214" s="35">
        <v>63</v>
      </c>
    </row>
    <row r="215" spans="1:14" x14ac:dyDescent="0.35">
      <c r="A215" s="63">
        <v>37483</v>
      </c>
      <c r="B215" s="35">
        <v>111235</v>
      </c>
      <c r="C215" s="35">
        <v>1009</v>
      </c>
      <c r="D215" s="35">
        <v>6.4590000000000005</v>
      </c>
      <c r="E215" s="35">
        <v>8.25</v>
      </c>
      <c r="F215" s="35">
        <v>8.17</v>
      </c>
      <c r="G215" s="35">
        <v>25.36</v>
      </c>
      <c r="H215" s="64" t="s">
        <v>170</v>
      </c>
      <c r="I215" s="35">
        <v>0.09</v>
      </c>
      <c r="J215" s="35">
        <v>0</v>
      </c>
      <c r="K215" s="35">
        <v>122</v>
      </c>
    </row>
    <row r="216" spans="1:14" x14ac:dyDescent="0.35">
      <c r="A216" s="63">
        <v>37488</v>
      </c>
      <c r="B216" s="35">
        <v>102405</v>
      </c>
      <c r="C216" s="35">
        <v>810.4</v>
      </c>
      <c r="D216" s="35">
        <v>0.51869999999999994</v>
      </c>
      <c r="E216" s="35">
        <v>7.02</v>
      </c>
      <c r="F216" s="35">
        <v>7.79</v>
      </c>
      <c r="G216" s="35">
        <v>23.56</v>
      </c>
      <c r="H216" s="64" t="s">
        <v>170</v>
      </c>
      <c r="I216" s="35">
        <v>0.13</v>
      </c>
      <c r="J216" s="35">
        <v>0</v>
      </c>
      <c r="K216" s="35">
        <v>4106</v>
      </c>
    </row>
    <row r="217" spans="1:14" x14ac:dyDescent="0.35">
      <c r="A217" s="63">
        <v>37495</v>
      </c>
      <c r="B217" s="35">
        <v>100322</v>
      </c>
      <c r="C217" s="35">
        <v>739.6</v>
      </c>
      <c r="D217" s="35">
        <v>0.47329999999999994</v>
      </c>
      <c r="E217" s="35">
        <v>8.5</v>
      </c>
      <c r="F217" s="35">
        <v>8.2899999999999991</v>
      </c>
      <c r="G217" s="35">
        <v>24.38</v>
      </c>
      <c r="H217" s="64" t="s">
        <v>170</v>
      </c>
      <c r="I217" s="35">
        <v>0.25</v>
      </c>
      <c r="J217" s="35">
        <v>0</v>
      </c>
      <c r="K217" s="35">
        <v>85</v>
      </c>
    </row>
    <row r="218" spans="1:14" x14ac:dyDescent="0.35">
      <c r="A218" s="63">
        <v>37497</v>
      </c>
      <c r="B218" s="35">
        <v>100623</v>
      </c>
      <c r="C218" s="35">
        <v>764.6</v>
      </c>
      <c r="D218" s="35">
        <v>0.48930000000000001</v>
      </c>
      <c r="E218" s="35">
        <v>6.95</v>
      </c>
      <c r="F218" s="35">
        <v>8.09</v>
      </c>
      <c r="G218" s="35">
        <v>22.84</v>
      </c>
      <c r="H218" s="64" t="s">
        <v>170</v>
      </c>
      <c r="I218" s="35">
        <v>0.06</v>
      </c>
      <c r="J218" s="35">
        <v>0</v>
      </c>
      <c r="K218" s="35">
        <v>120</v>
      </c>
      <c r="L218" s="33">
        <f>AVERAGE(K214:K218)</f>
        <v>899.2</v>
      </c>
      <c r="M218" s="70">
        <f>GEOMEAN(K214:K218)</f>
        <v>200.23680148623652</v>
      </c>
      <c r="N218" s="72" t="s">
        <v>219</v>
      </c>
    </row>
    <row r="219" spans="1:14" x14ac:dyDescent="0.35">
      <c r="A219" s="63">
        <v>37502</v>
      </c>
      <c r="C219" s="30" t="e">
        <v>#VALUE!</v>
      </c>
      <c r="D219" s="30" t="e">
        <v>#VALUE!</v>
      </c>
      <c r="E219" s="30" t="s">
        <v>197</v>
      </c>
      <c r="F219" s="30" t="s">
        <v>197</v>
      </c>
      <c r="G219" s="30" t="s">
        <v>197</v>
      </c>
      <c r="H219" s="64" t="s">
        <v>170</v>
      </c>
      <c r="I219" s="30" t="s">
        <v>197</v>
      </c>
      <c r="J219" s="30" t="s">
        <v>197</v>
      </c>
      <c r="K219" s="35">
        <v>216</v>
      </c>
    </row>
    <row r="220" spans="1:14" x14ac:dyDescent="0.35">
      <c r="A220" s="63">
        <v>37509</v>
      </c>
      <c r="B220" s="35">
        <v>104241</v>
      </c>
      <c r="C220" s="35">
        <v>486.2</v>
      </c>
      <c r="D220" s="35">
        <v>0.3115</v>
      </c>
      <c r="E220" s="35">
        <v>6.08</v>
      </c>
      <c r="F220" s="35">
        <v>8.2200000000000006</v>
      </c>
      <c r="G220" s="35">
        <v>25.42</v>
      </c>
      <c r="I220" s="35">
        <v>0.18</v>
      </c>
      <c r="J220" s="35">
        <v>0</v>
      </c>
      <c r="K220" s="35">
        <v>2909</v>
      </c>
    </row>
    <row r="221" spans="1:14" x14ac:dyDescent="0.35">
      <c r="A221" s="63">
        <v>37516</v>
      </c>
      <c r="B221" s="35">
        <v>100454</v>
      </c>
      <c r="C221" s="35">
        <v>584.4</v>
      </c>
      <c r="D221" s="35">
        <v>0.374</v>
      </c>
      <c r="E221" s="35">
        <v>6.58</v>
      </c>
      <c r="F221" s="35">
        <v>8.5500000000000007</v>
      </c>
      <c r="G221" s="35">
        <v>21.74</v>
      </c>
      <c r="H221" s="64" t="s">
        <v>170</v>
      </c>
      <c r="I221" s="35">
        <v>0.18</v>
      </c>
      <c r="J221" s="35">
        <v>0</v>
      </c>
      <c r="K221" s="35">
        <v>422</v>
      </c>
    </row>
    <row r="222" spans="1:14" x14ac:dyDescent="0.35">
      <c r="A222" s="63">
        <v>37523</v>
      </c>
      <c r="B222" s="35">
        <v>112212</v>
      </c>
      <c r="C222" s="35">
        <v>348.7</v>
      </c>
      <c r="D222" s="35">
        <v>0.22320000000000001</v>
      </c>
      <c r="E222" s="35">
        <v>6.54</v>
      </c>
      <c r="F222" s="35">
        <v>7.74</v>
      </c>
      <c r="G222" s="35">
        <v>19.239999999999998</v>
      </c>
      <c r="H222" s="64" t="s">
        <v>170</v>
      </c>
      <c r="I222" s="35">
        <v>0.18</v>
      </c>
      <c r="J222" s="35">
        <v>0</v>
      </c>
      <c r="K222" s="35">
        <v>292</v>
      </c>
    </row>
    <row r="223" spans="1:14" x14ac:dyDescent="0.35">
      <c r="A223" s="63">
        <v>37524</v>
      </c>
      <c r="B223" s="35">
        <v>104709</v>
      </c>
      <c r="C223" s="35">
        <v>380.8</v>
      </c>
      <c r="D223" s="35">
        <v>0.2437</v>
      </c>
      <c r="E223" s="35">
        <v>6.71</v>
      </c>
      <c r="F223" s="35">
        <v>7.86</v>
      </c>
      <c r="G223" s="35">
        <v>18.25</v>
      </c>
      <c r="H223" s="64" t="s">
        <v>170</v>
      </c>
      <c r="I223" s="35">
        <v>0.32</v>
      </c>
      <c r="J223" s="35">
        <v>72.099999999999994</v>
      </c>
      <c r="K223" s="35">
        <v>327</v>
      </c>
      <c r="L223" s="33">
        <f>AVERAGE(K219:K223)</f>
        <v>833.2</v>
      </c>
      <c r="M223" s="70">
        <f>GEOMEAN(K219:K223)</f>
        <v>479.38904520039222</v>
      </c>
      <c r="N223" s="72" t="s">
        <v>220</v>
      </c>
    </row>
    <row r="224" spans="1:14" x14ac:dyDescent="0.35">
      <c r="A224" s="63">
        <v>37531</v>
      </c>
      <c r="B224" s="35">
        <v>101249</v>
      </c>
      <c r="C224" s="35">
        <v>422.6</v>
      </c>
      <c r="D224" s="35">
        <v>0.27050000000000002</v>
      </c>
      <c r="E224" s="35">
        <v>7.58</v>
      </c>
      <c r="F224" s="35">
        <v>8.16</v>
      </c>
      <c r="G224" s="35">
        <v>22.51</v>
      </c>
      <c r="H224" s="64" t="s">
        <v>170</v>
      </c>
      <c r="I224" s="35">
        <v>0.09</v>
      </c>
      <c r="J224" s="35">
        <v>71.5</v>
      </c>
      <c r="K224" s="35">
        <v>98</v>
      </c>
      <c r="N224" s="35" t="s">
        <v>221</v>
      </c>
    </row>
    <row r="225" spans="1:14" x14ac:dyDescent="0.35">
      <c r="A225" s="63">
        <v>37537</v>
      </c>
      <c r="B225" s="35">
        <v>100756</v>
      </c>
      <c r="C225" s="35">
        <v>496.3</v>
      </c>
      <c r="D225" s="35">
        <v>0.31759999999999999</v>
      </c>
      <c r="E225" s="35">
        <v>7.06</v>
      </c>
      <c r="F225" s="35">
        <v>7.7</v>
      </c>
      <c r="G225" s="35">
        <v>15.92</v>
      </c>
      <c r="H225" s="64" t="s">
        <v>170</v>
      </c>
      <c r="I225" s="35">
        <v>0.26</v>
      </c>
      <c r="J225" s="35">
        <v>0</v>
      </c>
      <c r="K225" s="35">
        <v>30</v>
      </c>
    </row>
    <row r="226" spans="1:14" x14ac:dyDescent="0.35">
      <c r="A226" s="63">
        <v>37539</v>
      </c>
      <c r="B226" s="35">
        <v>95807</v>
      </c>
      <c r="C226" s="35">
        <v>525.5</v>
      </c>
      <c r="D226" s="35">
        <v>0.33629999999999999</v>
      </c>
      <c r="E226" s="35">
        <v>7.18</v>
      </c>
      <c r="F226" s="35">
        <v>7.69</v>
      </c>
      <c r="G226" s="35">
        <v>15.4</v>
      </c>
      <c r="H226" s="64" t="s">
        <v>170</v>
      </c>
      <c r="I226" s="35">
        <v>0.8</v>
      </c>
      <c r="J226" s="35">
        <v>56.9</v>
      </c>
      <c r="K226" s="35">
        <v>10</v>
      </c>
    </row>
    <row r="227" spans="1:14" x14ac:dyDescent="0.35">
      <c r="A227" s="63">
        <v>37552</v>
      </c>
      <c r="B227" s="35">
        <v>102943</v>
      </c>
      <c r="C227" s="35">
        <v>565.5</v>
      </c>
      <c r="D227" s="35">
        <v>0.3619</v>
      </c>
      <c r="E227" s="35">
        <v>10.18</v>
      </c>
      <c r="F227" s="35">
        <v>8.1199999999999992</v>
      </c>
      <c r="G227" s="35">
        <v>11.3</v>
      </c>
      <c r="H227" s="64" t="s">
        <v>170</v>
      </c>
      <c r="I227" s="35">
        <v>0.47</v>
      </c>
      <c r="J227" s="35">
        <v>0</v>
      </c>
      <c r="K227" s="35">
        <v>10</v>
      </c>
    </row>
    <row r="228" spans="1:14" x14ac:dyDescent="0.35">
      <c r="A228" s="63">
        <v>37559</v>
      </c>
      <c r="B228" s="35">
        <v>95636</v>
      </c>
      <c r="C228" s="35">
        <v>465.2</v>
      </c>
      <c r="D228" s="35">
        <v>0.29780000000000001</v>
      </c>
      <c r="E228" s="35">
        <v>9.91</v>
      </c>
      <c r="F228" s="35">
        <v>7.8</v>
      </c>
      <c r="G228" s="35">
        <v>7.96</v>
      </c>
      <c r="H228" s="64" t="s">
        <v>170</v>
      </c>
      <c r="I228" s="35">
        <v>7.0000000000000007E-2</v>
      </c>
      <c r="J228" s="35">
        <v>0</v>
      </c>
      <c r="K228" s="35">
        <v>359</v>
      </c>
      <c r="L228" s="33">
        <f>AVERAGE(K224:K228)</f>
        <v>101.4</v>
      </c>
      <c r="M228" s="31">
        <f>GEOMEAN(K224:K228)</f>
        <v>40.242815335975259</v>
      </c>
      <c r="N228" s="72" t="s">
        <v>222</v>
      </c>
    </row>
    <row r="229" spans="1:14" x14ac:dyDescent="0.35">
      <c r="A229" s="63">
        <v>37565</v>
      </c>
      <c r="B229" s="35">
        <v>101051</v>
      </c>
      <c r="C229" s="35">
        <v>497.2</v>
      </c>
      <c r="D229" s="35">
        <v>0.31820000000000004</v>
      </c>
      <c r="E229" s="35">
        <v>11.72</v>
      </c>
      <c r="F229" s="35">
        <v>7.8</v>
      </c>
      <c r="G229" s="35">
        <v>6.85</v>
      </c>
      <c r="H229" s="64" t="s">
        <v>170</v>
      </c>
      <c r="I229" s="35">
        <v>0.08</v>
      </c>
      <c r="J229" s="35">
        <v>0</v>
      </c>
      <c r="K229" s="35">
        <v>72</v>
      </c>
    </row>
    <row r="230" spans="1:14" x14ac:dyDescent="0.35">
      <c r="A230" s="63">
        <v>37572</v>
      </c>
      <c r="B230" s="35">
        <v>105054</v>
      </c>
      <c r="C230" s="35">
        <v>327</v>
      </c>
      <c r="D230" s="35">
        <v>0.20930000000000001</v>
      </c>
      <c r="E230" s="35">
        <v>8.7799999999999994</v>
      </c>
      <c r="F230" s="35">
        <v>7.52</v>
      </c>
      <c r="G230" s="35">
        <v>9.93</v>
      </c>
      <c r="H230" s="64" t="s">
        <v>170</v>
      </c>
      <c r="I230" s="35">
        <v>1.27</v>
      </c>
      <c r="J230" s="35">
        <v>75</v>
      </c>
      <c r="K230" s="35">
        <v>1483</v>
      </c>
    </row>
    <row r="231" spans="1:14" x14ac:dyDescent="0.35">
      <c r="A231" s="63">
        <v>37578</v>
      </c>
      <c r="B231" s="35">
        <v>101639</v>
      </c>
      <c r="C231" s="35">
        <v>575.20000000000005</v>
      </c>
      <c r="D231" s="35">
        <v>0.36810000000000004</v>
      </c>
      <c r="E231" s="35">
        <v>13.02</v>
      </c>
      <c r="F231" s="47">
        <v>7.89</v>
      </c>
      <c r="G231" s="35">
        <v>4.8600000000000003</v>
      </c>
      <c r="H231" s="64" t="s">
        <v>170</v>
      </c>
      <c r="I231" s="35">
        <v>0.34</v>
      </c>
      <c r="J231" s="35">
        <v>0</v>
      </c>
      <c r="K231" s="35">
        <v>30</v>
      </c>
    </row>
    <row r="232" spans="1:14" x14ac:dyDescent="0.35">
      <c r="A232" s="63">
        <v>37580</v>
      </c>
      <c r="B232" s="35">
        <v>101630</v>
      </c>
      <c r="C232" s="35">
        <v>630</v>
      </c>
      <c r="D232" s="35">
        <v>0.40280000000000005</v>
      </c>
      <c r="E232" s="35">
        <v>12.22</v>
      </c>
      <c r="F232" s="35">
        <v>8.0299999999999994</v>
      </c>
      <c r="G232" s="35">
        <v>6.36</v>
      </c>
      <c r="H232" s="64" t="s">
        <v>170</v>
      </c>
      <c r="I232" s="35">
        <v>4.2300000000000004</v>
      </c>
      <c r="J232" s="35">
        <v>65.8</v>
      </c>
      <c r="K232" s="35">
        <v>10</v>
      </c>
    </row>
    <row r="233" spans="1:14" x14ac:dyDescent="0.35">
      <c r="A233" s="63">
        <v>37585</v>
      </c>
      <c r="B233" s="35">
        <v>103624</v>
      </c>
      <c r="C233" s="35">
        <v>744.4</v>
      </c>
      <c r="D233" s="35">
        <v>0.47640000000000005</v>
      </c>
      <c r="E233" s="35">
        <v>12.54</v>
      </c>
      <c r="F233" s="35">
        <v>7.95</v>
      </c>
      <c r="G233" s="35">
        <v>4.93</v>
      </c>
      <c r="H233" s="64" t="s">
        <v>170</v>
      </c>
      <c r="I233" s="35">
        <v>0.09</v>
      </c>
      <c r="J233" s="35">
        <v>0</v>
      </c>
      <c r="K233" s="35">
        <v>20</v>
      </c>
      <c r="L233" s="33">
        <f>AVERAGE(K229:K233)</f>
        <v>323</v>
      </c>
      <c r="M233" s="31">
        <f>GEOMEAN(K229:K233)</f>
        <v>57.719821528140727</v>
      </c>
      <c r="N233" s="72" t="s">
        <v>223</v>
      </c>
    </row>
    <row r="234" spans="1:14" x14ac:dyDescent="0.35">
      <c r="A234" s="63">
        <v>37593</v>
      </c>
      <c r="B234" s="35">
        <v>100538</v>
      </c>
      <c r="C234" s="35">
        <v>528.29999999999995</v>
      </c>
      <c r="D234" s="35">
        <v>0.33810000000000001</v>
      </c>
      <c r="E234" s="35">
        <v>16.329999999999998</v>
      </c>
      <c r="F234" s="35">
        <v>7.91</v>
      </c>
      <c r="G234" s="35">
        <v>-7.0000000000000007E-2</v>
      </c>
      <c r="H234" s="64" t="s">
        <v>170</v>
      </c>
      <c r="I234" s="35">
        <v>1.92</v>
      </c>
      <c r="J234" s="35">
        <v>74.099999999999994</v>
      </c>
      <c r="K234" s="35">
        <v>41</v>
      </c>
    </row>
    <row r="235" spans="1:14" x14ac:dyDescent="0.35">
      <c r="A235" s="63">
        <v>37595</v>
      </c>
      <c r="B235" s="35">
        <v>102303</v>
      </c>
      <c r="C235" s="35">
        <v>711.2</v>
      </c>
      <c r="D235" s="35">
        <v>0.45519999999999999</v>
      </c>
      <c r="E235" s="35">
        <v>15.02</v>
      </c>
      <c r="F235" s="35">
        <v>8.0500000000000007</v>
      </c>
      <c r="G235" s="35">
        <v>-0.15</v>
      </c>
      <c r="H235" s="64" t="s">
        <v>170</v>
      </c>
      <c r="I235" s="35">
        <v>0.21</v>
      </c>
      <c r="J235" s="35">
        <v>0</v>
      </c>
      <c r="K235" s="35">
        <v>52</v>
      </c>
    </row>
    <row r="236" spans="1:14" x14ac:dyDescent="0.35">
      <c r="A236" s="63">
        <v>37600</v>
      </c>
      <c r="B236" s="35">
        <v>105825</v>
      </c>
      <c r="C236" s="35">
        <v>764.9</v>
      </c>
      <c r="D236" s="35">
        <v>0.48949999999999999</v>
      </c>
      <c r="E236" s="35">
        <v>16.149999999999999</v>
      </c>
      <c r="F236" s="35">
        <v>8.07</v>
      </c>
      <c r="G236" s="35">
        <v>2.5</v>
      </c>
      <c r="H236" s="64" t="s">
        <v>170</v>
      </c>
      <c r="I236" s="35">
        <v>0.2</v>
      </c>
      <c r="J236" s="35">
        <v>0</v>
      </c>
      <c r="K236" s="35">
        <v>10</v>
      </c>
    </row>
    <row r="237" spans="1:14" x14ac:dyDescent="0.35">
      <c r="A237" s="63">
        <v>37602</v>
      </c>
      <c r="B237" s="35">
        <v>102926</v>
      </c>
      <c r="C237" s="35">
        <v>787.3</v>
      </c>
      <c r="D237" s="35">
        <v>0.50390000000000001</v>
      </c>
      <c r="E237" s="35">
        <v>15.2</v>
      </c>
      <c r="F237" s="35">
        <v>8.0399999999999991</v>
      </c>
      <c r="G237" s="35">
        <v>2.4500000000000002</v>
      </c>
      <c r="H237" s="64" t="s">
        <v>170</v>
      </c>
      <c r="I237" s="35">
        <v>0.55000000000000004</v>
      </c>
      <c r="J237" s="35">
        <v>0</v>
      </c>
      <c r="K237" s="35">
        <v>10</v>
      </c>
    </row>
    <row r="238" spans="1:14" x14ac:dyDescent="0.35">
      <c r="A238" s="63">
        <v>37609</v>
      </c>
      <c r="B238" s="35">
        <v>103042</v>
      </c>
      <c r="C238" s="35">
        <v>1140</v>
      </c>
      <c r="D238" s="35">
        <v>0.72950000000000004</v>
      </c>
      <c r="E238" s="35">
        <v>14.05</v>
      </c>
      <c r="F238" s="35">
        <v>7.81</v>
      </c>
      <c r="G238" s="35">
        <v>5.1100000000000003</v>
      </c>
      <c r="H238" s="64" t="s">
        <v>170</v>
      </c>
      <c r="I238" s="35">
        <v>0.68</v>
      </c>
      <c r="J238" s="35">
        <v>0</v>
      </c>
      <c r="K238" s="35">
        <v>216</v>
      </c>
      <c r="L238" s="33">
        <f>AVERAGE(K234:K238)</f>
        <v>65.8</v>
      </c>
      <c r="M238" s="31">
        <f>GEOMEAN(K234:K238)</f>
        <v>34.091663279463582</v>
      </c>
      <c r="N238" s="72" t="s">
        <v>224</v>
      </c>
    </row>
    <row r="239" spans="1:14" x14ac:dyDescent="0.35">
      <c r="A239" s="63">
        <v>37628</v>
      </c>
      <c r="B239" s="35">
        <v>102352</v>
      </c>
      <c r="C239" s="35">
        <v>1535</v>
      </c>
      <c r="D239" s="35">
        <v>0.98269999999999991</v>
      </c>
      <c r="E239" s="35">
        <v>13.33</v>
      </c>
      <c r="F239" s="35">
        <v>7.84</v>
      </c>
      <c r="G239" s="35">
        <v>2.58</v>
      </c>
      <c r="H239" s="64" t="s">
        <v>170</v>
      </c>
      <c r="I239" s="35">
        <v>0.49</v>
      </c>
      <c r="J239" s="35">
        <v>0</v>
      </c>
      <c r="K239" s="35">
        <v>173</v>
      </c>
    </row>
    <row r="240" spans="1:14" x14ac:dyDescent="0.35">
      <c r="A240" s="63">
        <v>37635</v>
      </c>
      <c r="B240" s="35">
        <v>103248</v>
      </c>
      <c r="C240" s="35">
        <v>1100</v>
      </c>
      <c r="D240" s="35">
        <v>0.70389999999999997</v>
      </c>
      <c r="E240" s="35">
        <v>17.86</v>
      </c>
      <c r="F240" s="35">
        <v>8.1</v>
      </c>
      <c r="G240" s="35">
        <v>1.17</v>
      </c>
      <c r="H240" s="64" t="s">
        <v>170</v>
      </c>
      <c r="I240" s="35">
        <v>0.2</v>
      </c>
      <c r="J240" s="35">
        <v>0</v>
      </c>
      <c r="K240" s="35">
        <v>10</v>
      </c>
    </row>
    <row r="241" spans="1:31" x14ac:dyDescent="0.35">
      <c r="A241" s="63">
        <v>37643</v>
      </c>
      <c r="B241" s="35">
        <v>103402</v>
      </c>
      <c r="C241" s="35">
        <v>1235</v>
      </c>
      <c r="D241" s="35">
        <v>0.79069999999999996</v>
      </c>
      <c r="E241" s="35">
        <v>17.96</v>
      </c>
      <c r="F241" s="35">
        <v>7.34</v>
      </c>
      <c r="G241" s="35">
        <v>0.09</v>
      </c>
      <c r="H241" s="64" t="s">
        <v>170</v>
      </c>
      <c r="I241" s="35">
        <v>0.06</v>
      </c>
      <c r="J241" s="35">
        <v>0</v>
      </c>
      <c r="K241" s="35">
        <v>10</v>
      </c>
    </row>
    <row r="242" spans="1:31" x14ac:dyDescent="0.35">
      <c r="A242" s="63">
        <v>37649</v>
      </c>
      <c r="B242" s="35">
        <v>101037</v>
      </c>
      <c r="C242" s="35">
        <v>1244</v>
      </c>
      <c r="D242" s="35">
        <v>0.79560000000000008</v>
      </c>
      <c r="E242" s="35">
        <v>16.329999999999998</v>
      </c>
      <c r="F242" s="35">
        <v>7.59</v>
      </c>
      <c r="G242" s="35">
        <v>0.34</v>
      </c>
      <c r="H242" s="64" t="s">
        <v>170</v>
      </c>
      <c r="I242" s="35">
        <v>1.05</v>
      </c>
      <c r="J242" s="35">
        <v>92.2</v>
      </c>
      <c r="K242" s="35">
        <v>10</v>
      </c>
    </row>
    <row r="243" spans="1:31" x14ac:dyDescent="0.35">
      <c r="A243" s="63">
        <v>37650</v>
      </c>
      <c r="B243" s="35">
        <v>100324</v>
      </c>
      <c r="C243" s="35">
        <v>1231</v>
      </c>
      <c r="D243" s="35">
        <v>0.78759999999999997</v>
      </c>
      <c r="E243" s="35">
        <v>14.91</v>
      </c>
      <c r="F243" s="35">
        <v>6.2</v>
      </c>
      <c r="G243" s="35">
        <v>0.41</v>
      </c>
      <c r="H243" s="64" t="s">
        <v>170</v>
      </c>
      <c r="I243" s="35">
        <v>5.89</v>
      </c>
      <c r="J243" s="35">
        <v>0</v>
      </c>
      <c r="K243" s="35">
        <v>10</v>
      </c>
      <c r="L243" s="33">
        <f>AVERAGE(K239:K242)</f>
        <v>50.75</v>
      </c>
      <c r="M243" s="31">
        <f>GEOMEAN(K239:K242)</f>
        <v>20.394427838547188</v>
      </c>
      <c r="N243" s="72" t="s">
        <v>226</v>
      </c>
    </row>
    <row r="244" spans="1:31" x14ac:dyDescent="0.35">
      <c r="A244" s="63">
        <v>37656</v>
      </c>
      <c r="B244" s="35">
        <v>104335</v>
      </c>
      <c r="C244" s="35">
        <v>1901</v>
      </c>
      <c r="D244" s="35">
        <v>1.216</v>
      </c>
      <c r="E244" s="35">
        <v>13.94</v>
      </c>
      <c r="F244" s="35">
        <v>7.67</v>
      </c>
      <c r="G244" s="35">
        <v>0.44</v>
      </c>
      <c r="H244" s="64" t="s">
        <v>170</v>
      </c>
      <c r="I244" s="35">
        <v>1.52</v>
      </c>
      <c r="J244" s="35">
        <v>0</v>
      </c>
      <c r="K244" s="35">
        <v>771</v>
      </c>
    </row>
    <row r="245" spans="1:31" x14ac:dyDescent="0.35">
      <c r="A245" s="63">
        <v>37663</v>
      </c>
      <c r="B245" s="35">
        <v>103225</v>
      </c>
      <c r="C245" s="35">
        <v>1925</v>
      </c>
      <c r="D245" s="35">
        <v>1.232</v>
      </c>
      <c r="E245" s="35">
        <v>16.38</v>
      </c>
      <c r="F245" s="35">
        <v>7.64</v>
      </c>
      <c r="G245" s="35">
        <v>0.44</v>
      </c>
      <c r="H245" s="64" t="s">
        <v>170</v>
      </c>
      <c r="I245" s="35">
        <v>1.33</v>
      </c>
      <c r="J245" s="35">
        <v>80.2</v>
      </c>
      <c r="K245" s="35">
        <v>52</v>
      </c>
    </row>
    <row r="246" spans="1:31" x14ac:dyDescent="0.35">
      <c r="A246" s="63">
        <v>37670</v>
      </c>
      <c r="B246" s="35">
        <v>94909</v>
      </c>
      <c r="C246" s="35">
        <v>2409</v>
      </c>
      <c r="D246" s="35">
        <v>1.542</v>
      </c>
      <c r="E246" s="35">
        <v>14.1</v>
      </c>
      <c r="F246" s="35">
        <v>6.48</v>
      </c>
      <c r="G246" s="35">
        <v>0.91</v>
      </c>
      <c r="H246" s="64" t="s">
        <v>170</v>
      </c>
      <c r="I246" s="35">
        <v>1.1200000000000001</v>
      </c>
      <c r="J246" s="35">
        <v>66.099999999999994</v>
      </c>
      <c r="K246" s="35">
        <v>10</v>
      </c>
    </row>
    <row r="247" spans="1:31" x14ac:dyDescent="0.35">
      <c r="A247" s="63">
        <v>37677</v>
      </c>
      <c r="B247" s="35">
        <v>102743</v>
      </c>
      <c r="C247" s="35">
        <v>1828</v>
      </c>
      <c r="D247" s="35">
        <v>1.17</v>
      </c>
      <c r="E247" s="35">
        <v>13.16</v>
      </c>
      <c r="F247" s="35">
        <v>7.66</v>
      </c>
      <c r="G247" s="35">
        <v>-0.16</v>
      </c>
      <c r="H247" s="64" t="s">
        <v>170</v>
      </c>
      <c r="I247" s="35">
        <v>1.45</v>
      </c>
      <c r="J247" s="35">
        <v>0</v>
      </c>
      <c r="K247" s="35">
        <v>752</v>
      </c>
    </row>
    <row r="248" spans="1:31" x14ac:dyDescent="0.35">
      <c r="A248" s="63">
        <v>37678</v>
      </c>
      <c r="B248" s="35">
        <v>101906</v>
      </c>
      <c r="C248" s="35">
        <v>2900</v>
      </c>
      <c r="D248" s="35">
        <v>1.8559999999999999</v>
      </c>
      <c r="E248" s="35">
        <v>13.43</v>
      </c>
      <c r="F248" s="35">
        <v>7.53</v>
      </c>
      <c r="G248" s="35">
        <v>-0.02</v>
      </c>
      <c r="H248" s="64" t="s">
        <v>170</v>
      </c>
      <c r="I248" s="35">
        <v>0.93</v>
      </c>
      <c r="J248" s="35">
        <v>0</v>
      </c>
      <c r="K248" s="35">
        <v>581</v>
      </c>
      <c r="L248" s="33">
        <f>AVERAGE(K244:K248)</f>
        <v>433.2</v>
      </c>
      <c r="M248" s="31">
        <f>GEOMEAN(K244:K248)</f>
        <v>177.29248975020707</v>
      </c>
      <c r="N248" s="72" t="s">
        <v>227</v>
      </c>
    </row>
    <row r="249" spans="1:31" x14ac:dyDescent="0.35">
      <c r="A249" s="63">
        <v>37683</v>
      </c>
      <c r="B249" s="35">
        <v>104148</v>
      </c>
      <c r="C249" s="35">
        <v>2512</v>
      </c>
      <c r="D249" s="35">
        <v>1.6080000000000001</v>
      </c>
      <c r="E249" s="35">
        <v>14.4</v>
      </c>
      <c r="F249" s="35">
        <v>7.38</v>
      </c>
      <c r="G249" s="35">
        <v>0.19</v>
      </c>
      <c r="H249" s="64" t="s">
        <v>170</v>
      </c>
      <c r="I249" s="35">
        <v>1.26</v>
      </c>
      <c r="J249" s="35">
        <v>0</v>
      </c>
      <c r="K249" s="35">
        <v>20</v>
      </c>
    </row>
    <row r="250" spans="1:31" x14ac:dyDescent="0.35">
      <c r="A250" s="63">
        <v>37685</v>
      </c>
      <c r="B250" s="35">
        <v>112539</v>
      </c>
      <c r="C250" s="35">
        <v>2328</v>
      </c>
      <c r="D250" s="35">
        <v>1.49</v>
      </c>
      <c r="E250" s="35">
        <v>14.48</v>
      </c>
      <c r="F250" s="35">
        <v>7.51</v>
      </c>
      <c r="G250" s="35">
        <v>1.32</v>
      </c>
      <c r="H250" s="64" t="s">
        <v>170</v>
      </c>
      <c r="I250" s="35">
        <v>1.29</v>
      </c>
      <c r="J250" s="35">
        <v>0</v>
      </c>
      <c r="K250" s="35">
        <v>109</v>
      </c>
      <c r="O250" s="30">
        <v>22.1</v>
      </c>
      <c r="P250" s="30">
        <v>111</v>
      </c>
      <c r="Q250" s="30" t="s">
        <v>107</v>
      </c>
      <c r="R250" s="30">
        <v>7.6</v>
      </c>
      <c r="S250" s="30" t="s">
        <v>107</v>
      </c>
      <c r="T250" s="30">
        <v>5.2</v>
      </c>
      <c r="U250" s="30" t="s">
        <v>107</v>
      </c>
      <c r="V250" s="30" t="s">
        <v>107</v>
      </c>
      <c r="W250" s="30">
        <v>39.799999999999997</v>
      </c>
      <c r="X250" s="30">
        <v>615</v>
      </c>
      <c r="Y250" s="30" t="s">
        <v>107</v>
      </c>
      <c r="Z250" s="30">
        <v>0.4</v>
      </c>
      <c r="AA250" s="30" t="s">
        <v>107</v>
      </c>
      <c r="AB250" s="30">
        <v>67</v>
      </c>
      <c r="AC250" s="30" t="s">
        <v>107</v>
      </c>
      <c r="AD250" s="30">
        <v>378</v>
      </c>
      <c r="AE250" s="30" t="s">
        <v>107</v>
      </c>
    </row>
    <row r="251" spans="1:31" x14ac:dyDescent="0.35">
      <c r="A251" s="63">
        <v>37697</v>
      </c>
      <c r="B251" s="35">
        <v>114435</v>
      </c>
      <c r="C251" s="35">
        <v>942.7</v>
      </c>
      <c r="D251" s="35">
        <v>0.60330000000000006</v>
      </c>
      <c r="E251" s="35">
        <v>14.2</v>
      </c>
      <c r="F251" s="35">
        <v>8.15</v>
      </c>
      <c r="G251" s="35">
        <v>13.68</v>
      </c>
      <c r="H251" s="64" t="s">
        <v>170</v>
      </c>
      <c r="I251" s="35">
        <v>0.47</v>
      </c>
      <c r="J251" s="35">
        <v>58.4</v>
      </c>
      <c r="K251" s="35">
        <v>10</v>
      </c>
    </row>
    <row r="252" spans="1:31" x14ac:dyDescent="0.35">
      <c r="A252" s="63">
        <v>37698</v>
      </c>
      <c r="B252" s="35">
        <v>101845</v>
      </c>
      <c r="C252" s="35">
        <v>661.9</v>
      </c>
      <c r="D252" s="35">
        <v>0.42360000000000003</v>
      </c>
      <c r="E252" s="35">
        <v>14.32</v>
      </c>
      <c r="F252" s="35">
        <v>7.7</v>
      </c>
      <c r="G252" s="35">
        <v>12.66</v>
      </c>
      <c r="H252" s="64" t="s">
        <v>170</v>
      </c>
      <c r="I252" s="35">
        <v>0.57999999999999996</v>
      </c>
      <c r="J252" s="35">
        <v>0</v>
      </c>
      <c r="K252" s="35">
        <v>10</v>
      </c>
    </row>
    <row r="253" spans="1:31" x14ac:dyDescent="0.35">
      <c r="A253" s="63">
        <v>37711</v>
      </c>
      <c r="B253" s="35">
        <v>104101</v>
      </c>
      <c r="C253" s="35">
        <v>943.3</v>
      </c>
      <c r="D253" s="35">
        <v>0.60370000000000001</v>
      </c>
      <c r="E253" s="35">
        <v>11.66</v>
      </c>
      <c r="F253" s="35">
        <v>7.19</v>
      </c>
      <c r="G253" s="35">
        <v>6.93</v>
      </c>
      <c r="H253" s="64" t="s">
        <v>170</v>
      </c>
      <c r="I253" s="35">
        <v>1.0900000000000001</v>
      </c>
      <c r="J253" s="35">
        <v>0</v>
      </c>
      <c r="K253" s="35">
        <v>313</v>
      </c>
      <c r="L253" s="33">
        <f>AVERAGE(K249:K253)</f>
        <v>92.4</v>
      </c>
      <c r="M253" s="31">
        <f>GEOMEAN(K249:K253)</f>
        <v>36.880785839073006</v>
      </c>
      <c r="N253" s="72" t="s">
        <v>228</v>
      </c>
    </row>
    <row r="254" spans="1:31" x14ac:dyDescent="0.35">
      <c r="A254" s="63">
        <v>37714</v>
      </c>
      <c r="B254" s="35">
        <v>93916</v>
      </c>
      <c r="C254" s="35">
        <v>1068</v>
      </c>
      <c r="D254" s="35">
        <v>0.68379999999999996</v>
      </c>
      <c r="E254" s="35">
        <v>11.54</v>
      </c>
      <c r="F254" s="35">
        <v>8.11</v>
      </c>
      <c r="G254" s="35">
        <v>13.97</v>
      </c>
      <c r="H254" s="64" t="s">
        <v>170</v>
      </c>
      <c r="I254" s="35">
        <v>0.42</v>
      </c>
      <c r="J254" s="35">
        <v>73.900000000000006</v>
      </c>
      <c r="K254" s="35">
        <v>10</v>
      </c>
    </row>
    <row r="255" spans="1:31" x14ac:dyDescent="0.35">
      <c r="A255" s="63">
        <v>37719</v>
      </c>
      <c r="B255" s="35">
        <v>104244</v>
      </c>
      <c r="C255" s="35">
        <v>1094</v>
      </c>
      <c r="D255" s="35">
        <v>0.70029999999999992</v>
      </c>
      <c r="E255" s="35">
        <v>12.69</v>
      </c>
      <c r="F255" s="35">
        <v>7.53</v>
      </c>
      <c r="G255" s="35">
        <v>7.39</v>
      </c>
      <c r="H255" s="64" t="s">
        <v>170</v>
      </c>
      <c r="I255" s="35">
        <v>0.67</v>
      </c>
      <c r="J255" s="35">
        <v>0</v>
      </c>
      <c r="K255" s="35">
        <v>10</v>
      </c>
    </row>
    <row r="256" spans="1:31" x14ac:dyDescent="0.35">
      <c r="A256" s="63">
        <v>37725</v>
      </c>
      <c r="B256" s="35">
        <v>101836</v>
      </c>
      <c r="C256" s="35">
        <v>1005</v>
      </c>
      <c r="D256" s="35">
        <v>0.64319999999999999</v>
      </c>
      <c r="E256" s="35">
        <v>11.95</v>
      </c>
      <c r="F256" s="35">
        <v>7.74</v>
      </c>
      <c r="G256" s="35">
        <v>14.71</v>
      </c>
      <c r="H256" s="64" t="s">
        <v>170</v>
      </c>
      <c r="I256" s="35">
        <v>0.16</v>
      </c>
      <c r="J256" s="35">
        <v>0</v>
      </c>
      <c r="K256" s="35">
        <v>10</v>
      </c>
    </row>
    <row r="257" spans="1:31" x14ac:dyDescent="0.35">
      <c r="A257" s="63">
        <v>37735</v>
      </c>
      <c r="B257" s="35">
        <v>94126</v>
      </c>
      <c r="C257" s="35">
        <v>833.6</v>
      </c>
      <c r="D257" s="35">
        <v>0.53349999999999997</v>
      </c>
      <c r="E257" s="35">
        <v>13.22</v>
      </c>
      <c r="F257" s="35">
        <v>7.77</v>
      </c>
      <c r="G257" s="35">
        <v>13.03</v>
      </c>
      <c r="H257" s="64" t="s">
        <v>170</v>
      </c>
      <c r="I257" s="35">
        <v>0.64</v>
      </c>
      <c r="J257" s="35">
        <v>98.8</v>
      </c>
      <c r="K257" s="35">
        <v>10</v>
      </c>
    </row>
    <row r="258" spans="1:31" x14ac:dyDescent="0.35">
      <c r="A258" s="63">
        <v>37740</v>
      </c>
      <c r="B258" s="35">
        <v>95320</v>
      </c>
      <c r="C258" s="35">
        <v>686.4</v>
      </c>
      <c r="D258" s="35">
        <v>0.43929999999999997</v>
      </c>
      <c r="E258" s="35">
        <v>11.06</v>
      </c>
      <c r="F258" s="35">
        <v>8.1300000000000008</v>
      </c>
      <c r="G258" s="35">
        <v>18.7</v>
      </c>
      <c r="H258" s="64" t="s">
        <v>170</v>
      </c>
      <c r="I258" s="35">
        <v>0.56000000000000005</v>
      </c>
      <c r="J258" s="35">
        <v>97.8</v>
      </c>
      <c r="K258" s="35">
        <v>63</v>
      </c>
      <c r="L258" s="33">
        <f>AVERAGE(K254:K258)</f>
        <v>20.6</v>
      </c>
      <c r="M258" s="31">
        <f>GEOMEAN(K254:K258)</f>
        <v>14.450008743915868</v>
      </c>
      <c r="N258" s="72" t="s">
        <v>229</v>
      </c>
    </row>
    <row r="259" spans="1:31" x14ac:dyDescent="0.35">
      <c r="A259" s="63">
        <v>37747</v>
      </c>
      <c r="B259" s="35">
        <v>104219</v>
      </c>
      <c r="C259" s="35">
        <v>471.2</v>
      </c>
      <c r="D259" s="35">
        <v>0.30159999999999998</v>
      </c>
      <c r="E259" s="35">
        <v>7.83</v>
      </c>
      <c r="F259" s="35">
        <v>7.21</v>
      </c>
      <c r="G259" s="35">
        <v>17.84</v>
      </c>
      <c r="H259" s="64" t="s">
        <v>170</v>
      </c>
      <c r="I259" s="35">
        <v>0.11</v>
      </c>
      <c r="J259" s="35">
        <v>0</v>
      </c>
      <c r="K259" s="35">
        <v>4611</v>
      </c>
    </row>
    <row r="260" spans="1:31" x14ac:dyDescent="0.35">
      <c r="A260" s="63">
        <v>37753</v>
      </c>
      <c r="B260" s="35">
        <v>100305</v>
      </c>
      <c r="C260" s="35">
        <v>667.3</v>
      </c>
      <c r="D260" s="35">
        <v>0.42709999999999998</v>
      </c>
      <c r="E260" s="35">
        <v>10.01</v>
      </c>
      <c r="F260" s="35">
        <v>7.26</v>
      </c>
      <c r="G260" s="35">
        <v>13.55</v>
      </c>
      <c r="H260" s="64" t="s">
        <v>170</v>
      </c>
      <c r="I260" s="35">
        <v>28.2</v>
      </c>
      <c r="J260" s="35">
        <v>92.1</v>
      </c>
      <c r="K260" s="35">
        <v>3448</v>
      </c>
    </row>
    <row r="261" spans="1:31" x14ac:dyDescent="0.35">
      <c r="A261" s="63">
        <v>37760</v>
      </c>
      <c r="B261" s="35">
        <v>100808</v>
      </c>
      <c r="C261" s="35">
        <v>761.4</v>
      </c>
      <c r="D261" s="35">
        <v>0.48730000000000001</v>
      </c>
      <c r="E261" s="35">
        <v>8.18</v>
      </c>
      <c r="F261" s="35">
        <v>7.98</v>
      </c>
      <c r="G261" s="35">
        <v>19.98</v>
      </c>
      <c r="H261" s="64" t="s">
        <v>170</v>
      </c>
      <c r="I261" s="35">
        <v>0.82</v>
      </c>
      <c r="J261" s="35">
        <v>92.2</v>
      </c>
      <c r="K261" s="35">
        <v>20</v>
      </c>
    </row>
    <row r="262" spans="1:31" x14ac:dyDescent="0.35">
      <c r="A262" s="63">
        <v>37761</v>
      </c>
      <c r="B262" s="35">
        <v>95559</v>
      </c>
      <c r="C262" s="35">
        <v>804</v>
      </c>
      <c r="D262" s="35">
        <v>0.51400000000000001</v>
      </c>
      <c r="E262" s="35">
        <v>7.21</v>
      </c>
      <c r="F262" s="35">
        <v>7.38</v>
      </c>
      <c r="G262" s="35">
        <v>19.82</v>
      </c>
      <c r="H262" s="64" t="s">
        <v>170</v>
      </c>
      <c r="I262" s="35">
        <v>2.2000000000000002</v>
      </c>
      <c r="J262" s="35">
        <v>35.200000000000003</v>
      </c>
      <c r="K262" s="35">
        <v>74</v>
      </c>
    </row>
    <row r="263" spans="1:31" x14ac:dyDescent="0.35">
      <c r="A263" s="63">
        <v>37769</v>
      </c>
      <c r="B263" s="35">
        <v>100155</v>
      </c>
      <c r="C263" s="35">
        <v>893.1</v>
      </c>
      <c r="D263" s="35">
        <v>0.5716</v>
      </c>
      <c r="E263" s="35">
        <v>11.55</v>
      </c>
      <c r="F263" s="35">
        <v>7.69</v>
      </c>
      <c r="G263" s="35">
        <v>20.07</v>
      </c>
      <c r="H263" s="64" t="s">
        <v>170</v>
      </c>
      <c r="I263" s="35">
        <v>0.6</v>
      </c>
      <c r="J263" s="35">
        <v>0</v>
      </c>
      <c r="K263" s="35">
        <v>74</v>
      </c>
      <c r="L263" s="35">
        <f>AVERAGE(K259:K263)</f>
        <v>1645.4</v>
      </c>
      <c r="M263" s="41">
        <f>GEOMEAN(K259:K263)</f>
        <v>280.65395253469239</v>
      </c>
      <c r="N263" s="71" t="s">
        <v>230</v>
      </c>
    </row>
    <row r="264" spans="1:31" x14ac:dyDescent="0.35">
      <c r="A264" s="63">
        <v>37777</v>
      </c>
      <c r="B264" s="35">
        <v>93851</v>
      </c>
      <c r="C264" s="35">
        <v>774</v>
      </c>
      <c r="D264" s="35">
        <v>0.495</v>
      </c>
      <c r="E264" s="35">
        <v>7.44</v>
      </c>
      <c r="F264" s="35">
        <v>7.82</v>
      </c>
      <c r="G264" s="35">
        <v>15.7</v>
      </c>
      <c r="H264" s="64" t="s">
        <v>170</v>
      </c>
      <c r="I264" s="35">
        <v>0.2</v>
      </c>
      <c r="J264" s="35">
        <v>0</v>
      </c>
      <c r="K264" s="35">
        <v>213</v>
      </c>
    </row>
    <row r="265" spans="1:31" x14ac:dyDescent="0.35">
      <c r="A265" s="63">
        <v>37782</v>
      </c>
      <c r="B265" s="35">
        <v>102208</v>
      </c>
      <c r="C265" s="35">
        <v>737</v>
      </c>
      <c r="D265" s="35">
        <v>0.47100000000000003</v>
      </c>
      <c r="E265" s="35">
        <v>7.58</v>
      </c>
      <c r="F265" s="35">
        <v>8.07</v>
      </c>
      <c r="G265" s="35">
        <v>20.63</v>
      </c>
      <c r="H265" s="64" t="s">
        <v>170</v>
      </c>
      <c r="I265" s="35">
        <v>0.1</v>
      </c>
      <c r="J265" s="35">
        <v>0</v>
      </c>
      <c r="K265" s="35">
        <v>96</v>
      </c>
    </row>
    <row r="266" spans="1:31" x14ac:dyDescent="0.35">
      <c r="A266" s="63">
        <v>37788</v>
      </c>
      <c r="B266" s="35">
        <v>104916</v>
      </c>
      <c r="C266" s="35">
        <v>484</v>
      </c>
      <c r="D266" s="35">
        <v>0.31</v>
      </c>
      <c r="E266" s="35">
        <v>7.45</v>
      </c>
      <c r="F266" s="35">
        <v>8.08</v>
      </c>
      <c r="G266" s="35">
        <v>23.21</v>
      </c>
      <c r="H266" s="64" t="s">
        <v>170</v>
      </c>
      <c r="I266" s="35">
        <v>0.4</v>
      </c>
      <c r="J266" s="35">
        <v>0</v>
      </c>
      <c r="K266" s="35">
        <v>160</v>
      </c>
    </row>
    <row r="267" spans="1:31" x14ac:dyDescent="0.35">
      <c r="A267" s="63">
        <v>37795</v>
      </c>
      <c r="B267" s="35">
        <v>110053</v>
      </c>
      <c r="C267" s="35">
        <v>630</v>
      </c>
      <c r="D267" s="35">
        <v>0.40300000000000002</v>
      </c>
      <c r="E267" s="35">
        <v>7.86</v>
      </c>
      <c r="F267" s="35">
        <v>8.01</v>
      </c>
      <c r="G267" s="35">
        <v>25.62</v>
      </c>
      <c r="H267" s="64" t="s">
        <v>170</v>
      </c>
      <c r="I267" s="35">
        <v>1.4</v>
      </c>
      <c r="J267" s="35">
        <v>0</v>
      </c>
      <c r="K267" s="35">
        <v>160</v>
      </c>
    </row>
    <row r="268" spans="1:31" s="30" customFormat="1" x14ac:dyDescent="0.35">
      <c r="A268" s="63">
        <v>37796</v>
      </c>
      <c r="B268" s="30">
        <v>94736</v>
      </c>
      <c r="C268" s="30">
        <v>630</v>
      </c>
      <c r="D268" s="30">
        <v>0.40300000000000002</v>
      </c>
      <c r="E268" s="30">
        <v>6.97</v>
      </c>
      <c r="F268" s="30">
        <v>8.2200000000000006</v>
      </c>
      <c r="G268" s="30">
        <v>25.5</v>
      </c>
      <c r="H268" s="64" t="s">
        <v>170</v>
      </c>
      <c r="I268" s="30">
        <v>0.5</v>
      </c>
      <c r="J268" s="30">
        <v>0</v>
      </c>
      <c r="K268" s="30">
        <v>350</v>
      </c>
      <c r="L268" s="30">
        <f>AVERAGE(K264:K268)</f>
        <v>195.8</v>
      </c>
      <c r="M268" s="41">
        <f>GEOMEAN(K264:K268)</f>
        <v>178.89235002584377</v>
      </c>
      <c r="N268" s="72" t="s">
        <v>231</v>
      </c>
      <c r="O268" s="30" t="s">
        <v>107</v>
      </c>
      <c r="P268" s="30">
        <v>50.7</v>
      </c>
      <c r="Q268" s="30" t="s">
        <v>107</v>
      </c>
      <c r="R268" s="30" t="s">
        <v>107</v>
      </c>
      <c r="S268" s="30" t="s">
        <v>107</v>
      </c>
      <c r="T268" s="30" t="s">
        <v>107</v>
      </c>
      <c r="U268" s="30" t="s">
        <v>107</v>
      </c>
      <c r="V268" s="30" t="s">
        <v>107</v>
      </c>
      <c r="W268" s="30" t="s">
        <v>107</v>
      </c>
      <c r="X268" s="30">
        <v>106</v>
      </c>
      <c r="Y268" s="30" t="s">
        <v>107</v>
      </c>
      <c r="Z268" s="30" t="s">
        <v>107</v>
      </c>
      <c r="AA268" s="30" t="s">
        <v>107</v>
      </c>
      <c r="AB268" s="30">
        <v>46</v>
      </c>
      <c r="AC268" s="30" t="s">
        <v>107</v>
      </c>
      <c r="AD268" s="30">
        <v>191</v>
      </c>
      <c r="AE268" s="73" t="s">
        <v>524</v>
      </c>
    </row>
    <row r="269" spans="1:31" x14ac:dyDescent="0.35">
      <c r="A269" s="63">
        <v>37803</v>
      </c>
      <c r="B269" s="35">
        <v>101020</v>
      </c>
      <c r="C269" s="35">
        <v>692</v>
      </c>
      <c r="D269" s="35">
        <v>0.443</v>
      </c>
      <c r="E269" s="35">
        <v>5.69</v>
      </c>
      <c r="F269" s="35">
        <v>7.74</v>
      </c>
      <c r="G269" s="35">
        <v>25.08</v>
      </c>
      <c r="H269" s="64" t="s">
        <v>170</v>
      </c>
      <c r="I269" s="35">
        <v>0.2</v>
      </c>
      <c r="J269" s="35">
        <v>0</v>
      </c>
      <c r="K269" s="35">
        <v>169</v>
      </c>
    </row>
    <row r="270" spans="1:31" x14ac:dyDescent="0.35">
      <c r="A270" s="63">
        <v>37809</v>
      </c>
      <c r="B270" s="35">
        <v>102015</v>
      </c>
      <c r="C270" s="35">
        <v>434.8</v>
      </c>
      <c r="D270" s="35">
        <v>0.27829999999999999</v>
      </c>
      <c r="E270" s="35">
        <v>5.48</v>
      </c>
      <c r="F270" s="35">
        <v>7.32</v>
      </c>
      <c r="G270" s="35">
        <v>25.29</v>
      </c>
      <c r="H270" s="64" t="s">
        <v>170</v>
      </c>
      <c r="I270" s="35">
        <v>0.02</v>
      </c>
      <c r="J270" s="35">
        <v>0</v>
      </c>
      <c r="K270" s="35">
        <v>448</v>
      </c>
    </row>
    <row r="271" spans="1:31" x14ac:dyDescent="0.35">
      <c r="A271" s="63">
        <v>37817</v>
      </c>
      <c r="B271" s="35">
        <v>101236</v>
      </c>
      <c r="C271" s="35">
        <v>587</v>
      </c>
      <c r="D271" s="35">
        <v>0.376</v>
      </c>
      <c r="E271" s="35">
        <v>8.34</v>
      </c>
      <c r="F271" s="35">
        <v>7.87</v>
      </c>
      <c r="G271" s="35">
        <v>24.51</v>
      </c>
      <c r="H271" s="64" t="s">
        <v>170</v>
      </c>
      <c r="I271" s="35">
        <v>0.6</v>
      </c>
      <c r="J271" s="35">
        <v>0</v>
      </c>
      <c r="K271" s="35">
        <v>2247</v>
      </c>
    </row>
    <row r="272" spans="1:31" x14ac:dyDescent="0.35">
      <c r="A272" s="63">
        <v>37826</v>
      </c>
      <c r="B272" s="35">
        <v>95128</v>
      </c>
      <c r="C272" s="35">
        <v>442</v>
      </c>
      <c r="D272" s="35">
        <v>0.28289999999999998</v>
      </c>
      <c r="E272" s="35">
        <v>6.31</v>
      </c>
      <c r="F272" s="35">
        <v>7.51</v>
      </c>
      <c r="G272" s="35">
        <v>23.52</v>
      </c>
      <c r="H272" s="64" t="s">
        <v>170</v>
      </c>
      <c r="I272" s="35">
        <v>1.1200000000000001</v>
      </c>
      <c r="J272" s="35">
        <v>72.8</v>
      </c>
      <c r="K272" s="35">
        <v>51</v>
      </c>
    </row>
    <row r="273" spans="1:31" x14ac:dyDescent="0.35">
      <c r="A273" s="63">
        <v>37832</v>
      </c>
      <c r="B273" s="35">
        <v>104522</v>
      </c>
      <c r="C273" s="35">
        <v>606.9</v>
      </c>
      <c r="D273" s="35">
        <v>0.38839999999999997</v>
      </c>
      <c r="E273" s="35">
        <v>7.73</v>
      </c>
      <c r="F273" s="35">
        <v>7.67</v>
      </c>
      <c r="G273" s="35">
        <v>25.46</v>
      </c>
      <c r="H273" s="64" t="s">
        <v>170</v>
      </c>
      <c r="I273" s="35">
        <v>0.92</v>
      </c>
      <c r="J273" s="35">
        <v>81.599999999999994</v>
      </c>
      <c r="K273" s="35">
        <v>73</v>
      </c>
      <c r="L273" s="35">
        <f>AVERAGE(K269:K273)</f>
        <v>597.6</v>
      </c>
      <c r="M273" s="41">
        <f>GEOMEAN(K269:K273)</f>
        <v>229.26204684066494</v>
      </c>
      <c r="N273" s="71" t="s">
        <v>233</v>
      </c>
    </row>
    <row r="274" spans="1:31" x14ac:dyDescent="0.35">
      <c r="A274" s="63">
        <v>37840</v>
      </c>
      <c r="B274" s="35">
        <v>95240</v>
      </c>
      <c r="C274" s="35">
        <v>418.4</v>
      </c>
      <c r="D274" s="35">
        <v>0.26780000000000004</v>
      </c>
      <c r="E274" s="35">
        <v>7.11</v>
      </c>
      <c r="F274" s="35">
        <v>7.56</v>
      </c>
      <c r="G274" s="35">
        <v>25.41</v>
      </c>
      <c r="H274" s="64" t="s">
        <v>170</v>
      </c>
      <c r="I274" s="35">
        <v>0.02</v>
      </c>
      <c r="J274" s="35">
        <v>0</v>
      </c>
      <c r="K274" s="35">
        <v>74</v>
      </c>
    </row>
    <row r="275" spans="1:31" x14ac:dyDescent="0.35">
      <c r="A275" s="63">
        <v>37846</v>
      </c>
      <c r="B275" s="35">
        <v>102755</v>
      </c>
      <c r="C275" s="35">
        <v>502</v>
      </c>
      <c r="D275" s="30" t="e">
        <v>#VALUE!</v>
      </c>
      <c r="E275" s="30" t="s">
        <v>232</v>
      </c>
      <c r="F275" s="35">
        <v>7.57</v>
      </c>
      <c r="G275" s="35">
        <v>24.41</v>
      </c>
      <c r="H275" s="64" t="s">
        <v>170</v>
      </c>
      <c r="I275" s="30" t="s">
        <v>232</v>
      </c>
      <c r="J275" s="30" t="s">
        <v>232</v>
      </c>
      <c r="K275" s="35">
        <v>30</v>
      </c>
    </row>
    <row r="276" spans="1:31" x14ac:dyDescent="0.35">
      <c r="A276" s="63">
        <v>37847</v>
      </c>
      <c r="B276" s="35">
        <v>100541</v>
      </c>
      <c r="C276" s="35">
        <v>480.3</v>
      </c>
      <c r="D276" s="35">
        <v>0.30740000000000001</v>
      </c>
      <c r="E276" s="35">
        <v>6.66</v>
      </c>
      <c r="F276" s="35">
        <v>7.6</v>
      </c>
      <c r="G276" s="35">
        <v>26.01</v>
      </c>
      <c r="H276" s="64" t="s">
        <v>170</v>
      </c>
      <c r="I276" s="35">
        <v>0.49</v>
      </c>
      <c r="J276" s="35">
        <v>53</v>
      </c>
      <c r="K276" s="35">
        <v>73</v>
      </c>
    </row>
    <row r="277" spans="1:31" x14ac:dyDescent="0.35">
      <c r="A277" s="63">
        <v>37852</v>
      </c>
      <c r="B277" s="35">
        <v>102216</v>
      </c>
      <c r="C277" s="35">
        <v>429</v>
      </c>
      <c r="D277" s="35">
        <v>0.27500000000000002</v>
      </c>
      <c r="E277" s="35">
        <v>5.41</v>
      </c>
      <c r="F277" s="35">
        <v>7.53</v>
      </c>
      <c r="G277" s="35">
        <v>24.69</v>
      </c>
      <c r="H277" s="64" t="s">
        <v>170</v>
      </c>
      <c r="I277" s="35">
        <v>0.2</v>
      </c>
      <c r="J277" s="35">
        <v>0</v>
      </c>
      <c r="K277" s="35">
        <v>10</v>
      </c>
    </row>
    <row r="278" spans="1:31" x14ac:dyDescent="0.35">
      <c r="A278" s="63">
        <v>37859</v>
      </c>
      <c r="B278" s="35">
        <v>104216</v>
      </c>
      <c r="C278" s="35">
        <v>494.2</v>
      </c>
      <c r="D278" s="35">
        <v>0.31629999999999997</v>
      </c>
      <c r="E278" s="35">
        <v>6.13</v>
      </c>
      <c r="F278" s="35">
        <v>7.51</v>
      </c>
      <c r="G278" s="35">
        <v>26.31</v>
      </c>
      <c r="H278" s="64" t="s">
        <v>170</v>
      </c>
      <c r="I278" s="35">
        <v>0.06</v>
      </c>
      <c r="J278" s="35">
        <v>70.3</v>
      </c>
      <c r="K278" s="35">
        <v>712</v>
      </c>
      <c r="L278" s="35">
        <f>AVERAGE(K274:K278)</f>
        <v>179.8</v>
      </c>
      <c r="M278" s="41">
        <f>GEOMEAN(K274:K278)</f>
        <v>64.927871471303803</v>
      </c>
      <c r="N278" s="71" t="s">
        <v>234</v>
      </c>
    </row>
    <row r="279" spans="1:31" x14ac:dyDescent="0.35">
      <c r="A279" s="63">
        <v>37866</v>
      </c>
      <c r="B279" s="35">
        <v>103245</v>
      </c>
      <c r="C279" s="30" t="e">
        <v>#VALUE!</v>
      </c>
      <c r="D279" s="30" t="e">
        <v>#VALUE!</v>
      </c>
      <c r="E279" s="35">
        <v>8.2899999999999991</v>
      </c>
      <c r="F279" s="35">
        <v>7.86</v>
      </c>
      <c r="G279" s="35">
        <v>21.52</v>
      </c>
      <c r="H279" s="64" t="s">
        <v>170</v>
      </c>
      <c r="I279" s="35">
        <v>0.02</v>
      </c>
      <c r="J279" s="35">
        <v>80.5</v>
      </c>
      <c r="K279" s="35">
        <v>12997</v>
      </c>
    </row>
    <row r="280" spans="1:31" x14ac:dyDescent="0.35">
      <c r="A280" s="63">
        <v>37872</v>
      </c>
      <c r="B280" s="35">
        <v>104924</v>
      </c>
      <c r="C280" s="35">
        <v>659.2</v>
      </c>
      <c r="D280" s="35">
        <v>0.4219</v>
      </c>
      <c r="E280" s="35">
        <v>9.27</v>
      </c>
      <c r="F280" s="35">
        <v>7.58</v>
      </c>
      <c r="G280" s="35">
        <v>22.99</v>
      </c>
      <c r="H280" s="64" t="s">
        <v>170</v>
      </c>
      <c r="I280" s="35">
        <v>0.46</v>
      </c>
      <c r="J280" s="35">
        <v>0</v>
      </c>
      <c r="K280" s="35">
        <v>96</v>
      </c>
    </row>
    <row r="281" spans="1:31" x14ac:dyDescent="0.35">
      <c r="A281" s="63">
        <v>37886</v>
      </c>
      <c r="B281" s="35">
        <v>104708</v>
      </c>
      <c r="C281" s="35">
        <v>721.2</v>
      </c>
      <c r="D281" s="35">
        <v>0.46149999999999997</v>
      </c>
      <c r="E281" s="35">
        <v>7.5</v>
      </c>
      <c r="F281" s="35">
        <v>7.43</v>
      </c>
      <c r="G281" s="35">
        <v>20.309999999999999</v>
      </c>
      <c r="H281" s="64" t="s">
        <v>170</v>
      </c>
      <c r="I281" s="35">
        <v>0.35</v>
      </c>
      <c r="J281" s="35">
        <v>0</v>
      </c>
      <c r="K281" s="35">
        <v>1333</v>
      </c>
    </row>
    <row r="282" spans="1:31" s="30" customFormat="1" x14ac:dyDescent="0.35">
      <c r="A282" s="63">
        <v>37889</v>
      </c>
      <c r="B282" s="30">
        <v>102741</v>
      </c>
      <c r="C282" s="30">
        <v>497.7</v>
      </c>
      <c r="D282" s="30">
        <v>0.31850000000000001</v>
      </c>
      <c r="E282" s="30">
        <v>5.8</v>
      </c>
      <c r="F282" s="30">
        <v>8.15</v>
      </c>
      <c r="G282" s="30">
        <v>19.13</v>
      </c>
      <c r="H282" s="64" t="s">
        <v>170</v>
      </c>
      <c r="I282" s="30">
        <v>0.33</v>
      </c>
      <c r="J282" s="30">
        <v>51.9</v>
      </c>
      <c r="K282" s="30">
        <v>41</v>
      </c>
      <c r="L282" s="74"/>
      <c r="M282" s="105"/>
      <c r="O282" s="30" t="s">
        <v>107</v>
      </c>
      <c r="P282" s="30">
        <v>49.4</v>
      </c>
      <c r="Q282" s="30" t="s">
        <v>107</v>
      </c>
      <c r="R282" s="30" t="s">
        <v>107</v>
      </c>
      <c r="S282" s="30" t="s">
        <v>107</v>
      </c>
      <c r="T282" s="30" t="s">
        <v>107</v>
      </c>
      <c r="U282" s="30" t="s">
        <v>107</v>
      </c>
      <c r="V282" s="30" t="s">
        <v>107</v>
      </c>
      <c r="W282" s="30" t="s">
        <v>107</v>
      </c>
      <c r="X282" s="30" t="s">
        <v>235</v>
      </c>
      <c r="Y282" s="30" t="s">
        <v>235</v>
      </c>
      <c r="Z282" s="30" t="s">
        <v>235</v>
      </c>
      <c r="AA282" s="30" t="s">
        <v>235</v>
      </c>
      <c r="AB282" s="30" t="s">
        <v>235</v>
      </c>
      <c r="AC282" s="30" t="s">
        <v>107</v>
      </c>
      <c r="AD282" s="30">
        <v>189</v>
      </c>
      <c r="AE282" s="30" t="s">
        <v>107</v>
      </c>
    </row>
    <row r="283" spans="1:31" x14ac:dyDescent="0.35">
      <c r="A283" s="63">
        <v>37893</v>
      </c>
      <c r="B283" s="35">
        <v>104157</v>
      </c>
      <c r="C283" s="35">
        <v>396.6</v>
      </c>
      <c r="D283" s="35">
        <v>0.25380000000000003</v>
      </c>
      <c r="E283" s="35">
        <v>9.3699999999999992</v>
      </c>
      <c r="F283" s="35">
        <v>7.27</v>
      </c>
      <c r="G283" s="35">
        <v>14.72</v>
      </c>
      <c r="H283" s="64" t="s">
        <v>170</v>
      </c>
      <c r="I283" s="35">
        <v>1.19</v>
      </c>
      <c r="J283" s="35">
        <v>0</v>
      </c>
      <c r="K283" s="35">
        <v>428</v>
      </c>
      <c r="L283" s="35">
        <f>AVERAGE(K279:K283)</f>
        <v>2979</v>
      </c>
      <c r="M283" s="41">
        <f>GEOMEAN(K279:K283)</f>
        <v>493.21289814401604</v>
      </c>
      <c r="N283" s="71" t="s">
        <v>236</v>
      </c>
    </row>
    <row r="284" spans="1:31" x14ac:dyDescent="0.35">
      <c r="A284" s="63">
        <v>37902</v>
      </c>
      <c r="B284" s="35">
        <v>102913</v>
      </c>
      <c r="C284" s="35">
        <v>582</v>
      </c>
      <c r="D284" s="35">
        <v>0.373</v>
      </c>
      <c r="E284" s="35">
        <v>8.9</v>
      </c>
      <c r="F284" s="35">
        <v>8.1199999999999992</v>
      </c>
      <c r="G284" s="35">
        <v>16.68</v>
      </c>
      <c r="H284" s="64" t="s">
        <v>170</v>
      </c>
      <c r="I284" s="35">
        <v>0.7</v>
      </c>
      <c r="J284" s="35">
        <v>0</v>
      </c>
      <c r="K284" s="35">
        <v>31</v>
      </c>
    </row>
    <row r="285" spans="1:31" x14ac:dyDescent="0.35">
      <c r="A285" s="63">
        <v>37908</v>
      </c>
      <c r="B285" s="35">
        <v>103647</v>
      </c>
      <c r="C285" s="35">
        <v>593</v>
      </c>
      <c r="D285" s="35">
        <v>0.38</v>
      </c>
      <c r="E285" s="35">
        <v>9.84</v>
      </c>
      <c r="F285" s="35">
        <v>7.41</v>
      </c>
      <c r="G285" s="35">
        <v>16.260000000000002</v>
      </c>
      <c r="H285" s="64" t="s">
        <v>170</v>
      </c>
      <c r="I285" s="35">
        <v>0.6</v>
      </c>
      <c r="J285" s="35">
        <v>0</v>
      </c>
      <c r="K285" s="35">
        <v>1607</v>
      </c>
    </row>
    <row r="286" spans="1:31" x14ac:dyDescent="0.35">
      <c r="A286" s="63">
        <v>37914</v>
      </c>
      <c r="B286" s="35">
        <v>103031</v>
      </c>
      <c r="C286" s="30" t="e">
        <v>#VALUE!</v>
      </c>
      <c r="D286" s="30" t="e">
        <v>#VALUE!</v>
      </c>
      <c r="E286" s="30" t="s">
        <v>232</v>
      </c>
      <c r="F286" s="35">
        <v>7.35</v>
      </c>
      <c r="G286" s="35">
        <v>14.7</v>
      </c>
      <c r="H286" s="64" t="s">
        <v>170</v>
      </c>
      <c r="I286" s="30" t="s">
        <v>232</v>
      </c>
      <c r="J286" s="35">
        <v>0</v>
      </c>
      <c r="K286" s="35">
        <v>86</v>
      </c>
    </row>
    <row r="287" spans="1:31" x14ac:dyDescent="0.35">
      <c r="A287" s="63">
        <v>37917</v>
      </c>
      <c r="B287" s="35">
        <v>110113</v>
      </c>
      <c r="C287" s="35">
        <v>544.5</v>
      </c>
      <c r="D287" s="35">
        <v>0.34849999999999998</v>
      </c>
      <c r="E287" s="35">
        <v>9.9</v>
      </c>
      <c r="F287" s="35">
        <v>7.69</v>
      </c>
      <c r="G287" s="35">
        <v>13.7</v>
      </c>
      <c r="H287" s="64" t="s">
        <v>170</v>
      </c>
      <c r="I287" s="35">
        <v>0.43</v>
      </c>
      <c r="J287" s="35">
        <v>0</v>
      </c>
      <c r="K287" s="35">
        <v>20</v>
      </c>
    </row>
    <row r="288" spans="1:31" x14ac:dyDescent="0.35">
      <c r="A288" s="63">
        <v>37922</v>
      </c>
      <c r="B288" s="35">
        <v>105610</v>
      </c>
      <c r="C288" s="35">
        <v>645.4</v>
      </c>
      <c r="D288" s="35">
        <v>0.41310000000000002</v>
      </c>
      <c r="E288" s="35">
        <v>7.57</v>
      </c>
      <c r="F288" s="35">
        <v>7</v>
      </c>
      <c r="G288" s="35">
        <v>10.52</v>
      </c>
      <c r="H288" s="64" t="s">
        <v>170</v>
      </c>
      <c r="I288" s="35">
        <v>0.44</v>
      </c>
      <c r="J288" s="35">
        <v>0</v>
      </c>
      <c r="K288" s="35">
        <v>441</v>
      </c>
      <c r="L288" s="35">
        <f>AVERAGE(K284:K288)</f>
        <v>437</v>
      </c>
      <c r="M288" s="41">
        <f>GEOMEAN(K284:K288)</f>
        <v>130.45746084617343</v>
      </c>
      <c r="N288" s="71" t="s">
        <v>237</v>
      </c>
    </row>
    <row r="289" spans="1:31" x14ac:dyDescent="0.35">
      <c r="A289" s="63">
        <v>37928</v>
      </c>
      <c r="B289" s="35">
        <v>102811</v>
      </c>
      <c r="C289" s="35">
        <v>677</v>
      </c>
      <c r="D289" s="35">
        <v>0.433</v>
      </c>
      <c r="E289" s="35">
        <v>9.51</v>
      </c>
      <c r="F289" s="35">
        <v>7.91</v>
      </c>
      <c r="G289" s="35">
        <v>16.5</v>
      </c>
      <c r="H289" s="64" t="s">
        <v>170</v>
      </c>
      <c r="I289" s="35">
        <v>0.6</v>
      </c>
      <c r="J289" s="35">
        <v>0</v>
      </c>
      <c r="K289" s="35">
        <v>10</v>
      </c>
    </row>
    <row r="290" spans="1:31" x14ac:dyDescent="0.35">
      <c r="A290" s="63">
        <v>37930</v>
      </c>
      <c r="B290" s="35">
        <v>105055</v>
      </c>
      <c r="C290" s="35">
        <v>704.6</v>
      </c>
      <c r="D290" s="35">
        <v>0.45089999999999997</v>
      </c>
      <c r="E290" s="35">
        <v>7.41</v>
      </c>
      <c r="F290" s="35">
        <v>7.89</v>
      </c>
      <c r="G290" s="35">
        <v>15.73</v>
      </c>
      <c r="H290" s="64" t="s">
        <v>170</v>
      </c>
      <c r="I290" s="35">
        <v>0.56999999999999995</v>
      </c>
      <c r="J290" s="35">
        <v>98.5</v>
      </c>
      <c r="K290" s="35">
        <v>31</v>
      </c>
    </row>
    <row r="291" spans="1:31" x14ac:dyDescent="0.35">
      <c r="A291" s="63">
        <v>37936</v>
      </c>
      <c r="B291" s="35">
        <v>101607</v>
      </c>
      <c r="C291" s="35">
        <v>726</v>
      </c>
      <c r="D291" s="35">
        <v>0.46500000000000002</v>
      </c>
      <c r="E291" s="35">
        <v>9.41</v>
      </c>
      <c r="F291" s="35">
        <v>7.83</v>
      </c>
      <c r="G291" s="35">
        <v>8.6</v>
      </c>
      <c r="H291" s="64" t="s">
        <v>170</v>
      </c>
      <c r="I291" s="35">
        <v>0.5</v>
      </c>
      <c r="J291" s="35">
        <v>0</v>
      </c>
      <c r="K291" s="35">
        <v>20</v>
      </c>
    </row>
    <row r="292" spans="1:31" x14ac:dyDescent="0.35">
      <c r="A292" s="63">
        <v>37938</v>
      </c>
      <c r="B292" s="35">
        <v>100305</v>
      </c>
      <c r="C292" s="35">
        <v>752</v>
      </c>
      <c r="D292" s="35">
        <v>0.48099999999999998</v>
      </c>
      <c r="E292" s="35">
        <v>11.61</v>
      </c>
      <c r="F292" s="35">
        <v>7.42</v>
      </c>
      <c r="G292" s="35">
        <v>7.69</v>
      </c>
      <c r="H292" s="64" t="s">
        <v>170</v>
      </c>
      <c r="I292" s="35">
        <v>1.3</v>
      </c>
      <c r="J292" s="35">
        <v>0</v>
      </c>
      <c r="K292" s="35">
        <v>243</v>
      </c>
    </row>
    <row r="293" spans="1:31" x14ac:dyDescent="0.35">
      <c r="A293" s="63">
        <v>37942</v>
      </c>
      <c r="B293" s="35">
        <v>104538</v>
      </c>
      <c r="C293" s="35">
        <v>740.2</v>
      </c>
      <c r="D293" s="35">
        <v>0.47370000000000001</v>
      </c>
      <c r="E293" s="35">
        <v>14.27</v>
      </c>
      <c r="F293" s="35">
        <v>7.48</v>
      </c>
      <c r="G293" s="35">
        <v>7.81</v>
      </c>
      <c r="H293" s="64" t="s">
        <v>170</v>
      </c>
      <c r="I293" s="35">
        <v>0.9</v>
      </c>
      <c r="J293" s="35">
        <v>91.6</v>
      </c>
      <c r="K293" s="35">
        <v>10</v>
      </c>
      <c r="L293" s="35">
        <f>AVERAGE(K289:K293)</f>
        <v>62.8</v>
      </c>
      <c r="M293" s="41">
        <f>GEOMEAN(K289:K293)</f>
        <v>27.264629010273659</v>
      </c>
      <c r="N293" s="71" t="s">
        <v>238</v>
      </c>
    </row>
    <row r="294" spans="1:31" s="30" customFormat="1" x14ac:dyDescent="0.35">
      <c r="A294" s="63">
        <v>37957</v>
      </c>
      <c r="B294" s="30">
        <v>100206</v>
      </c>
      <c r="C294" s="30">
        <v>598</v>
      </c>
      <c r="D294" s="30">
        <v>0.38300000000000001</v>
      </c>
      <c r="E294" s="30">
        <v>12.57</v>
      </c>
      <c r="F294" s="30">
        <v>6.95</v>
      </c>
      <c r="G294" s="30">
        <v>3.15</v>
      </c>
      <c r="H294" s="64" t="s">
        <v>170</v>
      </c>
      <c r="I294" s="30">
        <v>0.1</v>
      </c>
      <c r="J294" s="30">
        <v>0</v>
      </c>
      <c r="K294" s="30">
        <v>243</v>
      </c>
      <c r="L294" s="74"/>
      <c r="M294" s="105"/>
    </row>
    <row r="295" spans="1:31" s="30" customFormat="1" x14ac:dyDescent="0.35">
      <c r="A295" s="63">
        <v>37959</v>
      </c>
      <c r="B295" s="30">
        <v>95752</v>
      </c>
      <c r="C295" s="30">
        <v>690.4</v>
      </c>
      <c r="D295" s="30">
        <v>0.44179999999999997</v>
      </c>
      <c r="E295" s="30">
        <v>12.15</v>
      </c>
      <c r="F295" s="30">
        <v>8.07</v>
      </c>
      <c r="G295" s="30">
        <v>2.68</v>
      </c>
      <c r="H295" s="64" t="s">
        <v>170</v>
      </c>
      <c r="I295" s="30">
        <v>0.08</v>
      </c>
      <c r="J295" s="30">
        <v>74.599999999999994</v>
      </c>
      <c r="K295" s="30">
        <v>96</v>
      </c>
      <c r="L295" s="74"/>
      <c r="M295" s="105"/>
      <c r="O295" s="30" t="s">
        <v>107</v>
      </c>
      <c r="P295" s="30">
        <v>64</v>
      </c>
      <c r="Q295" s="30" t="s">
        <v>107</v>
      </c>
      <c r="R295" s="30" t="s">
        <v>107</v>
      </c>
      <c r="S295" s="30" t="s">
        <v>107</v>
      </c>
      <c r="T295" s="30" t="s">
        <v>107</v>
      </c>
      <c r="U295" s="30" t="s">
        <v>107</v>
      </c>
      <c r="V295" s="30" t="s">
        <v>107</v>
      </c>
      <c r="W295" s="30">
        <v>6.9</v>
      </c>
      <c r="X295" s="30">
        <v>63.4</v>
      </c>
      <c r="Y295" s="30" t="s">
        <v>107</v>
      </c>
      <c r="Z295" s="30">
        <v>0.39</v>
      </c>
      <c r="AA295" s="30" t="s">
        <v>107</v>
      </c>
      <c r="AB295" s="30">
        <v>40.1</v>
      </c>
      <c r="AC295" s="30" t="s">
        <v>107</v>
      </c>
      <c r="AD295" s="30">
        <v>260</v>
      </c>
      <c r="AE295" s="30" t="s">
        <v>107</v>
      </c>
    </row>
    <row r="296" spans="1:31" x14ac:dyDescent="0.35">
      <c r="A296" s="63">
        <v>37963</v>
      </c>
      <c r="B296" s="35">
        <v>104211</v>
      </c>
      <c r="C296" s="35">
        <v>826.6</v>
      </c>
      <c r="D296" s="35">
        <v>0.52900000000000003</v>
      </c>
      <c r="E296" s="35">
        <v>13.13</v>
      </c>
      <c r="F296" s="35">
        <v>7.26</v>
      </c>
      <c r="G296" s="35">
        <v>4.2300000000000004</v>
      </c>
      <c r="H296" s="64" t="s">
        <v>170</v>
      </c>
      <c r="I296" s="35">
        <v>0.85</v>
      </c>
      <c r="J296" s="35">
        <v>0</v>
      </c>
      <c r="K296" s="35">
        <v>134</v>
      </c>
    </row>
    <row r="297" spans="1:31" x14ac:dyDescent="0.35">
      <c r="A297" s="63">
        <v>37970</v>
      </c>
      <c r="B297" s="35">
        <v>103932</v>
      </c>
      <c r="C297" s="35">
        <v>749.1</v>
      </c>
      <c r="D297" s="35">
        <v>0.47940000000000005</v>
      </c>
      <c r="E297" s="35">
        <v>11.78</v>
      </c>
      <c r="F297" s="35">
        <v>7.94</v>
      </c>
      <c r="G297" s="35">
        <v>1.92</v>
      </c>
      <c r="H297" s="64" t="s">
        <v>170</v>
      </c>
      <c r="I297" s="35">
        <v>1.43</v>
      </c>
      <c r="J297" s="35">
        <v>56.2</v>
      </c>
      <c r="K297" s="35">
        <v>74</v>
      </c>
    </row>
    <row r="298" spans="1:31" x14ac:dyDescent="0.35">
      <c r="A298" s="63">
        <v>37977</v>
      </c>
      <c r="B298" s="35">
        <v>110942</v>
      </c>
      <c r="C298" s="35">
        <v>1418</v>
      </c>
      <c r="D298" s="35">
        <v>0.90739999999999998</v>
      </c>
      <c r="E298" s="35">
        <v>12.89</v>
      </c>
      <c r="F298" s="35">
        <v>7.12</v>
      </c>
      <c r="G298" s="35">
        <v>1.78</v>
      </c>
      <c r="H298" s="64" t="s">
        <v>170</v>
      </c>
      <c r="I298" s="35">
        <v>0.61</v>
      </c>
      <c r="J298" s="35">
        <v>47.8</v>
      </c>
      <c r="K298" s="35">
        <v>10</v>
      </c>
      <c r="L298" s="35">
        <f>AVERAGE(K294:K298)</f>
        <v>111.4</v>
      </c>
      <c r="M298" s="41">
        <f>GEOMEAN(K294:K298)</f>
        <v>74.617862645066282</v>
      </c>
      <c r="N298" s="71" t="s">
        <v>240</v>
      </c>
    </row>
    <row r="299" spans="1:31" x14ac:dyDescent="0.35">
      <c r="A299" s="63">
        <v>37992</v>
      </c>
      <c r="B299" s="35">
        <v>100239</v>
      </c>
      <c r="C299" s="35">
        <v>524.70000000000005</v>
      </c>
      <c r="D299" s="35">
        <v>0.33579999999999999</v>
      </c>
      <c r="E299" s="35">
        <v>12.24</v>
      </c>
      <c r="F299" s="35">
        <v>7.5</v>
      </c>
      <c r="G299" s="35">
        <v>1.58</v>
      </c>
      <c r="H299" s="64" t="s">
        <v>170</v>
      </c>
      <c r="I299" s="35">
        <v>1.39</v>
      </c>
      <c r="J299" s="35">
        <v>87</v>
      </c>
      <c r="K299" s="35">
        <v>2282</v>
      </c>
    </row>
    <row r="300" spans="1:31" x14ac:dyDescent="0.35">
      <c r="A300" s="63">
        <v>37998</v>
      </c>
      <c r="B300" s="35">
        <v>112049</v>
      </c>
      <c r="C300" s="35">
        <v>899</v>
      </c>
      <c r="D300" s="35">
        <v>0.57499999999999996</v>
      </c>
      <c r="E300" s="35">
        <v>15.63</v>
      </c>
      <c r="F300" s="35">
        <v>7.78</v>
      </c>
      <c r="G300" s="35">
        <v>1.65</v>
      </c>
      <c r="H300" s="64" t="s">
        <v>170</v>
      </c>
      <c r="I300" s="35">
        <v>0.3</v>
      </c>
      <c r="J300" s="35">
        <v>0</v>
      </c>
      <c r="K300" s="35">
        <v>31</v>
      </c>
    </row>
    <row r="301" spans="1:31" x14ac:dyDescent="0.35">
      <c r="A301" s="63">
        <v>38000</v>
      </c>
      <c r="B301" s="35">
        <v>101530</v>
      </c>
      <c r="C301" s="35">
        <v>928</v>
      </c>
      <c r="D301" s="35">
        <v>0.59399999999999997</v>
      </c>
      <c r="E301" s="35">
        <v>16.16</v>
      </c>
      <c r="F301" s="35">
        <v>7.81</v>
      </c>
      <c r="G301" s="35">
        <v>1.86</v>
      </c>
      <c r="H301" s="64" t="s">
        <v>170</v>
      </c>
      <c r="I301" s="35">
        <v>0</v>
      </c>
      <c r="J301" s="35">
        <v>0</v>
      </c>
      <c r="K301" s="35">
        <v>10</v>
      </c>
    </row>
    <row r="302" spans="1:31" x14ac:dyDescent="0.35">
      <c r="A302" s="63">
        <v>38008</v>
      </c>
      <c r="B302" s="35">
        <v>102210</v>
      </c>
      <c r="C302" s="35">
        <v>1177</v>
      </c>
      <c r="D302" s="35">
        <v>0.75300000000000011</v>
      </c>
      <c r="E302" s="35">
        <v>10.050000000000001</v>
      </c>
      <c r="F302" s="35">
        <v>7.87</v>
      </c>
      <c r="G302" s="35">
        <v>0.27</v>
      </c>
      <c r="H302" s="64" t="s">
        <v>170</v>
      </c>
      <c r="I302" s="35">
        <v>0.2</v>
      </c>
      <c r="J302" s="35">
        <v>0</v>
      </c>
      <c r="K302" s="35">
        <v>10</v>
      </c>
    </row>
    <row r="303" spans="1:31" x14ac:dyDescent="0.35">
      <c r="A303" s="63">
        <v>38013</v>
      </c>
      <c r="B303" s="35">
        <v>101404</v>
      </c>
      <c r="C303" s="35">
        <v>1175</v>
      </c>
      <c r="D303" s="35">
        <v>0.75209999999999999</v>
      </c>
      <c r="E303" s="35">
        <v>14.37</v>
      </c>
      <c r="F303" s="35">
        <v>7.82</v>
      </c>
      <c r="G303" s="35">
        <v>0.8</v>
      </c>
      <c r="H303" s="64" t="s">
        <v>170</v>
      </c>
      <c r="I303" s="35">
        <v>0.31</v>
      </c>
      <c r="J303" s="35">
        <v>0</v>
      </c>
      <c r="K303" s="35">
        <v>10</v>
      </c>
      <c r="L303" s="35">
        <f>AVERAGE(K299:K303)</f>
        <v>468.6</v>
      </c>
      <c r="M303" s="41">
        <f>GEOMEAN(K299:K303)</f>
        <v>37.14800255816364</v>
      </c>
      <c r="N303" s="71" t="s">
        <v>241</v>
      </c>
    </row>
    <row r="304" spans="1:31" x14ac:dyDescent="0.35">
      <c r="A304" s="63">
        <v>38021</v>
      </c>
      <c r="B304" s="35">
        <v>101218</v>
      </c>
      <c r="C304" s="35">
        <v>2511</v>
      </c>
      <c r="D304" s="35">
        <v>1.6070000000000002</v>
      </c>
      <c r="E304" s="35">
        <v>13.46</v>
      </c>
      <c r="F304" s="35">
        <v>7.05</v>
      </c>
      <c r="G304" s="35">
        <v>0.47</v>
      </c>
      <c r="H304" s="64" t="s">
        <v>170</v>
      </c>
      <c r="I304" s="35">
        <v>0.7</v>
      </c>
      <c r="J304" s="35">
        <v>0</v>
      </c>
      <c r="K304" s="35">
        <v>10</v>
      </c>
    </row>
    <row r="305" spans="1:31" x14ac:dyDescent="0.35">
      <c r="A305" s="63">
        <v>38029</v>
      </c>
      <c r="B305" s="35">
        <v>101857</v>
      </c>
      <c r="C305" s="35">
        <v>2422</v>
      </c>
      <c r="D305" s="35">
        <v>1.55</v>
      </c>
      <c r="E305" s="35">
        <v>13.91</v>
      </c>
      <c r="F305" s="35">
        <v>7.51</v>
      </c>
      <c r="G305" s="35">
        <v>0.7</v>
      </c>
      <c r="H305" s="64" t="s">
        <v>170</v>
      </c>
      <c r="I305" s="35">
        <v>0.1</v>
      </c>
      <c r="J305" s="35">
        <v>67.3</v>
      </c>
      <c r="K305" s="35">
        <v>63</v>
      </c>
    </row>
    <row r="306" spans="1:31" x14ac:dyDescent="0.35">
      <c r="A306" s="63">
        <v>38034</v>
      </c>
      <c r="B306" s="35">
        <v>104850</v>
      </c>
      <c r="C306" s="30" t="e">
        <v>#VALUE!</v>
      </c>
      <c r="D306" s="30" t="e">
        <v>#VALUE!</v>
      </c>
      <c r="E306" s="30" t="s">
        <v>232</v>
      </c>
      <c r="F306" s="30" t="s">
        <v>232</v>
      </c>
      <c r="G306" s="30" t="s">
        <v>232</v>
      </c>
      <c r="H306" s="64" t="s">
        <v>170</v>
      </c>
      <c r="I306" s="30" t="s">
        <v>232</v>
      </c>
      <c r="J306" s="35">
        <v>66.599999999999994</v>
      </c>
      <c r="K306" s="35">
        <v>86</v>
      </c>
    </row>
    <row r="307" spans="1:31" x14ac:dyDescent="0.35">
      <c r="A307" s="63">
        <v>38036</v>
      </c>
      <c r="B307" s="35">
        <v>104512</v>
      </c>
      <c r="C307" s="35">
        <v>1470</v>
      </c>
      <c r="D307" s="35">
        <v>0.94089999999999996</v>
      </c>
      <c r="E307" s="35">
        <v>15.68</v>
      </c>
      <c r="F307" s="35">
        <v>7.17</v>
      </c>
      <c r="G307" s="35">
        <v>2.2999999999999998</v>
      </c>
      <c r="H307" s="64" t="s">
        <v>170</v>
      </c>
      <c r="I307" s="35">
        <v>0.76</v>
      </c>
      <c r="J307" s="35">
        <v>0</v>
      </c>
      <c r="K307" s="35">
        <v>10</v>
      </c>
    </row>
    <row r="308" spans="1:31" x14ac:dyDescent="0.35">
      <c r="A308" s="63">
        <v>38040</v>
      </c>
      <c r="B308" s="35">
        <v>101900</v>
      </c>
      <c r="C308" s="35">
        <v>1398</v>
      </c>
      <c r="D308" s="35">
        <v>0.89500000000000002</v>
      </c>
      <c r="E308" s="35">
        <v>13.77</v>
      </c>
      <c r="F308" s="35">
        <v>8.06</v>
      </c>
      <c r="G308" s="35">
        <v>3.57</v>
      </c>
      <c r="H308" s="64" t="s">
        <v>170</v>
      </c>
      <c r="I308" s="35">
        <v>0.4</v>
      </c>
      <c r="J308" s="35">
        <v>0</v>
      </c>
      <c r="K308" s="35">
        <v>86</v>
      </c>
      <c r="L308" s="35">
        <f>AVERAGE(K304:K308)</f>
        <v>51</v>
      </c>
      <c r="M308" s="41">
        <f>GEOMEAN(K304:K308)</f>
        <v>34.171771242734508</v>
      </c>
      <c r="N308" s="71" t="s">
        <v>242</v>
      </c>
    </row>
    <row r="309" spans="1:31" x14ac:dyDescent="0.35">
      <c r="A309" s="63">
        <v>38049</v>
      </c>
      <c r="B309" s="35">
        <v>103832</v>
      </c>
      <c r="C309" s="35">
        <v>1135</v>
      </c>
      <c r="D309" s="35">
        <v>0.72599999999999998</v>
      </c>
      <c r="E309" s="35">
        <v>10.06</v>
      </c>
      <c r="F309" s="35">
        <v>7.72</v>
      </c>
      <c r="G309" s="35">
        <v>8.06</v>
      </c>
      <c r="H309" s="64" t="s">
        <v>170</v>
      </c>
      <c r="I309" s="35">
        <v>0.8</v>
      </c>
      <c r="J309" s="35">
        <v>0</v>
      </c>
      <c r="K309" s="35">
        <v>107</v>
      </c>
      <c r="O309" s="35">
        <v>1.5</v>
      </c>
      <c r="P309" s="35">
        <v>59.8</v>
      </c>
      <c r="Q309" s="30" t="s">
        <v>107</v>
      </c>
      <c r="R309" s="35">
        <v>3.2</v>
      </c>
      <c r="S309" s="30" t="s">
        <v>107</v>
      </c>
      <c r="T309" s="35">
        <v>2.1</v>
      </c>
      <c r="U309" s="30" t="s">
        <v>107</v>
      </c>
      <c r="V309" s="35">
        <v>1.9</v>
      </c>
      <c r="W309" s="30">
        <v>16.899999999999999</v>
      </c>
      <c r="X309" s="35">
        <v>232</v>
      </c>
      <c r="Y309" s="30" t="s">
        <v>107</v>
      </c>
      <c r="Z309" s="35">
        <v>0.4</v>
      </c>
      <c r="AA309" s="30" t="s">
        <v>107</v>
      </c>
      <c r="AB309" s="35">
        <v>43</v>
      </c>
      <c r="AC309" s="30" t="s">
        <v>107</v>
      </c>
      <c r="AD309" s="35">
        <v>250</v>
      </c>
      <c r="AE309" s="30" t="s">
        <v>107</v>
      </c>
    </row>
    <row r="310" spans="1:31" x14ac:dyDescent="0.35">
      <c r="A310" s="63">
        <v>38054</v>
      </c>
      <c r="B310" s="35">
        <v>113221</v>
      </c>
      <c r="C310" s="35">
        <v>1448</v>
      </c>
      <c r="D310" s="35">
        <v>0.92670000000000008</v>
      </c>
      <c r="E310" s="35">
        <v>11.57</v>
      </c>
      <c r="F310" s="35">
        <v>7.73</v>
      </c>
      <c r="G310" s="35">
        <v>6.34</v>
      </c>
      <c r="H310" s="64" t="s">
        <v>170</v>
      </c>
      <c r="I310" s="35">
        <v>0.51</v>
      </c>
      <c r="J310" s="35">
        <v>0</v>
      </c>
      <c r="K310" s="35">
        <v>10</v>
      </c>
    </row>
    <row r="311" spans="1:31" x14ac:dyDescent="0.35">
      <c r="A311" s="63">
        <v>38064</v>
      </c>
      <c r="B311" s="35">
        <v>105009</v>
      </c>
      <c r="C311" s="35">
        <v>1290</v>
      </c>
      <c r="D311" s="35">
        <v>0.82600000000000007</v>
      </c>
      <c r="E311" s="35">
        <v>11.81</v>
      </c>
      <c r="F311" s="35">
        <v>7.38</v>
      </c>
      <c r="G311" s="35">
        <v>4.38</v>
      </c>
      <c r="H311" s="64" t="s">
        <v>170</v>
      </c>
      <c r="I311" s="35">
        <v>0.3</v>
      </c>
      <c r="J311" s="35">
        <v>0</v>
      </c>
      <c r="K311" s="35">
        <v>404</v>
      </c>
    </row>
    <row r="312" spans="1:31" x14ac:dyDescent="0.35">
      <c r="A312" s="63">
        <v>38069</v>
      </c>
      <c r="B312" s="35">
        <v>101821</v>
      </c>
      <c r="C312" s="35">
        <v>1697</v>
      </c>
      <c r="D312" s="35">
        <v>1.0860000000000001</v>
      </c>
      <c r="E312" s="35">
        <v>13.58</v>
      </c>
      <c r="F312" s="35">
        <v>8.19</v>
      </c>
      <c r="G312" s="35">
        <v>6.06</v>
      </c>
      <c r="H312" s="64" t="s">
        <v>170</v>
      </c>
      <c r="I312" s="35">
        <v>0.8</v>
      </c>
      <c r="J312" s="35">
        <v>0</v>
      </c>
      <c r="K312" s="35">
        <v>10</v>
      </c>
    </row>
    <row r="313" spans="1:31" x14ac:dyDescent="0.35">
      <c r="A313" s="63">
        <v>38076</v>
      </c>
      <c r="B313" s="35">
        <v>102005</v>
      </c>
      <c r="C313" s="35">
        <v>923</v>
      </c>
      <c r="D313" s="35">
        <v>0.59099999999999997</v>
      </c>
      <c r="E313" s="35">
        <v>10.130000000000001</v>
      </c>
      <c r="F313" s="35">
        <v>8.02</v>
      </c>
      <c r="G313" s="35">
        <v>14.47</v>
      </c>
      <c r="H313" s="64" t="s">
        <v>170</v>
      </c>
      <c r="I313" s="35">
        <v>0.9</v>
      </c>
      <c r="J313" s="35">
        <v>0</v>
      </c>
      <c r="K313" s="35">
        <v>278</v>
      </c>
      <c r="L313" s="35">
        <f>AVERAGE(K309:K313)</f>
        <v>161.80000000000001</v>
      </c>
      <c r="M313" s="41">
        <f>GEOMEAN(K309:K313)</f>
        <v>65.457887858991768</v>
      </c>
      <c r="N313" s="71" t="s">
        <v>243</v>
      </c>
    </row>
    <row r="314" spans="1:31" x14ac:dyDescent="0.35">
      <c r="A314" s="63">
        <v>38082</v>
      </c>
      <c r="B314" s="35">
        <v>115805</v>
      </c>
      <c r="C314" s="35">
        <v>999.6</v>
      </c>
      <c r="D314" s="35">
        <v>0.63969999999999994</v>
      </c>
      <c r="E314" s="35">
        <v>12.93</v>
      </c>
      <c r="F314" s="35">
        <v>8.3699999999999992</v>
      </c>
      <c r="G314" s="35">
        <v>11.12</v>
      </c>
      <c r="H314" s="64" t="s">
        <v>170</v>
      </c>
      <c r="I314" s="35">
        <v>0.52</v>
      </c>
      <c r="J314" s="35">
        <v>0</v>
      </c>
      <c r="K314" s="35">
        <v>10</v>
      </c>
    </row>
    <row r="315" spans="1:31" x14ac:dyDescent="0.35">
      <c r="A315" s="63">
        <v>38085</v>
      </c>
      <c r="B315" s="35">
        <v>104113</v>
      </c>
      <c r="C315" s="35">
        <v>1068</v>
      </c>
      <c r="D315" s="35">
        <v>0.68300000000000005</v>
      </c>
      <c r="E315" s="35">
        <v>13.47</v>
      </c>
      <c r="F315" s="35">
        <v>8.18</v>
      </c>
      <c r="G315" s="35">
        <v>13.4</v>
      </c>
      <c r="H315" s="64" t="s">
        <v>170</v>
      </c>
      <c r="I315" s="35">
        <v>0.1</v>
      </c>
      <c r="J315" s="35">
        <v>0</v>
      </c>
      <c r="K315" s="35">
        <v>10</v>
      </c>
    </row>
    <row r="316" spans="1:31" x14ac:dyDescent="0.35">
      <c r="A316" s="63">
        <v>38092</v>
      </c>
      <c r="B316" s="35">
        <v>100901</v>
      </c>
      <c r="C316" s="35">
        <v>1214</v>
      </c>
      <c r="D316" s="35">
        <v>0.7772</v>
      </c>
      <c r="E316" s="35">
        <v>11.01</v>
      </c>
      <c r="F316" s="35">
        <v>7.52</v>
      </c>
      <c r="G316" s="35">
        <v>11.3</v>
      </c>
      <c r="H316" s="64" t="s">
        <v>170</v>
      </c>
      <c r="I316" s="35">
        <v>0.53</v>
      </c>
      <c r="J316" s="35">
        <v>75.5</v>
      </c>
      <c r="K316" s="35">
        <v>10</v>
      </c>
    </row>
    <row r="317" spans="1:31" x14ac:dyDescent="0.35">
      <c r="A317" s="63">
        <v>38096</v>
      </c>
      <c r="B317" s="35">
        <v>101448</v>
      </c>
      <c r="C317" s="35">
        <v>1148</v>
      </c>
      <c r="D317" s="35">
        <v>0.73440000000000005</v>
      </c>
      <c r="E317" s="35">
        <v>9.3800000000000008</v>
      </c>
      <c r="F317" s="35">
        <v>7.54</v>
      </c>
      <c r="G317" s="35">
        <v>16.96</v>
      </c>
      <c r="H317" s="64" t="s">
        <v>170</v>
      </c>
      <c r="I317" s="35">
        <v>0.82</v>
      </c>
      <c r="J317" s="35">
        <v>47.2</v>
      </c>
      <c r="K317" s="35">
        <v>10</v>
      </c>
    </row>
    <row r="318" spans="1:31" x14ac:dyDescent="0.35">
      <c r="A318" s="63">
        <v>38104</v>
      </c>
      <c r="B318" s="35">
        <v>94741</v>
      </c>
      <c r="C318" s="35">
        <v>801</v>
      </c>
      <c r="D318" s="35">
        <v>0.51200000000000001</v>
      </c>
      <c r="E318" s="35">
        <v>9.76</v>
      </c>
      <c r="F318" s="35">
        <v>7.57</v>
      </c>
      <c r="G318" s="35">
        <v>14.17</v>
      </c>
      <c r="H318" s="64" t="s">
        <v>170</v>
      </c>
      <c r="I318" s="35">
        <v>0.5</v>
      </c>
      <c r="J318" s="35">
        <v>0</v>
      </c>
      <c r="K318" s="35">
        <v>171</v>
      </c>
      <c r="L318" s="35">
        <f>AVERAGE(K314:K318)</f>
        <v>42.2</v>
      </c>
      <c r="M318" s="41">
        <f>GEOMEAN(K314:K318)</f>
        <v>17.644088281146914</v>
      </c>
      <c r="N318" s="71" t="s">
        <v>244</v>
      </c>
    </row>
    <row r="319" spans="1:31" x14ac:dyDescent="0.35">
      <c r="A319" s="63">
        <v>38113</v>
      </c>
      <c r="B319" s="35">
        <v>101016</v>
      </c>
      <c r="C319" s="35">
        <v>858</v>
      </c>
      <c r="D319" s="35">
        <v>0.54899999999999993</v>
      </c>
      <c r="E319" s="35">
        <v>10.65</v>
      </c>
      <c r="F319" s="35">
        <v>7.61</v>
      </c>
      <c r="G319" s="35">
        <v>18.309999999999999</v>
      </c>
      <c r="H319" s="64" t="s">
        <v>170</v>
      </c>
      <c r="I319" s="35">
        <v>0.1</v>
      </c>
      <c r="J319" s="35">
        <v>0</v>
      </c>
      <c r="K319" s="35">
        <v>20</v>
      </c>
    </row>
    <row r="320" spans="1:31" x14ac:dyDescent="0.35">
      <c r="A320" s="63">
        <v>38117</v>
      </c>
      <c r="B320" s="35">
        <v>113220</v>
      </c>
      <c r="C320" s="30" t="e">
        <v>#VALUE!</v>
      </c>
      <c r="D320" s="30" t="e">
        <v>#VALUE!</v>
      </c>
      <c r="E320" s="30" t="s">
        <v>232</v>
      </c>
      <c r="F320" s="30" t="s">
        <v>232</v>
      </c>
      <c r="G320" s="30" t="s">
        <v>232</v>
      </c>
      <c r="H320" s="64" t="s">
        <v>170</v>
      </c>
      <c r="I320" s="30" t="s">
        <v>232</v>
      </c>
      <c r="J320" s="35">
        <v>60.9</v>
      </c>
      <c r="K320" s="35">
        <v>10</v>
      </c>
    </row>
    <row r="321" spans="1:31" x14ac:dyDescent="0.35">
      <c r="A321" s="63">
        <v>38125</v>
      </c>
      <c r="B321" s="35">
        <v>101102</v>
      </c>
      <c r="C321" s="35">
        <v>623</v>
      </c>
      <c r="D321" s="35">
        <v>0.39870000000000005</v>
      </c>
      <c r="E321" s="35">
        <v>5.69</v>
      </c>
      <c r="F321" s="35">
        <v>7.66</v>
      </c>
      <c r="G321" s="35">
        <v>21.09</v>
      </c>
      <c r="H321" s="64" t="s">
        <v>170</v>
      </c>
      <c r="I321" s="35">
        <v>1</v>
      </c>
      <c r="J321" s="35">
        <v>87.9</v>
      </c>
      <c r="K321" s="35">
        <v>161</v>
      </c>
    </row>
    <row r="322" spans="1:31" x14ac:dyDescent="0.35">
      <c r="A322" s="63">
        <v>38132</v>
      </c>
      <c r="B322" s="35">
        <v>110614</v>
      </c>
      <c r="C322" s="35">
        <v>719.5</v>
      </c>
      <c r="D322" s="35">
        <v>0.46050000000000002</v>
      </c>
      <c r="E322" s="35">
        <v>7.35</v>
      </c>
      <c r="F322" s="35">
        <v>7.79</v>
      </c>
      <c r="G322" s="35">
        <v>22.97</v>
      </c>
      <c r="H322" s="64" t="s">
        <v>170</v>
      </c>
      <c r="I322" s="35">
        <v>0.61</v>
      </c>
      <c r="J322" s="35">
        <v>0</v>
      </c>
      <c r="K322" s="35">
        <v>677</v>
      </c>
    </row>
    <row r="323" spans="1:31" x14ac:dyDescent="0.35">
      <c r="A323" s="63">
        <v>38134</v>
      </c>
      <c r="B323" s="35">
        <v>103444</v>
      </c>
      <c r="C323" s="35">
        <v>800</v>
      </c>
      <c r="D323" s="35">
        <v>0</v>
      </c>
      <c r="E323" s="35">
        <v>5.66</v>
      </c>
      <c r="F323" s="35">
        <v>7.34</v>
      </c>
      <c r="G323" s="35">
        <v>21.6</v>
      </c>
      <c r="H323" s="64" t="s">
        <v>170</v>
      </c>
      <c r="I323" s="35">
        <v>0.5</v>
      </c>
      <c r="J323" s="35">
        <v>0</v>
      </c>
      <c r="K323" s="35">
        <v>428</v>
      </c>
      <c r="L323" s="35">
        <f>AVERAGE(K319:K323)</f>
        <v>259.2</v>
      </c>
      <c r="M323" s="41">
        <f>GEOMEAN(K319:K323)</f>
        <v>98.622875723151253</v>
      </c>
      <c r="N323" s="71" t="s">
        <v>245</v>
      </c>
    </row>
    <row r="324" spans="1:31" x14ac:dyDescent="0.35">
      <c r="A324" s="63">
        <v>38141</v>
      </c>
      <c r="B324" s="35">
        <v>104608</v>
      </c>
      <c r="C324" s="35">
        <v>592</v>
      </c>
      <c r="D324" s="35">
        <v>0.37890000000000001</v>
      </c>
      <c r="E324" s="35">
        <v>6.89</v>
      </c>
      <c r="F324" s="35">
        <v>7.95</v>
      </c>
      <c r="G324" s="35">
        <v>22.39</v>
      </c>
      <c r="H324" s="64" t="s">
        <v>170</v>
      </c>
      <c r="I324" s="35">
        <v>0.71</v>
      </c>
      <c r="J324" s="35">
        <v>65.900000000000006</v>
      </c>
      <c r="K324" s="35">
        <v>211</v>
      </c>
    </row>
    <row r="325" spans="1:31" x14ac:dyDescent="0.35">
      <c r="A325" s="63">
        <v>38145</v>
      </c>
      <c r="B325" s="35">
        <v>120443</v>
      </c>
      <c r="C325" s="35">
        <v>752.3</v>
      </c>
      <c r="D325" s="35">
        <v>0.48149999999999998</v>
      </c>
      <c r="E325" s="35">
        <v>10.18</v>
      </c>
      <c r="F325" s="35">
        <v>8.15</v>
      </c>
      <c r="G325" s="35">
        <v>26.14</v>
      </c>
      <c r="H325" s="64" t="s">
        <v>170</v>
      </c>
      <c r="I325" s="35">
        <v>0.88</v>
      </c>
      <c r="J325" s="35">
        <v>0</v>
      </c>
      <c r="K325" s="35">
        <v>30</v>
      </c>
    </row>
    <row r="326" spans="1:31" x14ac:dyDescent="0.35">
      <c r="A326" s="63">
        <v>38148</v>
      </c>
      <c r="B326" s="35">
        <v>103704</v>
      </c>
      <c r="C326" s="35">
        <v>769</v>
      </c>
      <c r="D326" s="35">
        <v>0.49199999999999999</v>
      </c>
      <c r="E326" s="35">
        <v>6.13</v>
      </c>
      <c r="F326" s="35">
        <v>7.49</v>
      </c>
      <c r="G326" s="35">
        <v>25.89</v>
      </c>
      <c r="H326" s="64" t="s">
        <v>170</v>
      </c>
      <c r="I326" s="35">
        <v>0.1</v>
      </c>
      <c r="J326" s="35">
        <v>0</v>
      </c>
      <c r="K326" s="35">
        <v>74</v>
      </c>
    </row>
    <row r="327" spans="1:31" x14ac:dyDescent="0.35">
      <c r="A327" s="63">
        <v>38153</v>
      </c>
      <c r="C327" s="30" t="e">
        <v>#VALUE!</v>
      </c>
      <c r="D327" s="30" t="e">
        <v>#VALUE!</v>
      </c>
      <c r="E327" s="30" t="s">
        <v>232</v>
      </c>
      <c r="F327" s="30" t="s">
        <v>232</v>
      </c>
      <c r="G327" s="30" t="s">
        <v>232</v>
      </c>
      <c r="H327" s="64" t="s">
        <v>170</v>
      </c>
      <c r="I327" s="30" t="s">
        <v>232</v>
      </c>
      <c r="J327" s="30" t="s">
        <v>232</v>
      </c>
      <c r="K327" s="35">
        <v>24192</v>
      </c>
    </row>
    <row r="328" spans="1:31" x14ac:dyDescent="0.35">
      <c r="A328" s="63">
        <v>38167</v>
      </c>
      <c r="B328" s="35">
        <v>101526</v>
      </c>
      <c r="C328" s="35">
        <v>802</v>
      </c>
      <c r="D328" s="35">
        <v>0.51400000000000001</v>
      </c>
      <c r="E328" s="35">
        <v>7.76</v>
      </c>
      <c r="F328" s="35">
        <v>8.01</v>
      </c>
      <c r="G328" s="35">
        <v>23.76</v>
      </c>
      <c r="H328" s="64" t="s">
        <v>170</v>
      </c>
      <c r="I328" s="35">
        <v>0.8</v>
      </c>
      <c r="J328" s="35">
        <v>0</v>
      </c>
      <c r="K328" s="35">
        <v>135</v>
      </c>
      <c r="L328" s="35">
        <f>AVERAGE(K324:K328)</f>
        <v>4928.3999999999996</v>
      </c>
      <c r="M328" s="41">
        <f>GEOMEAN(K324:K328)</f>
        <v>273.48165185329322</v>
      </c>
      <c r="N328" s="71" t="s">
        <v>246</v>
      </c>
    </row>
    <row r="329" spans="1:31" s="30" customFormat="1" x14ac:dyDescent="0.35">
      <c r="A329" s="63">
        <v>38174</v>
      </c>
      <c r="B329" s="30">
        <v>111031</v>
      </c>
      <c r="C329" s="30">
        <v>585.5</v>
      </c>
      <c r="D329" s="30">
        <v>0.37470000000000003</v>
      </c>
      <c r="E329" s="30">
        <v>5.94</v>
      </c>
      <c r="F329" s="30">
        <v>7.73</v>
      </c>
      <c r="G329" s="30">
        <v>26.4</v>
      </c>
      <c r="H329" s="64" t="s">
        <v>170</v>
      </c>
      <c r="I329" s="30">
        <v>0.76</v>
      </c>
      <c r="J329" s="30">
        <v>79.8</v>
      </c>
      <c r="K329" s="30">
        <v>110</v>
      </c>
      <c r="L329" s="74"/>
      <c r="M329" s="105"/>
      <c r="O329" s="30">
        <v>3.1</v>
      </c>
      <c r="P329" s="30">
        <v>44.7</v>
      </c>
      <c r="Q329" s="30" t="s">
        <v>107</v>
      </c>
      <c r="R329" s="30" t="s">
        <v>107</v>
      </c>
      <c r="S329" s="30" t="s">
        <v>107</v>
      </c>
      <c r="T329" s="30" t="s">
        <v>107</v>
      </c>
      <c r="U329" s="30" t="s">
        <v>107</v>
      </c>
      <c r="V329" s="30">
        <v>1.5</v>
      </c>
      <c r="W329" s="30" t="s">
        <v>107</v>
      </c>
      <c r="X329" s="30">
        <v>63</v>
      </c>
      <c r="Y329" s="30" t="s">
        <v>107</v>
      </c>
      <c r="Z329" s="30" t="s">
        <v>107</v>
      </c>
      <c r="AA329" s="30" t="s">
        <v>107</v>
      </c>
      <c r="AB329" s="30">
        <v>36</v>
      </c>
      <c r="AC329" s="30" t="s">
        <v>107</v>
      </c>
      <c r="AD329" s="30">
        <v>202</v>
      </c>
      <c r="AE329" s="30" t="s">
        <v>107</v>
      </c>
    </row>
    <row r="330" spans="1:31" x14ac:dyDescent="0.35">
      <c r="A330" s="63">
        <v>38176</v>
      </c>
      <c r="B330" s="35">
        <v>102947</v>
      </c>
      <c r="C330" s="35">
        <v>574.1</v>
      </c>
      <c r="D330" s="35">
        <v>0.36749999999999999</v>
      </c>
      <c r="E330" s="35">
        <v>6.79</v>
      </c>
      <c r="F330" s="35">
        <v>7.96</v>
      </c>
      <c r="G330" s="35">
        <v>24.62</v>
      </c>
      <c r="H330" s="64" t="s">
        <v>170</v>
      </c>
      <c r="I330" s="35">
        <v>0.51</v>
      </c>
      <c r="J330" s="35">
        <v>55.7</v>
      </c>
      <c r="K330" s="35">
        <v>97</v>
      </c>
    </row>
    <row r="331" spans="1:31" x14ac:dyDescent="0.35">
      <c r="A331" s="63">
        <v>38180</v>
      </c>
      <c r="B331" s="35">
        <v>110738</v>
      </c>
      <c r="C331" s="35">
        <v>294.60000000000002</v>
      </c>
      <c r="D331" s="35">
        <v>0.1885</v>
      </c>
      <c r="E331" s="35">
        <v>5.99</v>
      </c>
      <c r="F331" s="35">
        <v>7.48</v>
      </c>
      <c r="G331" s="35">
        <v>24.74</v>
      </c>
      <c r="H331" s="64" t="s">
        <v>170</v>
      </c>
      <c r="I331" s="35">
        <v>1.08</v>
      </c>
      <c r="J331" s="35">
        <v>80.599999999999994</v>
      </c>
      <c r="K331" s="35">
        <v>4611</v>
      </c>
    </row>
    <row r="332" spans="1:31" x14ac:dyDescent="0.35">
      <c r="A332" s="63">
        <v>38188</v>
      </c>
      <c r="B332" s="35">
        <v>125406</v>
      </c>
      <c r="C332" s="35">
        <v>540</v>
      </c>
      <c r="D332" s="35">
        <v>0.34599999999999997</v>
      </c>
      <c r="E332" s="35">
        <v>7.22</v>
      </c>
      <c r="F332" s="35">
        <v>8.14</v>
      </c>
      <c r="G332" s="35">
        <v>27.39</v>
      </c>
      <c r="H332" s="64" t="s">
        <v>170</v>
      </c>
      <c r="I332" s="35">
        <v>0.1</v>
      </c>
      <c r="J332" s="35">
        <v>0</v>
      </c>
      <c r="K332" s="35">
        <v>63</v>
      </c>
    </row>
    <row r="333" spans="1:31" x14ac:dyDescent="0.35">
      <c r="A333" s="63">
        <v>38190</v>
      </c>
      <c r="B333" s="35">
        <v>103922</v>
      </c>
      <c r="C333" s="35">
        <v>399.9</v>
      </c>
      <c r="D333" s="35">
        <v>0.25590000000000002</v>
      </c>
      <c r="E333" s="35">
        <v>7.95</v>
      </c>
      <c r="F333" s="35">
        <v>7.59</v>
      </c>
      <c r="G333" s="35">
        <v>24.41</v>
      </c>
      <c r="H333" s="64" t="s">
        <v>170</v>
      </c>
      <c r="I333" s="35">
        <v>0.73</v>
      </c>
      <c r="J333" s="35">
        <v>67.5</v>
      </c>
      <c r="K333" s="35">
        <v>15531</v>
      </c>
      <c r="L333" s="35">
        <f>AVERAGE(K329:K333)</f>
        <v>4082.4</v>
      </c>
      <c r="M333" s="41">
        <f>GEOMEAN(K329:K333)</f>
        <v>545.12977287911986</v>
      </c>
      <c r="N333" s="71" t="s">
        <v>247</v>
      </c>
    </row>
    <row r="334" spans="1:31" x14ac:dyDescent="0.35">
      <c r="A334" s="63">
        <v>38202</v>
      </c>
      <c r="B334" s="35">
        <v>110923</v>
      </c>
      <c r="C334" s="35">
        <v>617.5</v>
      </c>
      <c r="D334" s="35">
        <v>0.3952</v>
      </c>
      <c r="E334" s="35">
        <v>5.47</v>
      </c>
      <c r="F334" s="35">
        <v>7.77</v>
      </c>
      <c r="G334" s="35">
        <v>27.11</v>
      </c>
      <c r="H334" s="64" t="s">
        <v>170</v>
      </c>
      <c r="I334" s="35">
        <v>0.17</v>
      </c>
      <c r="J334" s="35">
        <v>38.299999999999997</v>
      </c>
      <c r="K334" s="35">
        <v>10</v>
      </c>
    </row>
    <row r="335" spans="1:31" x14ac:dyDescent="0.35">
      <c r="A335" s="63">
        <v>38211</v>
      </c>
      <c r="B335" s="35">
        <v>101434</v>
      </c>
      <c r="C335" s="35">
        <v>501</v>
      </c>
      <c r="D335" s="35">
        <v>0.32</v>
      </c>
      <c r="E335" s="35">
        <v>6.72</v>
      </c>
      <c r="F335" s="35">
        <v>8.09</v>
      </c>
      <c r="G335" s="35">
        <v>20.32</v>
      </c>
      <c r="H335" s="64" t="s">
        <v>170</v>
      </c>
      <c r="I335" s="35">
        <v>5.2</v>
      </c>
      <c r="J335" s="35">
        <v>0</v>
      </c>
      <c r="K335" s="35">
        <v>52</v>
      </c>
    </row>
    <row r="336" spans="1:31" x14ac:dyDescent="0.35">
      <c r="A336" s="63">
        <v>38218</v>
      </c>
      <c r="B336" s="35">
        <v>100549</v>
      </c>
      <c r="C336" s="35">
        <v>796</v>
      </c>
      <c r="D336" s="35">
        <v>0.51</v>
      </c>
      <c r="E336" s="35">
        <v>6.72</v>
      </c>
      <c r="F336" s="35">
        <v>7.59</v>
      </c>
      <c r="G336" s="35">
        <v>21.71</v>
      </c>
      <c r="H336" s="64" t="s">
        <v>170</v>
      </c>
      <c r="I336" s="35">
        <v>0.3</v>
      </c>
      <c r="J336" s="35">
        <v>0</v>
      </c>
      <c r="K336" s="35">
        <v>269</v>
      </c>
    </row>
    <row r="337" spans="1:31" x14ac:dyDescent="0.35">
      <c r="A337" s="63">
        <v>38222</v>
      </c>
      <c r="B337" s="35">
        <v>105111</v>
      </c>
      <c r="C337" s="35">
        <v>472.1</v>
      </c>
      <c r="D337" s="35">
        <v>0.30220000000000002</v>
      </c>
      <c r="E337" s="35">
        <v>5.8</v>
      </c>
      <c r="F337" s="35">
        <v>7.84</v>
      </c>
      <c r="G337" s="35">
        <v>23.6</v>
      </c>
      <c r="H337" s="64" t="s">
        <v>170</v>
      </c>
      <c r="I337" s="35">
        <v>0.9</v>
      </c>
      <c r="J337" s="35">
        <v>0</v>
      </c>
      <c r="K337" s="35">
        <v>12997</v>
      </c>
    </row>
    <row r="338" spans="1:31" x14ac:dyDescent="0.35">
      <c r="A338" s="63">
        <v>38229</v>
      </c>
      <c r="B338" s="35">
        <v>103226</v>
      </c>
      <c r="C338" s="35">
        <v>506.1</v>
      </c>
      <c r="D338" s="35">
        <v>0.32390000000000002</v>
      </c>
      <c r="E338" s="35">
        <v>6.46</v>
      </c>
      <c r="F338" s="35">
        <v>7.77</v>
      </c>
      <c r="G338" s="35">
        <v>22.84</v>
      </c>
      <c r="H338" s="64" t="s">
        <v>170</v>
      </c>
      <c r="I338" s="35">
        <v>0.32</v>
      </c>
      <c r="J338" s="35">
        <v>0</v>
      </c>
      <c r="K338" s="35">
        <v>97</v>
      </c>
      <c r="L338" s="35">
        <f>AVERAGE(K334:K338)</f>
        <v>2685</v>
      </c>
      <c r="M338" s="41">
        <f>GEOMEAN(K334:K338)</f>
        <v>177.53095748112273</v>
      </c>
      <c r="N338" s="71" t="s">
        <v>248</v>
      </c>
    </row>
    <row r="339" spans="1:31" x14ac:dyDescent="0.35">
      <c r="A339" s="63">
        <v>38231</v>
      </c>
      <c r="B339" s="35">
        <v>102517</v>
      </c>
      <c r="C339" s="35">
        <v>529.6</v>
      </c>
      <c r="D339" s="35">
        <v>0.33890000000000003</v>
      </c>
      <c r="E339" s="35">
        <v>7.86</v>
      </c>
      <c r="F339" s="35">
        <v>8.0299999999999994</v>
      </c>
      <c r="G339" s="35">
        <v>24.2</v>
      </c>
      <c r="H339" s="64" t="s">
        <v>170</v>
      </c>
      <c r="I339" s="35">
        <v>0.6</v>
      </c>
      <c r="J339" s="35">
        <v>0</v>
      </c>
      <c r="K339" s="35">
        <v>52</v>
      </c>
    </row>
    <row r="340" spans="1:31" x14ac:dyDescent="0.35">
      <c r="A340" s="63">
        <v>38238</v>
      </c>
      <c r="B340" s="35">
        <v>120215</v>
      </c>
      <c r="C340" s="35">
        <v>600.79999999999995</v>
      </c>
      <c r="D340" s="35">
        <v>0.38449999999999995</v>
      </c>
      <c r="E340" s="35">
        <v>6.97</v>
      </c>
      <c r="F340" s="35">
        <v>8.0500000000000007</v>
      </c>
      <c r="G340" s="35">
        <v>22.28</v>
      </c>
      <c r="H340" s="64" t="s">
        <v>170</v>
      </c>
      <c r="I340" s="35">
        <v>0.22</v>
      </c>
      <c r="J340" s="35">
        <v>0</v>
      </c>
      <c r="K340" s="35">
        <v>74</v>
      </c>
    </row>
    <row r="341" spans="1:31" x14ac:dyDescent="0.35">
      <c r="A341" s="63">
        <v>38243</v>
      </c>
      <c r="B341" s="35">
        <v>104011</v>
      </c>
      <c r="C341" s="35">
        <v>681.4</v>
      </c>
      <c r="D341" s="35">
        <v>0.43610000000000004</v>
      </c>
      <c r="E341" s="35">
        <v>7.07</v>
      </c>
      <c r="F341" s="35">
        <v>7.93</v>
      </c>
      <c r="G341" s="35">
        <v>24.1</v>
      </c>
      <c r="H341" s="64" t="s">
        <v>170</v>
      </c>
      <c r="I341" s="35">
        <v>0.57999999999999996</v>
      </c>
      <c r="J341" s="35">
        <v>0</v>
      </c>
      <c r="K341" s="35">
        <v>20</v>
      </c>
    </row>
    <row r="342" spans="1:31" x14ac:dyDescent="0.35">
      <c r="A342" s="63">
        <v>38251</v>
      </c>
      <c r="B342" s="35">
        <v>101713</v>
      </c>
      <c r="C342" s="35">
        <v>738.5</v>
      </c>
      <c r="D342" s="35">
        <v>0.47260000000000002</v>
      </c>
      <c r="E342" s="35">
        <v>6.47</v>
      </c>
      <c r="F342" s="35">
        <v>7.65</v>
      </c>
      <c r="G342" s="35">
        <v>19.54</v>
      </c>
      <c r="H342" s="64" t="s">
        <v>170</v>
      </c>
      <c r="I342" s="35">
        <v>0.49</v>
      </c>
      <c r="J342" s="35">
        <v>57.2</v>
      </c>
      <c r="K342" s="35">
        <v>63</v>
      </c>
    </row>
    <row r="343" spans="1:31" x14ac:dyDescent="0.35">
      <c r="A343" s="63">
        <v>38260</v>
      </c>
      <c r="B343" s="35">
        <v>104355</v>
      </c>
      <c r="C343" s="35">
        <v>794.5</v>
      </c>
      <c r="D343" s="35">
        <v>0.50849999999999995</v>
      </c>
      <c r="E343" s="35">
        <v>6.02</v>
      </c>
      <c r="F343" s="35">
        <v>7.49</v>
      </c>
      <c r="G343" s="35">
        <v>17.46</v>
      </c>
      <c r="H343" s="64" t="s">
        <v>170</v>
      </c>
      <c r="I343" s="35">
        <v>0.06</v>
      </c>
      <c r="J343" s="35">
        <v>59</v>
      </c>
      <c r="K343" s="35">
        <v>97</v>
      </c>
      <c r="L343" s="35">
        <f>AVERAGE(K339:K343)</f>
        <v>61.2</v>
      </c>
      <c r="M343" s="41">
        <f>GEOMEAN(K339:K343)</f>
        <v>54.259460159967887</v>
      </c>
      <c r="N343" s="71" t="s">
        <v>249</v>
      </c>
    </row>
    <row r="344" spans="1:31" x14ac:dyDescent="0.35">
      <c r="A344" s="63">
        <v>38267</v>
      </c>
      <c r="B344" s="35">
        <v>100245</v>
      </c>
      <c r="C344" s="35">
        <v>830.1</v>
      </c>
      <c r="D344" s="35">
        <v>0.53120000000000001</v>
      </c>
      <c r="E344" s="35">
        <v>5.23</v>
      </c>
      <c r="F344" s="35">
        <v>7.51</v>
      </c>
      <c r="G344" s="35">
        <v>14.86</v>
      </c>
      <c r="H344" s="64" t="s">
        <v>170</v>
      </c>
      <c r="I344" s="35">
        <v>0.55000000000000004</v>
      </c>
      <c r="J344" s="35">
        <v>69.900000000000006</v>
      </c>
      <c r="K344" s="35">
        <v>73</v>
      </c>
    </row>
    <row r="345" spans="1:31" x14ac:dyDescent="0.35">
      <c r="A345" s="63">
        <v>38272</v>
      </c>
      <c r="B345" s="35">
        <v>102503</v>
      </c>
      <c r="C345" s="35">
        <v>858</v>
      </c>
      <c r="D345" s="35">
        <v>0.54899999999999993</v>
      </c>
      <c r="E345" s="35">
        <v>7.61</v>
      </c>
      <c r="F345" s="35">
        <v>7.45</v>
      </c>
      <c r="G345" s="35">
        <v>14.05</v>
      </c>
      <c r="H345" s="64" t="s">
        <v>170</v>
      </c>
      <c r="I345" s="35">
        <v>0.3</v>
      </c>
      <c r="J345" s="35">
        <v>0</v>
      </c>
      <c r="K345" s="35">
        <v>20</v>
      </c>
    </row>
    <row r="346" spans="1:31" x14ac:dyDescent="0.35">
      <c r="A346" s="63">
        <v>38278</v>
      </c>
      <c r="B346" s="35">
        <v>103256</v>
      </c>
      <c r="C346" s="35">
        <v>821.8</v>
      </c>
      <c r="D346" s="35">
        <v>0.52600000000000002</v>
      </c>
      <c r="E346" s="35">
        <v>10.46</v>
      </c>
      <c r="F346" s="35">
        <v>7.7</v>
      </c>
      <c r="G346" s="35">
        <v>9.5299999999999994</v>
      </c>
      <c r="H346" s="64" t="s">
        <v>170</v>
      </c>
      <c r="I346" s="35">
        <v>0.35</v>
      </c>
      <c r="J346" s="35">
        <v>0</v>
      </c>
      <c r="K346" s="35">
        <v>2809</v>
      </c>
    </row>
    <row r="347" spans="1:31" x14ac:dyDescent="0.35">
      <c r="A347" s="63">
        <v>38285</v>
      </c>
      <c r="B347" s="35">
        <v>105844</v>
      </c>
      <c r="C347" s="35">
        <v>383.2</v>
      </c>
      <c r="D347" s="35">
        <v>0.24529999999999999</v>
      </c>
      <c r="E347" s="35">
        <v>8.1</v>
      </c>
      <c r="F347" s="35">
        <v>7.57</v>
      </c>
      <c r="G347" s="35">
        <v>15.07</v>
      </c>
      <c r="H347" s="64" t="s">
        <v>170</v>
      </c>
      <c r="I347" s="35">
        <v>0.06</v>
      </c>
      <c r="J347" s="35">
        <v>83.3</v>
      </c>
      <c r="K347" s="35">
        <v>1223</v>
      </c>
    </row>
    <row r="348" spans="1:31" s="30" customFormat="1" x14ac:dyDescent="0.35">
      <c r="A348" s="63">
        <v>38288</v>
      </c>
      <c r="B348" s="30">
        <v>105142</v>
      </c>
      <c r="C348" s="30">
        <v>456</v>
      </c>
      <c r="D348" s="30">
        <v>0.2918</v>
      </c>
      <c r="E348" s="30">
        <v>10.46</v>
      </c>
      <c r="F348" s="30">
        <v>7.78</v>
      </c>
      <c r="G348" s="30">
        <v>14.56</v>
      </c>
      <c r="H348" s="64" t="s">
        <v>170</v>
      </c>
      <c r="I348" s="30">
        <v>0.37</v>
      </c>
      <c r="J348" s="30">
        <v>0</v>
      </c>
      <c r="K348" s="30">
        <v>238</v>
      </c>
      <c r="L348" s="30">
        <f>AVERAGE(K344:K348)</f>
        <v>872.6</v>
      </c>
      <c r="M348" s="41">
        <f>GEOMEAN(K344:K348)</f>
        <v>260.24452511014687</v>
      </c>
      <c r="N348" s="72" t="s">
        <v>250</v>
      </c>
      <c r="O348" s="30">
        <v>1.8</v>
      </c>
      <c r="P348" s="30">
        <v>48.5</v>
      </c>
      <c r="Q348" s="30" t="s">
        <v>107</v>
      </c>
      <c r="R348" s="30" t="s">
        <v>107</v>
      </c>
      <c r="S348" s="30" t="s">
        <v>107</v>
      </c>
      <c r="T348" s="30">
        <v>2.5</v>
      </c>
      <c r="U348" s="30" t="s">
        <v>107</v>
      </c>
      <c r="V348" s="30">
        <v>2.8</v>
      </c>
      <c r="W348" s="30" t="s">
        <v>107</v>
      </c>
      <c r="X348" s="30">
        <v>44</v>
      </c>
      <c r="Y348" s="30" t="s">
        <v>107</v>
      </c>
      <c r="Z348" s="30" t="s">
        <v>107</v>
      </c>
      <c r="AA348" s="30" t="s">
        <v>107</v>
      </c>
      <c r="AB348" s="30">
        <v>37</v>
      </c>
      <c r="AC348" s="30" t="s">
        <v>107</v>
      </c>
      <c r="AD348" s="30">
        <v>174</v>
      </c>
      <c r="AE348" s="30" t="s">
        <v>107</v>
      </c>
    </row>
    <row r="349" spans="1:31" x14ac:dyDescent="0.35">
      <c r="A349" s="63">
        <v>38300</v>
      </c>
      <c r="B349" s="35">
        <v>102744</v>
      </c>
      <c r="C349" s="35">
        <v>516.5</v>
      </c>
      <c r="D349" s="35">
        <v>0.3306</v>
      </c>
      <c r="E349" s="35">
        <v>10.63</v>
      </c>
      <c r="F349" s="35">
        <v>7.88</v>
      </c>
      <c r="G349" s="35">
        <v>9.06</v>
      </c>
      <c r="H349" s="64" t="s">
        <v>170</v>
      </c>
      <c r="I349" s="35">
        <v>0.54</v>
      </c>
      <c r="J349" s="35">
        <v>0</v>
      </c>
      <c r="K349" s="35">
        <v>20</v>
      </c>
    </row>
    <row r="350" spans="1:31" x14ac:dyDescent="0.35">
      <c r="A350" s="63">
        <v>38301</v>
      </c>
      <c r="B350" s="30"/>
      <c r="C350" s="30" t="e">
        <v>#VALUE!</v>
      </c>
      <c r="D350" s="30" t="e">
        <v>#VALUE!</v>
      </c>
      <c r="E350" s="30" t="s">
        <v>232</v>
      </c>
      <c r="F350" s="30" t="s">
        <v>232</v>
      </c>
      <c r="G350" s="30" t="s">
        <v>232</v>
      </c>
      <c r="H350" s="64" t="s">
        <v>170</v>
      </c>
      <c r="I350" s="30" t="s">
        <v>232</v>
      </c>
      <c r="J350" s="30" t="s">
        <v>232</v>
      </c>
      <c r="K350" s="35">
        <v>20</v>
      </c>
    </row>
    <row r="351" spans="1:31" x14ac:dyDescent="0.35">
      <c r="A351" s="63">
        <v>38302</v>
      </c>
      <c r="B351" s="35">
        <v>100153</v>
      </c>
      <c r="C351" s="35">
        <v>539.1</v>
      </c>
      <c r="D351" s="35">
        <v>0.34499999999999997</v>
      </c>
      <c r="E351" s="35">
        <v>10.02</v>
      </c>
      <c r="F351" s="35">
        <v>7.62</v>
      </c>
      <c r="G351" s="35">
        <v>9.65</v>
      </c>
      <c r="H351" s="64" t="s">
        <v>170</v>
      </c>
      <c r="I351" s="35">
        <v>0.06</v>
      </c>
      <c r="J351" s="35">
        <v>62.5</v>
      </c>
      <c r="K351" s="35">
        <v>21</v>
      </c>
    </row>
    <row r="352" spans="1:31" x14ac:dyDescent="0.35">
      <c r="A352" s="63">
        <v>38306</v>
      </c>
      <c r="B352" s="35">
        <v>102603</v>
      </c>
      <c r="C352" s="35">
        <v>607.9</v>
      </c>
      <c r="D352" s="35">
        <v>0.3891</v>
      </c>
      <c r="E352" s="35">
        <v>11.53</v>
      </c>
      <c r="F352" s="35">
        <v>7.88</v>
      </c>
      <c r="G352" s="35">
        <v>6.57</v>
      </c>
      <c r="H352" s="64" t="s">
        <v>170</v>
      </c>
      <c r="I352" s="35">
        <v>0.14000000000000001</v>
      </c>
      <c r="J352" s="35">
        <v>45.1</v>
      </c>
      <c r="K352" s="35">
        <v>98</v>
      </c>
    </row>
    <row r="353" spans="1:14" x14ac:dyDescent="0.35">
      <c r="A353" s="63">
        <v>38308</v>
      </c>
      <c r="B353" s="35">
        <v>100958</v>
      </c>
      <c r="C353" s="35">
        <v>602.70000000000005</v>
      </c>
      <c r="D353" s="35">
        <v>0.38569999999999999</v>
      </c>
      <c r="E353" s="35">
        <v>11.91</v>
      </c>
      <c r="F353" s="35">
        <v>7.77</v>
      </c>
      <c r="G353" s="35">
        <v>8.9499999999999993</v>
      </c>
      <c r="H353" s="64" t="s">
        <v>170</v>
      </c>
      <c r="I353" s="35">
        <v>0.18</v>
      </c>
      <c r="J353" s="35">
        <v>59.9</v>
      </c>
      <c r="K353" s="35">
        <v>73</v>
      </c>
      <c r="L353" s="35">
        <f>AVERAGE(K349:K353)</f>
        <v>46.4</v>
      </c>
      <c r="M353" s="41">
        <f>GEOMEAN(K349:K353)</f>
        <v>35.955525823270193</v>
      </c>
      <c r="N353" s="71" t="s">
        <v>252</v>
      </c>
    </row>
    <row r="354" spans="1:14" x14ac:dyDescent="0.35">
      <c r="A354" s="63">
        <v>38321</v>
      </c>
      <c r="B354" s="35">
        <v>101227</v>
      </c>
      <c r="C354" s="35">
        <v>551.6</v>
      </c>
      <c r="D354" s="35">
        <v>0.35299999999999998</v>
      </c>
      <c r="E354" s="35">
        <v>11.9</v>
      </c>
      <c r="F354" s="35">
        <v>7.55</v>
      </c>
      <c r="G354" s="35">
        <v>5.86</v>
      </c>
      <c r="H354" s="64" t="s">
        <v>170</v>
      </c>
      <c r="I354" s="35">
        <v>0.14000000000000001</v>
      </c>
      <c r="J354" s="35">
        <v>0</v>
      </c>
      <c r="K354" s="35">
        <v>749</v>
      </c>
    </row>
    <row r="355" spans="1:14" x14ac:dyDescent="0.35">
      <c r="A355" s="63">
        <v>38327</v>
      </c>
      <c r="B355" s="35">
        <v>100313</v>
      </c>
      <c r="C355" s="35">
        <v>652.20000000000005</v>
      </c>
      <c r="D355" s="35">
        <v>0.41739999999999999</v>
      </c>
      <c r="E355" s="35">
        <v>11.67</v>
      </c>
      <c r="F355" s="35">
        <v>7.87</v>
      </c>
      <c r="G355" s="35">
        <v>6.82</v>
      </c>
      <c r="H355" s="64" t="s">
        <v>170</v>
      </c>
      <c r="I355" s="35">
        <v>0.05</v>
      </c>
      <c r="J355" s="35">
        <v>85.6</v>
      </c>
      <c r="K355" s="35">
        <v>86</v>
      </c>
    </row>
    <row r="356" spans="1:14" x14ac:dyDescent="0.35">
      <c r="A356" s="63">
        <v>38330</v>
      </c>
      <c r="B356" s="35">
        <v>101326</v>
      </c>
      <c r="C356" s="35">
        <v>629.20000000000005</v>
      </c>
      <c r="D356" s="35">
        <v>0.4027</v>
      </c>
      <c r="E356" s="35">
        <v>9.93</v>
      </c>
      <c r="F356" s="35">
        <v>7.64</v>
      </c>
      <c r="G356" s="35">
        <v>8.23</v>
      </c>
      <c r="H356" s="64" t="s">
        <v>170</v>
      </c>
      <c r="I356" s="35">
        <v>0.03</v>
      </c>
      <c r="J356" s="35">
        <v>84.9</v>
      </c>
      <c r="K356" s="35">
        <v>341</v>
      </c>
    </row>
    <row r="357" spans="1:14" x14ac:dyDescent="0.35">
      <c r="A357" s="63">
        <v>38335</v>
      </c>
      <c r="B357" s="35">
        <v>104432</v>
      </c>
      <c r="C357" s="35">
        <v>524</v>
      </c>
      <c r="D357" s="35">
        <v>0.33500000000000002</v>
      </c>
      <c r="E357" s="35">
        <v>13.22</v>
      </c>
      <c r="F357" s="35">
        <v>8.57</v>
      </c>
      <c r="G357" s="35">
        <v>2.14</v>
      </c>
      <c r="H357" s="64" t="s">
        <v>170</v>
      </c>
      <c r="I357" s="35">
        <v>0.73</v>
      </c>
      <c r="J357" s="35">
        <v>52.6</v>
      </c>
      <c r="K357" s="35">
        <v>31</v>
      </c>
    </row>
    <row r="358" spans="1:14" x14ac:dyDescent="0.35">
      <c r="A358" s="63">
        <v>38342</v>
      </c>
      <c r="B358" s="35">
        <v>104046</v>
      </c>
      <c r="C358" s="35">
        <v>873</v>
      </c>
      <c r="D358" s="35">
        <v>0.55800000000000005</v>
      </c>
      <c r="E358" s="35">
        <v>14.59</v>
      </c>
      <c r="F358" s="35">
        <v>7.72</v>
      </c>
      <c r="G358" s="35">
        <v>2.73</v>
      </c>
      <c r="H358" s="64" t="s">
        <v>170</v>
      </c>
      <c r="I358" s="35">
        <v>0</v>
      </c>
      <c r="J358" s="35">
        <v>0</v>
      </c>
      <c r="K358" s="35">
        <v>31</v>
      </c>
      <c r="L358" s="35">
        <f>AVERAGE(K354:K358)</f>
        <v>247.6</v>
      </c>
      <c r="M358" s="41">
        <f>GEOMEAN(K354:K358)</f>
        <v>116.11587712210307</v>
      </c>
      <c r="N358" s="71" t="s">
        <v>253</v>
      </c>
    </row>
    <row r="359" spans="1:14" x14ac:dyDescent="0.35">
      <c r="A359" s="63">
        <v>38358</v>
      </c>
      <c r="B359" s="35">
        <v>101914</v>
      </c>
      <c r="C359" s="35">
        <v>316</v>
      </c>
      <c r="D359" s="35">
        <v>0.20199999999999999</v>
      </c>
      <c r="E359" s="35">
        <v>13.28</v>
      </c>
      <c r="F359" s="35">
        <v>7.16</v>
      </c>
      <c r="G359" s="35">
        <v>3.7</v>
      </c>
      <c r="H359" s="64" t="s">
        <v>170</v>
      </c>
      <c r="I359" s="35">
        <v>0.2</v>
      </c>
      <c r="J359" s="35">
        <v>0</v>
      </c>
      <c r="K359" s="35">
        <v>1785</v>
      </c>
    </row>
    <row r="360" spans="1:14" x14ac:dyDescent="0.35">
      <c r="A360" s="63">
        <v>38362</v>
      </c>
      <c r="B360" s="35">
        <v>110843</v>
      </c>
      <c r="C360" s="35">
        <v>1600</v>
      </c>
      <c r="D360" s="35">
        <v>1.024</v>
      </c>
      <c r="E360" s="35">
        <v>13.59</v>
      </c>
      <c r="F360" s="47">
        <v>7.64</v>
      </c>
      <c r="G360" s="35">
        <v>4.3</v>
      </c>
      <c r="H360" s="64" t="s">
        <v>170</v>
      </c>
      <c r="I360" s="35">
        <v>0.42</v>
      </c>
      <c r="J360" s="35">
        <v>84.8</v>
      </c>
      <c r="K360" s="35">
        <v>211</v>
      </c>
    </row>
    <row r="361" spans="1:14" x14ac:dyDescent="0.35">
      <c r="A361" s="63">
        <v>38372</v>
      </c>
      <c r="B361" s="35">
        <v>104049</v>
      </c>
      <c r="C361" s="35">
        <v>1218</v>
      </c>
      <c r="D361" s="35">
        <v>7.7949999999999999</v>
      </c>
      <c r="E361" s="35">
        <v>13.19</v>
      </c>
      <c r="F361" s="47">
        <v>7.71</v>
      </c>
      <c r="G361" s="35">
        <v>1.26</v>
      </c>
      <c r="H361" s="64" t="s">
        <v>170</v>
      </c>
      <c r="I361" s="35">
        <v>0.32</v>
      </c>
      <c r="J361" s="35">
        <v>0</v>
      </c>
      <c r="K361" s="35">
        <v>41</v>
      </c>
    </row>
    <row r="362" spans="1:14" x14ac:dyDescent="0.35">
      <c r="A362" s="63">
        <v>38377</v>
      </c>
      <c r="B362" s="35">
        <v>105428</v>
      </c>
      <c r="C362" s="35">
        <v>1746</v>
      </c>
      <c r="D362" s="35">
        <v>1.117</v>
      </c>
      <c r="E362" s="35">
        <v>11.66</v>
      </c>
      <c r="F362" s="47">
        <v>7.63</v>
      </c>
      <c r="G362" s="35">
        <v>2.14</v>
      </c>
      <c r="H362" s="64" t="s">
        <v>170</v>
      </c>
      <c r="I362" s="35">
        <v>0.05</v>
      </c>
      <c r="J362" s="35">
        <v>0</v>
      </c>
      <c r="K362" s="35">
        <v>203</v>
      </c>
    </row>
    <row r="363" spans="1:14" x14ac:dyDescent="0.35">
      <c r="A363" s="63">
        <v>38383</v>
      </c>
      <c r="B363" s="35">
        <v>115252</v>
      </c>
      <c r="C363" s="35">
        <v>1836</v>
      </c>
      <c r="D363" s="35">
        <v>1.175</v>
      </c>
      <c r="E363" s="35">
        <v>13.74</v>
      </c>
      <c r="F363" s="47">
        <v>7.63</v>
      </c>
      <c r="G363" s="35">
        <v>1.3</v>
      </c>
      <c r="H363" s="64" t="s">
        <v>170</v>
      </c>
      <c r="I363" s="35">
        <v>0.1</v>
      </c>
      <c r="J363" s="35">
        <v>0</v>
      </c>
      <c r="K363" s="35">
        <v>605</v>
      </c>
      <c r="L363" s="35">
        <f>AVERAGE(K359:K363)</f>
        <v>569</v>
      </c>
      <c r="M363" s="41">
        <f>GEOMEAN(K359:K363)</f>
        <v>285.49018958838207</v>
      </c>
      <c r="N363" s="71" t="s">
        <v>221</v>
      </c>
    </row>
    <row r="364" spans="1:14" x14ac:dyDescent="0.35">
      <c r="A364" s="63">
        <v>38386</v>
      </c>
      <c r="B364" s="35">
        <v>102901</v>
      </c>
      <c r="C364" s="35">
        <v>1939</v>
      </c>
      <c r="D364" s="35">
        <v>1.2410000000000001</v>
      </c>
      <c r="E364" s="35">
        <v>14.85</v>
      </c>
      <c r="F364" s="47">
        <v>7.53</v>
      </c>
      <c r="G364" s="35">
        <v>2.23</v>
      </c>
      <c r="H364" s="64" t="s">
        <v>170</v>
      </c>
      <c r="I364" s="35">
        <v>0.91</v>
      </c>
      <c r="J364" s="35">
        <v>44.4</v>
      </c>
      <c r="K364" s="35">
        <v>10</v>
      </c>
    </row>
    <row r="365" spans="1:14" x14ac:dyDescent="0.35">
      <c r="A365" s="63">
        <v>38390</v>
      </c>
      <c r="B365" s="35">
        <v>111306</v>
      </c>
      <c r="C365" s="35">
        <v>1163</v>
      </c>
      <c r="D365" s="35">
        <v>0.745</v>
      </c>
      <c r="E365" s="35">
        <v>12.67</v>
      </c>
      <c r="F365" s="47">
        <v>7.76</v>
      </c>
      <c r="G365" s="35">
        <v>3.53</v>
      </c>
      <c r="H365" s="64" t="s">
        <v>170</v>
      </c>
      <c r="I365" s="35">
        <v>0.2</v>
      </c>
      <c r="J365" s="35">
        <v>0</v>
      </c>
      <c r="K365" s="35">
        <v>20</v>
      </c>
    </row>
    <row r="366" spans="1:14" x14ac:dyDescent="0.35">
      <c r="A366" s="63">
        <v>38393</v>
      </c>
      <c r="B366" s="35">
        <v>104958</v>
      </c>
      <c r="C366" s="35">
        <v>1545</v>
      </c>
      <c r="D366" s="35">
        <v>0.98899999999999999</v>
      </c>
      <c r="E366" s="35">
        <v>12.15</v>
      </c>
      <c r="F366" s="47">
        <v>7.71</v>
      </c>
      <c r="G366" s="35">
        <v>2.59</v>
      </c>
      <c r="H366" s="64" t="s">
        <v>170</v>
      </c>
      <c r="I366" s="35">
        <v>0.56000000000000005</v>
      </c>
      <c r="J366" s="35">
        <v>48.3</v>
      </c>
      <c r="K366" s="35">
        <v>317</v>
      </c>
    </row>
    <row r="367" spans="1:14" x14ac:dyDescent="0.35">
      <c r="A367" s="63">
        <v>38400</v>
      </c>
      <c r="B367" s="35">
        <v>105603</v>
      </c>
      <c r="C367" s="35">
        <v>802</v>
      </c>
      <c r="D367" s="35">
        <v>0.51300000000000001</v>
      </c>
      <c r="E367" s="35">
        <v>12.26</v>
      </c>
      <c r="F367" s="47">
        <v>7.78</v>
      </c>
      <c r="G367" s="35">
        <v>4.05</v>
      </c>
      <c r="H367" s="64" t="s">
        <v>170</v>
      </c>
      <c r="I367" s="35">
        <v>0.3</v>
      </c>
      <c r="J367" s="35">
        <v>84.8</v>
      </c>
      <c r="K367" s="35">
        <v>413</v>
      </c>
    </row>
    <row r="368" spans="1:14" x14ac:dyDescent="0.35">
      <c r="A368" s="63">
        <v>38404</v>
      </c>
      <c r="B368" s="35">
        <v>115824</v>
      </c>
      <c r="C368" s="35">
        <v>1007</v>
      </c>
      <c r="D368" s="35">
        <v>0.64400000000000002</v>
      </c>
      <c r="E368" s="35">
        <v>12.71</v>
      </c>
      <c r="F368" s="47">
        <v>7.96</v>
      </c>
      <c r="G368" s="35">
        <v>4.95</v>
      </c>
      <c r="H368" s="64" t="s">
        <v>170</v>
      </c>
      <c r="I368" s="35">
        <v>0.4</v>
      </c>
      <c r="J368" s="35">
        <v>44.4</v>
      </c>
      <c r="K368" s="35">
        <v>52</v>
      </c>
      <c r="L368" s="35">
        <f>AVERAGE(K364:K368)</f>
        <v>162.4</v>
      </c>
      <c r="M368" s="41">
        <f>GEOMEAN(K364:K368)</f>
        <v>67.11329023050601</v>
      </c>
      <c r="N368" s="71" t="s">
        <v>254</v>
      </c>
    </row>
    <row r="369" spans="1:31" x14ac:dyDescent="0.35">
      <c r="A369" s="63">
        <v>38413</v>
      </c>
      <c r="B369" s="35">
        <v>111116</v>
      </c>
      <c r="C369" s="35">
        <v>1159</v>
      </c>
      <c r="D369" s="35">
        <v>0.74199999999999999</v>
      </c>
      <c r="E369" s="35">
        <v>14.22</v>
      </c>
      <c r="F369" s="47">
        <v>8.1300000000000008</v>
      </c>
      <c r="G369" s="35">
        <v>2</v>
      </c>
      <c r="H369" s="64" t="s">
        <v>170</v>
      </c>
      <c r="I369" s="35">
        <v>0.3</v>
      </c>
      <c r="J369" s="35">
        <v>0</v>
      </c>
      <c r="K369" s="35">
        <v>10</v>
      </c>
    </row>
    <row r="370" spans="1:31" x14ac:dyDescent="0.35">
      <c r="A370" s="63">
        <v>38421</v>
      </c>
      <c r="B370" s="35">
        <v>104303</v>
      </c>
      <c r="C370" s="35">
        <v>1268</v>
      </c>
      <c r="D370" s="35">
        <v>0.81140000000000001</v>
      </c>
      <c r="E370" s="35">
        <v>13.17</v>
      </c>
      <c r="F370" s="47">
        <v>8.1300000000000008</v>
      </c>
      <c r="G370" s="35">
        <v>4.32</v>
      </c>
      <c r="H370" s="64" t="s">
        <v>170</v>
      </c>
      <c r="I370" s="35">
        <v>0.03</v>
      </c>
      <c r="J370" s="35">
        <v>59.5</v>
      </c>
      <c r="K370" s="35">
        <v>10</v>
      </c>
    </row>
    <row r="371" spans="1:31" x14ac:dyDescent="0.35">
      <c r="A371" s="63">
        <v>38426</v>
      </c>
      <c r="B371" s="35">
        <v>102925</v>
      </c>
      <c r="C371" s="35">
        <v>1194</v>
      </c>
      <c r="D371" s="35">
        <v>0.76419999999999999</v>
      </c>
      <c r="E371" s="35">
        <v>15.37</v>
      </c>
      <c r="F371" s="47">
        <v>8.0500000000000007</v>
      </c>
      <c r="G371" s="35">
        <v>4.26</v>
      </c>
      <c r="H371" s="64" t="s">
        <v>170</v>
      </c>
      <c r="I371" s="35">
        <v>0.95</v>
      </c>
      <c r="J371" s="35">
        <v>52.6</v>
      </c>
      <c r="K371" s="35">
        <v>20</v>
      </c>
    </row>
    <row r="372" spans="1:31" x14ac:dyDescent="0.35">
      <c r="A372" s="63">
        <v>38432</v>
      </c>
      <c r="B372" s="35">
        <v>105009</v>
      </c>
      <c r="C372" s="35">
        <v>1192</v>
      </c>
      <c r="D372" s="35">
        <v>0.76280000000000003</v>
      </c>
      <c r="E372" s="35">
        <v>13.7</v>
      </c>
      <c r="F372" s="47">
        <v>8.15</v>
      </c>
      <c r="G372" s="35">
        <v>6.79</v>
      </c>
      <c r="H372" s="64" t="s">
        <v>170</v>
      </c>
      <c r="I372" s="35">
        <v>0.87</v>
      </c>
      <c r="J372" s="35">
        <v>84.8</v>
      </c>
      <c r="K372" s="35">
        <v>10</v>
      </c>
    </row>
    <row r="373" spans="1:31" x14ac:dyDescent="0.35">
      <c r="A373" s="63">
        <v>38441</v>
      </c>
      <c r="B373" s="35">
        <v>105933</v>
      </c>
      <c r="C373" s="35">
        <v>1054</v>
      </c>
      <c r="D373" s="35">
        <v>0.6744</v>
      </c>
      <c r="E373" s="35">
        <v>11.6</v>
      </c>
      <c r="F373" s="47">
        <v>8.0500000000000007</v>
      </c>
      <c r="G373" s="35">
        <v>12.23</v>
      </c>
      <c r="H373" s="64" t="s">
        <v>170</v>
      </c>
      <c r="I373" s="35">
        <v>0.28000000000000003</v>
      </c>
      <c r="J373" s="35">
        <v>56.1</v>
      </c>
      <c r="K373" s="35">
        <v>20</v>
      </c>
      <c r="L373" s="35">
        <f>AVERAGE(K369:K373)</f>
        <v>14</v>
      </c>
      <c r="M373" s="41">
        <f>GEOMEAN(K369:K373)</f>
        <v>13.195079107728942</v>
      </c>
      <c r="N373" s="71" t="s">
        <v>255</v>
      </c>
      <c r="O373" s="35">
        <v>1.2</v>
      </c>
      <c r="P373" s="35">
        <v>65.2</v>
      </c>
      <c r="Q373" s="30" t="s">
        <v>107</v>
      </c>
      <c r="R373" s="30" t="s">
        <v>107</v>
      </c>
      <c r="S373" s="30" t="s">
        <v>107</v>
      </c>
      <c r="T373" s="30" t="s">
        <v>107</v>
      </c>
      <c r="U373" s="30" t="s">
        <v>107</v>
      </c>
      <c r="V373" s="35">
        <v>2</v>
      </c>
      <c r="W373" s="30" t="s">
        <v>107</v>
      </c>
      <c r="X373" s="35">
        <v>157</v>
      </c>
      <c r="Y373" s="30" t="s">
        <v>107</v>
      </c>
      <c r="Z373" s="35">
        <v>0.3</v>
      </c>
      <c r="AA373" s="30" t="s">
        <v>107</v>
      </c>
      <c r="AB373" s="35">
        <v>29</v>
      </c>
      <c r="AC373" s="30" t="s">
        <v>107</v>
      </c>
      <c r="AD373" s="35">
        <v>262</v>
      </c>
      <c r="AE373" s="30" t="s">
        <v>107</v>
      </c>
    </row>
    <row r="374" spans="1:31" x14ac:dyDescent="0.35">
      <c r="A374" s="63">
        <v>38449</v>
      </c>
      <c r="B374" s="35">
        <v>104940</v>
      </c>
      <c r="C374" s="35">
        <v>1076</v>
      </c>
      <c r="D374" s="35">
        <v>0.68799999999999994</v>
      </c>
      <c r="E374" s="35">
        <v>8.8699999999999992</v>
      </c>
      <c r="F374" s="47">
        <v>8.1300000000000008</v>
      </c>
      <c r="G374" s="35">
        <v>16.25</v>
      </c>
      <c r="H374" s="64" t="s">
        <v>170</v>
      </c>
      <c r="I374" s="35">
        <v>0.1</v>
      </c>
      <c r="J374" s="35">
        <v>84.8</v>
      </c>
      <c r="K374" s="35">
        <v>63</v>
      </c>
    </row>
    <row r="375" spans="1:31" x14ac:dyDescent="0.35">
      <c r="A375" s="63">
        <v>38453</v>
      </c>
      <c r="B375" s="35">
        <v>114712</v>
      </c>
      <c r="C375" s="35">
        <v>1071</v>
      </c>
      <c r="D375" s="35">
        <v>0.68529999999999991</v>
      </c>
      <c r="E375" s="35">
        <v>9.42</v>
      </c>
      <c r="F375" s="47">
        <v>8.2200000000000006</v>
      </c>
      <c r="G375" s="35">
        <v>21.1</v>
      </c>
      <c r="H375" s="64" t="s">
        <v>170</v>
      </c>
      <c r="I375" s="35">
        <v>0.35</v>
      </c>
      <c r="J375" s="35">
        <v>84.8</v>
      </c>
      <c r="K375" s="35">
        <v>63</v>
      </c>
    </row>
    <row r="376" spans="1:31" x14ac:dyDescent="0.35">
      <c r="A376" s="63">
        <v>38456</v>
      </c>
      <c r="B376" s="35">
        <v>94919</v>
      </c>
      <c r="C376" s="35">
        <v>1086</v>
      </c>
      <c r="D376" s="35">
        <v>0.69510000000000005</v>
      </c>
      <c r="E376" s="35">
        <v>10.210000000000001</v>
      </c>
      <c r="F376" s="47">
        <v>8.06</v>
      </c>
      <c r="G376" s="35">
        <v>11.54</v>
      </c>
      <c r="H376" s="64" t="s">
        <v>170</v>
      </c>
      <c r="I376" s="35">
        <v>1.25</v>
      </c>
      <c r="J376" s="35">
        <v>47.9</v>
      </c>
      <c r="K376" s="35">
        <v>120</v>
      </c>
    </row>
    <row r="377" spans="1:31" x14ac:dyDescent="0.35">
      <c r="A377" s="63">
        <v>38462</v>
      </c>
      <c r="B377" s="35">
        <v>101831</v>
      </c>
      <c r="C377" s="35">
        <v>797.2</v>
      </c>
      <c r="D377" s="35">
        <v>0.51019999999999999</v>
      </c>
      <c r="E377" s="35">
        <v>9.41</v>
      </c>
      <c r="F377" s="47">
        <v>8.27</v>
      </c>
      <c r="G377" s="35">
        <v>18.96</v>
      </c>
      <c r="H377" s="64" t="s">
        <v>170</v>
      </c>
      <c r="I377" s="35">
        <v>0.03</v>
      </c>
      <c r="J377" s="35">
        <v>62.8</v>
      </c>
      <c r="K377" s="35">
        <v>10</v>
      </c>
    </row>
    <row r="378" spans="1:31" x14ac:dyDescent="0.35">
      <c r="A378" s="63">
        <v>38470</v>
      </c>
      <c r="B378" s="35">
        <v>101922</v>
      </c>
      <c r="C378" s="35">
        <v>718.3</v>
      </c>
      <c r="D378" s="35">
        <v>0.4597</v>
      </c>
      <c r="E378" s="35">
        <v>10.71</v>
      </c>
      <c r="F378" s="47">
        <v>7.97</v>
      </c>
      <c r="G378" s="35">
        <v>10.43</v>
      </c>
      <c r="H378" s="64" t="s">
        <v>170</v>
      </c>
      <c r="I378" s="35">
        <v>0.63</v>
      </c>
      <c r="J378" s="35">
        <v>0</v>
      </c>
      <c r="K378" s="35">
        <v>169</v>
      </c>
      <c r="L378" s="35">
        <f>AVERAGE(K374:K378)</f>
        <v>85</v>
      </c>
      <c r="M378" s="41">
        <f>GEOMEAN(K374:K378)</f>
        <v>60.415699743702888</v>
      </c>
      <c r="N378" s="71" t="s">
        <v>256</v>
      </c>
    </row>
    <row r="379" spans="1:31" x14ac:dyDescent="0.35">
      <c r="A379" s="68">
        <v>38477</v>
      </c>
      <c r="B379" s="35">
        <v>103335</v>
      </c>
      <c r="C379" s="35">
        <v>899</v>
      </c>
      <c r="D379" s="35">
        <v>0.57499999999999996</v>
      </c>
      <c r="E379" s="35">
        <v>12.24</v>
      </c>
      <c r="F379" s="47">
        <v>8.1999999999999993</v>
      </c>
      <c r="G379" s="35">
        <v>15.26</v>
      </c>
      <c r="H379" s="64" t="s">
        <v>170</v>
      </c>
      <c r="I379" s="35">
        <v>1</v>
      </c>
      <c r="J379" s="35">
        <v>0</v>
      </c>
      <c r="K379" s="35">
        <v>10</v>
      </c>
    </row>
    <row r="380" spans="1:31" x14ac:dyDescent="0.35">
      <c r="A380" s="68">
        <v>38482</v>
      </c>
      <c r="B380" s="35">
        <v>105147</v>
      </c>
      <c r="C380" s="35">
        <v>1016</v>
      </c>
      <c r="D380" s="35">
        <v>0.65200000000000002</v>
      </c>
      <c r="E380" s="35">
        <v>7.29</v>
      </c>
      <c r="F380" s="47">
        <v>8</v>
      </c>
      <c r="G380" s="35">
        <v>22.08</v>
      </c>
      <c r="H380" s="64" t="s">
        <v>170</v>
      </c>
      <c r="I380" s="35">
        <v>0.06</v>
      </c>
      <c r="J380" s="35">
        <v>89.1</v>
      </c>
      <c r="K380" s="35">
        <v>10</v>
      </c>
    </row>
    <row r="381" spans="1:31" x14ac:dyDescent="0.35">
      <c r="A381" s="63">
        <v>38488</v>
      </c>
      <c r="B381" s="35">
        <v>104448</v>
      </c>
      <c r="C381" s="35">
        <v>506</v>
      </c>
      <c r="D381" s="35">
        <v>0.32400000000000001</v>
      </c>
      <c r="E381" s="35">
        <v>7.94</v>
      </c>
      <c r="F381" s="47">
        <v>7.72</v>
      </c>
      <c r="G381" s="35">
        <v>16.05</v>
      </c>
      <c r="H381" s="64" t="s">
        <v>170</v>
      </c>
      <c r="I381" s="35">
        <v>0.7</v>
      </c>
      <c r="J381" s="35">
        <v>7.8</v>
      </c>
      <c r="K381" s="35">
        <v>794</v>
      </c>
    </row>
    <row r="382" spans="1:31" x14ac:dyDescent="0.35">
      <c r="A382" s="63">
        <v>38491</v>
      </c>
      <c r="B382" s="35">
        <v>102254</v>
      </c>
      <c r="C382" s="35">
        <v>613</v>
      </c>
      <c r="D382" s="35">
        <v>0.39200000000000002</v>
      </c>
      <c r="E382" s="35">
        <v>8.08</v>
      </c>
      <c r="F382" s="47">
        <v>7.99</v>
      </c>
      <c r="G382" s="35">
        <v>18.87</v>
      </c>
      <c r="H382" s="64" t="s">
        <v>170</v>
      </c>
      <c r="I382" s="35">
        <v>0.2</v>
      </c>
      <c r="J382" s="35">
        <v>8</v>
      </c>
      <c r="K382" s="35">
        <v>496</v>
      </c>
    </row>
    <row r="383" spans="1:31" x14ac:dyDescent="0.35">
      <c r="A383" s="63">
        <v>38497</v>
      </c>
      <c r="B383" s="35">
        <v>100116</v>
      </c>
      <c r="C383" s="35">
        <v>738.5</v>
      </c>
      <c r="D383" s="35">
        <v>0.47270000000000001</v>
      </c>
      <c r="E383" s="35">
        <v>8.6199999999999992</v>
      </c>
      <c r="F383" s="47">
        <v>8.02</v>
      </c>
      <c r="G383" s="35">
        <v>18.61</v>
      </c>
      <c r="H383" s="64" t="s">
        <v>170</v>
      </c>
      <c r="I383" s="35">
        <v>0.41</v>
      </c>
      <c r="J383" s="35">
        <v>7.6</v>
      </c>
      <c r="K383" s="35">
        <v>74</v>
      </c>
      <c r="L383" s="35">
        <f>AVERAGE(K379:K383)</f>
        <v>276.8</v>
      </c>
      <c r="M383" s="41">
        <f>GEOMEAN(K379:K383)</f>
        <v>78.146004805709282</v>
      </c>
      <c r="N383" s="71" t="s">
        <v>257</v>
      </c>
    </row>
    <row r="384" spans="1:31" x14ac:dyDescent="0.35">
      <c r="A384" s="63">
        <v>38505</v>
      </c>
      <c r="B384" s="35">
        <v>103013</v>
      </c>
      <c r="C384" s="35">
        <v>920.6</v>
      </c>
      <c r="D384" s="35">
        <v>0.58919999999999995</v>
      </c>
      <c r="E384" s="35">
        <v>6.07</v>
      </c>
      <c r="F384" s="47">
        <v>7.94</v>
      </c>
      <c r="G384" s="35">
        <v>20.34</v>
      </c>
      <c r="H384" s="64" t="s">
        <v>170</v>
      </c>
      <c r="I384" s="35">
        <v>0.05</v>
      </c>
      <c r="J384" s="35">
        <v>7.4</v>
      </c>
      <c r="K384" s="35">
        <v>199</v>
      </c>
    </row>
    <row r="385" spans="1:31" x14ac:dyDescent="0.35">
      <c r="A385" s="63">
        <v>38512</v>
      </c>
    </row>
    <row r="386" spans="1:31" x14ac:dyDescent="0.35">
      <c r="A386" s="63">
        <v>38516</v>
      </c>
      <c r="B386" s="35">
        <v>104508</v>
      </c>
      <c r="C386" s="35">
        <v>459.1</v>
      </c>
      <c r="D386" s="35">
        <v>0.29380000000000001</v>
      </c>
      <c r="E386" s="35">
        <v>4.26</v>
      </c>
      <c r="F386" s="47">
        <v>7.67</v>
      </c>
      <c r="G386" s="35">
        <v>23.15</v>
      </c>
      <c r="H386" s="64" t="s">
        <v>170</v>
      </c>
      <c r="I386" s="35">
        <v>0.52</v>
      </c>
      <c r="J386" s="35">
        <v>7.6</v>
      </c>
      <c r="K386" s="35">
        <v>17329</v>
      </c>
    </row>
    <row r="387" spans="1:31" x14ac:dyDescent="0.35">
      <c r="A387" s="63">
        <v>38524</v>
      </c>
      <c r="B387" s="35">
        <v>102602</v>
      </c>
      <c r="C387" s="35">
        <v>620.29999999999995</v>
      </c>
      <c r="D387" s="35">
        <v>0.39700000000000002</v>
      </c>
      <c r="E387" s="35">
        <v>7.42</v>
      </c>
      <c r="F387" s="47">
        <v>8.14</v>
      </c>
      <c r="G387" s="35">
        <v>23.67</v>
      </c>
      <c r="H387" s="64" t="s">
        <v>170</v>
      </c>
      <c r="I387" s="35">
        <v>0.83</v>
      </c>
      <c r="J387" s="35">
        <v>7.4</v>
      </c>
      <c r="K387" s="35">
        <v>85</v>
      </c>
    </row>
    <row r="388" spans="1:31" ht="12.65" customHeight="1" x14ac:dyDescent="0.35">
      <c r="A388" s="63">
        <v>38533</v>
      </c>
      <c r="B388" s="29" t="s">
        <v>473</v>
      </c>
      <c r="L388" s="35">
        <f>AVERAGE(K384:K388)</f>
        <v>5871</v>
      </c>
      <c r="M388" s="41">
        <f>GEOMEAN(K384:K388)</f>
        <v>664.27590734796581</v>
      </c>
      <c r="N388" s="71" t="s">
        <v>258</v>
      </c>
    </row>
    <row r="389" spans="1:31" x14ac:dyDescent="0.35">
      <c r="A389" s="63">
        <v>38538</v>
      </c>
      <c r="B389" s="35">
        <v>102507</v>
      </c>
      <c r="C389" s="35">
        <v>551.29999999999995</v>
      </c>
      <c r="D389" s="35">
        <v>0.3528</v>
      </c>
      <c r="E389" s="35">
        <v>6.21</v>
      </c>
      <c r="F389" s="47">
        <v>8.18</v>
      </c>
      <c r="G389" s="35">
        <v>25.85</v>
      </c>
      <c r="H389" s="64" t="s">
        <v>170</v>
      </c>
      <c r="I389" s="35">
        <v>0.32</v>
      </c>
      <c r="J389" s="35">
        <v>7.6</v>
      </c>
      <c r="K389" s="35">
        <v>243</v>
      </c>
    </row>
    <row r="390" spans="1:31" x14ac:dyDescent="0.35">
      <c r="A390" s="63">
        <v>38544</v>
      </c>
      <c r="B390" s="35">
        <v>111554</v>
      </c>
      <c r="C390" s="35">
        <v>403</v>
      </c>
      <c r="D390" s="35">
        <v>0.25800000000000001</v>
      </c>
      <c r="E390" s="35">
        <v>6.44</v>
      </c>
      <c r="F390" s="47">
        <v>8.26</v>
      </c>
      <c r="G390" s="35">
        <v>25.47</v>
      </c>
      <c r="H390" s="64" t="s">
        <v>170</v>
      </c>
      <c r="I390" s="35">
        <v>0.2</v>
      </c>
      <c r="J390" s="35">
        <v>8</v>
      </c>
      <c r="K390" s="35">
        <v>474</v>
      </c>
    </row>
    <row r="391" spans="1:31" x14ac:dyDescent="0.35">
      <c r="A391" s="63">
        <v>38552</v>
      </c>
      <c r="B391" s="35">
        <v>103950</v>
      </c>
      <c r="C391" s="35">
        <v>359</v>
      </c>
      <c r="D391" s="35">
        <v>0.22900000000000001</v>
      </c>
      <c r="E391" s="35">
        <v>7.75</v>
      </c>
      <c r="F391" s="47">
        <v>8.57</v>
      </c>
      <c r="G391" s="35">
        <v>27.84</v>
      </c>
      <c r="H391" s="64" t="s">
        <v>170</v>
      </c>
      <c r="I391" s="35">
        <v>0.5</v>
      </c>
      <c r="J391" s="35">
        <v>7.8</v>
      </c>
      <c r="K391" s="35">
        <v>253</v>
      </c>
    </row>
    <row r="392" spans="1:31" x14ac:dyDescent="0.35">
      <c r="A392" s="63">
        <v>38554</v>
      </c>
      <c r="B392" s="35">
        <v>101123</v>
      </c>
      <c r="C392" s="35">
        <v>384</v>
      </c>
      <c r="D392" s="35">
        <v>0.2457</v>
      </c>
      <c r="E392" s="35">
        <v>8.1300000000000008</v>
      </c>
      <c r="F392" s="47">
        <v>8.36</v>
      </c>
      <c r="G392" s="35">
        <v>27.74</v>
      </c>
      <c r="H392" s="64" t="s">
        <v>170</v>
      </c>
      <c r="I392" s="35">
        <v>0.71</v>
      </c>
      <c r="J392" s="35">
        <v>7.5</v>
      </c>
      <c r="K392" s="35">
        <v>63</v>
      </c>
      <c r="O392" s="35">
        <v>2.9</v>
      </c>
      <c r="P392" s="35">
        <v>22.1</v>
      </c>
      <c r="Q392" s="30" t="s">
        <v>107</v>
      </c>
      <c r="R392" s="30" t="s">
        <v>107</v>
      </c>
      <c r="S392" s="30" t="s">
        <v>107</v>
      </c>
      <c r="T392" s="30" t="s">
        <v>107</v>
      </c>
      <c r="U392" s="30" t="s">
        <v>107</v>
      </c>
      <c r="V392" s="35">
        <v>2.2000000000000002</v>
      </c>
      <c r="W392" s="30" t="s">
        <v>107</v>
      </c>
      <c r="X392" s="35">
        <v>44</v>
      </c>
      <c r="Y392" s="30" t="s">
        <v>107</v>
      </c>
      <c r="Z392" s="35">
        <v>0.2</v>
      </c>
      <c r="AA392" s="30" t="s">
        <v>107</v>
      </c>
      <c r="AB392" s="35">
        <v>14</v>
      </c>
      <c r="AC392" s="30" t="s">
        <v>107</v>
      </c>
      <c r="AD392" s="35">
        <v>184</v>
      </c>
      <c r="AE392" s="30" t="s">
        <v>107</v>
      </c>
    </row>
    <row r="393" spans="1:31" x14ac:dyDescent="0.35">
      <c r="A393" s="63">
        <v>38558</v>
      </c>
      <c r="B393" s="35">
        <v>110320</v>
      </c>
      <c r="C393" s="35">
        <v>403.1</v>
      </c>
      <c r="D393" s="35">
        <v>0.25800000000000001</v>
      </c>
      <c r="E393" s="35">
        <v>7.83</v>
      </c>
      <c r="F393" s="47">
        <v>8.3699999999999992</v>
      </c>
      <c r="G393" s="35">
        <v>29.25</v>
      </c>
      <c r="H393" s="64" t="s">
        <v>170</v>
      </c>
      <c r="I393" s="35">
        <v>0.41</v>
      </c>
      <c r="J393" s="35">
        <v>7.9</v>
      </c>
      <c r="K393" s="35">
        <v>213</v>
      </c>
      <c r="L393" s="35">
        <f>AVERAGE(K389:K393)</f>
        <v>249.2</v>
      </c>
      <c r="M393" s="41">
        <f>GEOMEAN(K389:K393)</f>
        <v>208.18290185904362</v>
      </c>
      <c r="N393" s="71" t="s">
        <v>259</v>
      </c>
    </row>
    <row r="394" spans="1:31" x14ac:dyDescent="0.35">
      <c r="A394" s="63">
        <v>38565</v>
      </c>
      <c r="B394" s="35">
        <v>110858</v>
      </c>
      <c r="C394" s="35">
        <v>452</v>
      </c>
      <c r="D394" s="35">
        <v>0.28899999999999998</v>
      </c>
      <c r="E394" s="35">
        <v>6.07</v>
      </c>
      <c r="F394" s="47">
        <v>8.07</v>
      </c>
      <c r="G394" s="35">
        <v>27.99</v>
      </c>
      <c r="H394" s="64" t="s">
        <v>170</v>
      </c>
      <c r="I394" s="35">
        <v>0.5</v>
      </c>
      <c r="J394" s="35">
        <v>7.6</v>
      </c>
      <c r="K394" s="35">
        <v>20</v>
      </c>
    </row>
    <row r="395" spans="1:31" x14ac:dyDescent="0.35">
      <c r="A395" s="63">
        <v>38574</v>
      </c>
      <c r="B395" s="35">
        <v>101247</v>
      </c>
      <c r="C395" s="35">
        <v>548.29999999999995</v>
      </c>
      <c r="D395" s="35">
        <v>0.35089999999999999</v>
      </c>
      <c r="E395" s="35">
        <v>5.66</v>
      </c>
      <c r="F395" s="47">
        <v>7.87</v>
      </c>
      <c r="G395" s="35">
        <v>27.57</v>
      </c>
      <c r="H395" s="64" t="s">
        <v>170</v>
      </c>
      <c r="I395" s="35">
        <v>0.27</v>
      </c>
      <c r="J395" s="35">
        <v>7.4</v>
      </c>
      <c r="K395" s="35">
        <v>309</v>
      </c>
    </row>
    <row r="396" spans="1:31" x14ac:dyDescent="0.35">
      <c r="A396" s="63">
        <v>38582</v>
      </c>
      <c r="B396" s="35">
        <v>110249</v>
      </c>
      <c r="C396" s="35">
        <v>590.6</v>
      </c>
      <c r="D396" s="35">
        <v>0.378</v>
      </c>
      <c r="E396" s="35">
        <v>7.37</v>
      </c>
      <c r="F396" s="47">
        <v>8.0399999999999991</v>
      </c>
      <c r="G396" s="35">
        <v>26.25</v>
      </c>
      <c r="H396" s="64" t="s">
        <v>170</v>
      </c>
      <c r="I396" s="35">
        <v>0.24</v>
      </c>
      <c r="J396" s="35">
        <v>7.5</v>
      </c>
      <c r="K396" s="35">
        <v>97</v>
      </c>
    </row>
    <row r="397" spans="1:31" x14ac:dyDescent="0.35">
      <c r="A397" s="63">
        <v>38588</v>
      </c>
      <c r="B397" s="35">
        <v>103058</v>
      </c>
      <c r="C397" s="35">
        <v>609</v>
      </c>
      <c r="D397" s="35">
        <v>0.39</v>
      </c>
      <c r="E397" s="35">
        <v>7.72</v>
      </c>
      <c r="F397" s="47">
        <v>7.97</v>
      </c>
      <c r="G397" s="35">
        <v>22.97</v>
      </c>
      <c r="H397" s="64" t="s">
        <v>170</v>
      </c>
      <c r="I397" s="35">
        <v>0.4</v>
      </c>
      <c r="J397" s="35">
        <v>7.7</v>
      </c>
      <c r="K397" s="35">
        <v>146</v>
      </c>
    </row>
    <row r="398" spans="1:31" x14ac:dyDescent="0.35">
      <c r="A398" s="63">
        <v>38594</v>
      </c>
      <c r="B398" s="35">
        <v>100720</v>
      </c>
      <c r="C398" s="35">
        <v>717</v>
      </c>
      <c r="D398" s="35">
        <v>0.45889999999999997</v>
      </c>
      <c r="E398" s="35">
        <v>6.31</v>
      </c>
      <c r="F398" s="47">
        <v>8.0299999999999994</v>
      </c>
      <c r="G398" s="35">
        <v>23.68</v>
      </c>
      <c r="H398" s="64" t="s">
        <v>170</v>
      </c>
      <c r="I398" s="35">
        <v>0.36</v>
      </c>
      <c r="J398" s="35">
        <v>7.8</v>
      </c>
      <c r="K398" s="35">
        <v>1483</v>
      </c>
      <c r="L398" s="35">
        <f>AVERAGE(K394:K398)</f>
        <v>411</v>
      </c>
      <c r="M398" s="41">
        <f>GEOMEAN(K394:K398)</f>
        <v>166.97476589262791</v>
      </c>
      <c r="N398" s="71" t="s">
        <v>260</v>
      </c>
    </row>
    <row r="399" spans="1:31" x14ac:dyDescent="0.35">
      <c r="A399" s="63">
        <v>38603</v>
      </c>
      <c r="B399" s="35">
        <v>104353</v>
      </c>
      <c r="C399" s="35">
        <v>428.8</v>
      </c>
      <c r="D399" s="35">
        <v>0.27439999999999998</v>
      </c>
      <c r="E399" s="35">
        <v>5.67</v>
      </c>
      <c r="F399" s="35">
        <v>8.23</v>
      </c>
      <c r="G399" s="35">
        <v>23.99</v>
      </c>
      <c r="H399" s="64" t="s">
        <v>170</v>
      </c>
      <c r="I399" s="35">
        <v>0.45</v>
      </c>
      <c r="J399" s="35">
        <v>7.6</v>
      </c>
      <c r="K399" s="35">
        <v>110</v>
      </c>
    </row>
    <row r="400" spans="1:31" x14ac:dyDescent="0.35">
      <c r="A400" s="63">
        <v>38608</v>
      </c>
      <c r="B400" s="35">
        <v>101226</v>
      </c>
      <c r="C400" s="35">
        <v>530.29999999999995</v>
      </c>
      <c r="D400" s="35">
        <v>0.33939999999999998</v>
      </c>
      <c r="E400" s="35">
        <v>7.3</v>
      </c>
      <c r="F400" s="47">
        <v>8.1199999999999992</v>
      </c>
      <c r="G400" s="35">
        <v>25.04</v>
      </c>
      <c r="H400" s="64" t="s">
        <v>170</v>
      </c>
      <c r="I400" s="35">
        <v>0.3</v>
      </c>
      <c r="J400" s="35">
        <v>7.8</v>
      </c>
      <c r="K400" s="35">
        <v>464</v>
      </c>
    </row>
    <row r="401" spans="1:31" x14ac:dyDescent="0.35">
      <c r="A401" s="63">
        <v>38614</v>
      </c>
      <c r="B401" s="35">
        <v>110746</v>
      </c>
      <c r="C401" s="35">
        <v>508</v>
      </c>
      <c r="D401" s="35">
        <v>0.32500000000000001</v>
      </c>
      <c r="E401" s="35">
        <v>6.82</v>
      </c>
      <c r="F401" s="47">
        <v>7.87</v>
      </c>
      <c r="G401" s="35">
        <v>21.93</v>
      </c>
      <c r="H401" s="64" t="s">
        <v>170</v>
      </c>
      <c r="I401" s="35">
        <v>0.4</v>
      </c>
      <c r="J401" s="35">
        <v>8</v>
      </c>
      <c r="K401" s="35">
        <v>1153</v>
      </c>
    </row>
    <row r="402" spans="1:31" x14ac:dyDescent="0.35">
      <c r="A402" s="63">
        <v>38617</v>
      </c>
      <c r="B402" s="35">
        <v>100524</v>
      </c>
      <c r="C402" s="35">
        <v>408.2</v>
      </c>
      <c r="D402" s="35">
        <v>0.26119999999999999</v>
      </c>
      <c r="E402" s="35">
        <v>5.97</v>
      </c>
      <c r="F402" s="47">
        <v>7.76</v>
      </c>
      <c r="G402" s="35">
        <v>22.07</v>
      </c>
      <c r="H402" s="64" t="s">
        <v>170</v>
      </c>
      <c r="I402" s="35">
        <v>0.28000000000000003</v>
      </c>
      <c r="J402" s="35">
        <v>7.8</v>
      </c>
      <c r="K402" s="35">
        <v>185</v>
      </c>
    </row>
    <row r="403" spans="1:31" x14ac:dyDescent="0.35">
      <c r="A403" s="63">
        <v>38622</v>
      </c>
      <c r="B403" s="35">
        <v>102449</v>
      </c>
      <c r="C403" s="35">
        <v>337</v>
      </c>
      <c r="D403" s="35">
        <v>0.215</v>
      </c>
      <c r="E403" s="35">
        <v>6.04</v>
      </c>
      <c r="F403" s="47">
        <v>7.52</v>
      </c>
      <c r="G403" s="35">
        <v>20.47</v>
      </c>
      <c r="H403" s="64" t="s">
        <v>170</v>
      </c>
      <c r="I403" s="35">
        <v>0.4</v>
      </c>
      <c r="J403" s="35">
        <v>7.8</v>
      </c>
      <c r="K403" s="35">
        <v>1012</v>
      </c>
      <c r="L403" s="35">
        <f>AVERAGE(K399:K403)</f>
        <v>584.79999999999995</v>
      </c>
      <c r="M403" s="41">
        <f>GEOMEAN(K399:K403)</f>
        <v>405.89943125244224</v>
      </c>
      <c r="N403" s="71" t="s">
        <v>261</v>
      </c>
    </row>
    <row r="404" spans="1:31" s="30" customFormat="1" x14ac:dyDescent="0.35">
      <c r="A404" s="63">
        <v>38629</v>
      </c>
      <c r="B404" s="30">
        <v>103915</v>
      </c>
      <c r="C404" s="30">
        <v>613.79999999999995</v>
      </c>
      <c r="D404" s="30">
        <v>0.39279999999999998</v>
      </c>
      <c r="E404" s="30">
        <v>7.76</v>
      </c>
      <c r="F404" s="75">
        <v>7.99</v>
      </c>
      <c r="G404" s="30">
        <v>22.71</v>
      </c>
      <c r="H404" s="64" t="s">
        <v>170</v>
      </c>
      <c r="I404" s="30">
        <v>0.64</v>
      </c>
      <c r="J404" s="30">
        <v>7.4</v>
      </c>
      <c r="K404" s="30">
        <v>733</v>
      </c>
      <c r="L404" s="74"/>
      <c r="M404" s="105"/>
      <c r="O404" s="30">
        <v>2.2000000000000002</v>
      </c>
      <c r="P404" s="30">
        <v>55.2</v>
      </c>
      <c r="Q404" s="30" t="s">
        <v>107</v>
      </c>
      <c r="R404" s="30" t="s">
        <v>107</v>
      </c>
      <c r="S404" s="30" t="s">
        <v>107</v>
      </c>
      <c r="T404" s="30" t="s">
        <v>107</v>
      </c>
      <c r="U404" s="30" t="s">
        <v>107</v>
      </c>
      <c r="V404" s="30">
        <v>1.2</v>
      </c>
      <c r="W404" s="30" t="s">
        <v>107</v>
      </c>
      <c r="X404" s="30">
        <v>63</v>
      </c>
      <c r="Y404" s="30" t="s">
        <v>107</v>
      </c>
      <c r="Z404" s="30">
        <v>0.3</v>
      </c>
      <c r="AA404" s="30" t="s">
        <v>107</v>
      </c>
      <c r="AB404" s="30">
        <v>20</v>
      </c>
      <c r="AC404" s="30" t="s">
        <v>107</v>
      </c>
      <c r="AD404" s="30">
        <v>191</v>
      </c>
      <c r="AE404" s="30" t="s">
        <v>107</v>
      </c>
    </row>
    <row r="405" spans="1:31" x14ac:dyDescent="0.35">
      <c r="A405" s="63">
        <v>38635</v>
      </c>
      <c r="B405" s="35">
        <v>105720</v>
      </c>
      <c r="C405" s="35">
        <v>467.8</v>
      </c>
      <c r="D405" s="35">
        <v>0.2994</v>
      </c>
      <c r="E405" s="35">
        <v>8.58</v>
      </c>
      <c r="F405" s="47">
        <v>7.86</v>
      </c>
      <c r="G405" s="35">
        <v>15.7</v>
      </c>
      <c r="H405" s="64" t="s">
        <v>170</v>
      </c>
      <c r="I405" s="35">
        <v>0.04</v>
      </c>
      <c r="J405" s="35">
        <v>7.3</v>
      </c>
      <c r="K405" s="35">
        <v>20</v>
      </c>
    </row>
    <row r="406" spans="1:31" x14ac:dyDescent="0.35">
      <c r="A406" s="63">
        <v>38643</v>
      </c>
      <c r="B406" s="35">
        <v>105436</v>
      </c>
      <c r="C406" s="35">
        <v>697</v>
      </c>
      <c r="D406" s="35">
        <v>0.44600000000000001</v>
      </c>
      <c r="E406" s="35">
        <v>7.61</v>
      </c>
      <c r="F406" s="47">
        <v>7.93</v>
      </c>
      <c r="G406" s="35">
        <v>15.93</v>
      </c>
      <c r="H406" s="64" t="s">
        <v>170</v>
      </c>
      <c r="I406" s="35">
        <v>0.2</v>
      </c>
      <c r="J406" s="35">
        <v>7.9</v>
      </c>
      <c r="K406" s="35">
        <v>328</v>
      </c>
    </row>
    <row r="407" spans="1:31" x14ac:dyDescent="0.35">
      <c r="A407" s="63">
        <v>38645</v>
      </c>
      <c r="B407" s="35">
        <v>100248</v>
      </c>
      <c r="C407" s="35">
        <v>706.8</v>
      </c>
      <c r="D407" s="35">
        <v>0.45240000000000002</v>
      </c>
      <c r="E407" s="35">
        <v>7.86</v>
      </c>
      <c r="F407" s="47">
        <v>7.84</v>
      </c>
      <c r="G407" s="35">
        <v>15.14</v>
      </c>
      <c r="H407" s="64" t="s">
        <v>170</v>
      </c>
      <c r="I407" s="35">
        <v>0.32</v>
      </c>
      <c r="J407" s="35">
        <v>7.4</v>
      </c>
      <c r="K407" s="35">
        <v>601</v>
      </c>
    </row>
    <row r="408" spans="1:31" x14ac:dyDescent="0.35">
      <c r="A408" s="63">
        <v>38650</v>
      </c>
      <c r="B408" s="35">
        <v>101609</v>
      </c>
      <c r="C408" s="35">
        <v>485.3</v>
      </c>
      <c r="D408" s="35">
        <v>0.31059999999999999</v>
      </c>
      <c r="E408" s="35">
        <v>9.4600000000000009</v>
      </c>
      <c r="F408" s="47">
        <v>7.65</v>
      </c>
      <c r="G408" s="35">
        <v>9.64</v>
      </c>
      <c r="H408" s="64" t="s">
        <v>170</v>
      </c>
      <c r="I408" s="35">
        <v>0.2</v>
      </c>
      <c r="J408" s="35">
        <v>7.7</v>
      </c>
      <c r="K408" s="35">
        <v>2224</v>
      </c>
      <c r="L408" s="35">
        <f>AVERAGE(K404:K408)</f>
        <v>781.2</v>
      </c>
      <c r="M408" s="41">
        <f>GEOMEAN(K404:K408)</f>
        <v>364.42101532085394</v>
      </c>
      <c r="N408" s="71" t="s">
        <v>262</v>
      </c>
    </row>
    <row r="409" spans="1:31" x14ac:dyDescent="0.35">
      <c r="A409" s="63">
        <v>38657</v>
      </c>
      <c r="B409" s="35">
        <v>101939</v>
      </c>
      <c r="C409" s="35">
        <v>578.79999999999995</v>
      </c>
      <c r="D409" s="35">
        <v>0.37040000000000001</v>
      </c>
      <c r="E409" s="35">
        <v>9.2100000000000009</v>
      </c>
      <c r="F409" s="47">
        <v>7.98</v>
      </c>
      <c r="G409" s="35">
        <v>11.54</v>
      </c>
      <c r="H409" s="64" t="s">
        <v>170</v>
      </c>
      <c r="I409" s="35">
        <v>0.8</v>
      </c>
      <c r="J409" s="35">
        <v>7.4</v>
      </c>
      <c r="K409" s="35">
        <v>63</v>
      </c>
    </row>
    <row r="410" spans="1:31" x14ac:dyDescent="0.35">
      <c r="A410" s="63">
        <v>38666</v>
      </c>
      <c r="B410" s="35">
        <v>120726</v>
      </c>
      <c r="C410" s="35">
        <v>524</v>
      </c>
      <c r="D410" s="35">
        <v>0.33500000000000002</v>
      </c>
      <c r="E410" s="35">
        <v>7.2</v>
      </c>
      <c r="F410" s="47">
        <v>7.91</v>
      </c>
      <c r="G410" s="35">
        <v>11.66</v>
      </c>
      <c r="H410" s="64" t="s">
        <v>170</v>
      </c>
      <c r="I410" s="35">
        <v>0.4</v>
      </c>
      <c r="J410" s="35">
        <v>8</v>
      </c>
      <c r="K410" s="35">
        <v>63</v>
      </c>
    </row>
    <row r="411" spans="1:31" x14ac:dyDescent="0.35">
      <c r="A411" s="63">
        <v>38673</v>
      </c>
      <c r="B411" s="35">
        <v>102732</v>
      </c>
      <c r="C411" s="35">
        <v>358.8</v>
      </c>
      <c r="D411" s="35">
        <v>0.2296</v>
      </c>
      <c r="E411" s="35">
        <v>9.76</v>
      </c>
      <c r="F411" s="47">
        <v>7.72</v>
      </c>
      <c r="G411" s="35">
        <v>5.43</v>
      </c>
      <c r="H411" s="64" t="s">
        <v>170</v>
      </c>
      <c r="I411" s="35">
        <v>0.42</v>
      </c>
      <c r="J411" s="35">
        <v>7.4</v>
      </c>
      <c r="K411" s="35">
        <v>2046</v>
      </c>
    </row>
    <row r="412" spans="1:31" x14ac:dyDescent="0.35">
      <c r="A412" s="63">
        <v>38677</v>
      </c>
      <c r="B412" s="35">
        <v>101928</v>
      </c>
      <c r="C412" s="35">
        <v>487.4</v>
      </c>
      <c r="D412" s="35">
        <v>0.31190000000000001</v>
      </c>
      <c r="E412" s="35">
        <v>12.74</v>
      </c>
      <c r="F412" s="47">
        <v>7.92</v>
      </c>
      <c r="G412" s="35">
        <v>5.24</v>
      </c>
      <c r="H412" s="64" t="s">
        <v>170</v>
      </c>
      <c r="I412" s="35">
        <v>0.05</v>
      </c>
      <c r="J412" s="35">
        <v>7.9</v>
      </c>
      <c r="K412" s="35">
        <v>216</v>
      </c>
    </row>
    <row r="413" spans="1:31" x14ac:dyDescent="0.35">
      <c r="A413" s="63">
        <v>38684</v>
      </c>
      <c r="B413" s="35">
        <v>104424</v>
      </c>
      <c r="C413" s="35">
        <v>703</v>
      </c>
      <c r="D413" s="35">
        <v>0.44990000000000002</v>
      </c>
      <c r="E413" s="35">
        <v>11.26</v>
      </c>
      <c r="F413" s="35">
        <v>7.83</v>
      </c>
      <c r="G413" s="35">
        <v>7.42</v>
      </c>
      <c r="H413" s="64" t="s">
        <v>170</v>
      </c>
      <c r="I413" s="35">
        <v>0.42</v>
      </c>
      <c r="J413" s="35">
        <v>7.2</v>
      </c>
      <c r="K413" s="35">
        <v>20</v>
      </c>
      <c r="L413" s="35">
        <f>AVERAGE(K409:K413)</f>
        <v>481.6</v>
      </c>
      <c r="M413" s="41">
        <f>GEOMEAN(K409:K413)</f>
        <v>128.53283745760984</v>
      </c>
      <c r="N413" s="71" t="s">
        <v>263</v>
      </c>
    </row>
    <row r="414" spans="1:31" x14ac:dyDescent="0.35">
      <c r="A414" s="63">
        <v>38687</v>
      </c>
      <c r="B414" s="35">
        <v>113854</v>
      </c>
      <c r="C414" s="35">
        <v>758</v>
      </c>
      <c r="D414" s="35">
        <v>0.48499999999999999</v>
      </c>
      <c r="E414" s="35">
        <v>11.99</v>
      </c>
      <c r="F414" s="47">
        <v>8</v>
      </c>
      <c r="G414" s="35">
        <v>3.53</v>
      </c>
      <c r="H414" s="64" t="s">
        <v>170</v>
      </c>
      <c r="I414" s="35">
        <v>0.4</v>
      </c>
      <c r="J414" s="35">
        <v>7.9</v>
      </c>
      <c r="K414" s="35">
        <v>226</v>
      </c>
    </row>
    <row r="415" spans="1:31" x14ac:dyDescent="0.35">
      <c r="A415" s="63">
        <v>38693</v>
      </c>
      <c r="B415" s="35">
        <v>101747</v>
      </c>
      <c r="C415" s="35">
        <v>776.4</v>
      </c>
      <c r="D415" s="35">
        <v>0.49690000000000001</v>
      </c>
      <c r="E415" s="35">
        <v>13.26</v>
      </c>
      <c r="F415" s="47">
        <v>7.72</v>
      </c>
      <c r="G415" s="35">
        <v>1.35</v>
      </c>
      <c r="H415" s="64" t="s">
        <v>170</v>
      </c>
      <c r="I415" s="35">
        <v>0.78</v>
      </c>
      <c r="J415" s="35">
        <v>7.7</v>
      </c>
      <c r="K415" s="35">
        <v>52</v>
      </c>
    </row>
    <row r="416" spans="1:31" x14ac:dyDescent="0.35">
      <c r="A416" s="63">
        <v>38699</v>
      </c>
      <c r="B416" s="35">
        <v>102414</v>
      </c>
      <c r="C416" s="35">
        <v>948.1</v>
      </c>
      <c r="D416" s="35">
        <v>0.60680000000000001</v>
      </c>
      <c r="E416" s="35">
        <v>12.62</v>
      </c>
      <c r="F416" s="47">
        <v>7.64</v>
      </c>
      <c r="G416" s="35">
        <v>2.16</v>
      </c>
      <c r="H416" s="64" t="s">
        <v>170</v>
      </c>
      <c r="I416" s="35">
        <v>0.18</v>
      </c>
      <c r="J416" s="35">
        <v>7.4</v>
      </c>
      <c r="K416" s="35">
        <v>10</v>
      </c>
    </row>
    <row r="417" spans="1:14" x14ac:dyDescent="0.35">
      <c r="A417" s="63">
        <v>38705</v>
      </c>
      <c r="B417" s="35">
        <v>113953</v>
      </c>
      <c r="C417" s="35">
        <v>2024</v>
      </c>
      <c r="D417" s="35">
        <v>1.2949999999999999</v>
      </c>
      <c r="E417" s="35">
        <v>13.04</v>
      </c>
      <c r="F417" s="47">
        <v>7.7</v>
      </c>
      <c r="G417" s="35">
        <v>1.04</v>
      </c>
      <c r="H417" s="64" t="s">
        <v>170</v>
      </c>
      <c r="I417" s="35">
        <v>0.27</v>
      </c>
      <c r="J417" s="35">
        <v>7.3</v>
      </c>
      <c r="K417" s="35">
        <v>52</v>
      </c>
    </row>
    <row r="418" spans="1:14" x14ac:dyDescent="0.35">
      <c r="A418" s="63">
        <v>38708</v>
      </c>
      <c r="B418" s="35">
        <v>102735</v>
      </c>
      <c r="C418" s="35">
        <v>2042</v>
      </c>
      <c r="D418" s="35">
        <v>1.3069999999999999</v>
      </c>
      <c r="E418" s="35">
        <v>13.47</v>
      </c>
      <c r="F418" s="47">
        <v>7.66</v>
      </c>
      <c r="G418" s="35">
        <v>1.02</v>
      </c>
      <c r="H418" s="64" t="s">
        <v>170</v>
      </c>
      <c r="I418" s="35">
        <v>0.84</v>
      </c>
      <c r="J418" s="35">
        <v>7.3</v>
      </c>
      <c r="K418" s="35">
        <v>41</v>
      </c>
      <c r="L418" s="35">
        <f>AVERAGE(K414:K418)</f>
        <v>76.2</v>
      </c>
      <c r="M418" s="41">
        <f>GEOMEAN(K414:K418)</f>
        <v>47.838747066921485</v>
      </c>
      <c r="N418" s="71" t="s">
        <v>264</v>
      </c>
    </row>
    <row r="419" spans="1:14" x14ac:dyDescent="0.35">
      <c r="A419" s="63">
        <v>38722</v>
      </c>
      <c r="B419" s="35">
        <v>103351</v>
      </c>
      <c r="C419" s="35">
        <v>889.3</v>
      </c>
      <c r="D419" s="35">
        <v>0.56920000000000004</v>
      </c>
      <c r="E419" s="35">
        <v>10.43</v>
      </c>
      <c r="F419" s="47">
        <v>7.93</v>
      </c>
      <c r="G419" s="35">
        <v>5.84</v>
      </c>
      <c r="H419" s="64" t="s">
        <v>170</v>
      </c>
      <c r="I419" s="35">
        <v>0.09</v>
      </c>
      <c r="J419" s="35">
        <v>7.3</v>
      </c>
      <c r="K419" s="35">
        <v>305</v>
      </c>
    </row>
    <row r="420" spans="1:14" x14ac:dyDescent="0.35">
      <c r="A420" s="63">
        <v>38727</v>
      </c>
      <c r="B420" s="35">
        <v>104256</v>
      </c>
      <c r="C420" s="35">
        <v>1107</v>
      </c>
      <c r="D420" s="35">
        <v>0.70830000000000004</v>
      </c>
      <c r="E420" s="35">
        <v>12.73</v>
      </c>
      <c r="F420" s="47">
        <v>8.18</v>
      </c>
      <c r="G420" s="35">
        <v>4.0199999999999996</v>
      </c>
      <c r="H420" s="64" t="s">
        <v>170</v>
      </c>
      <c r="I420" s="35">
        <v>0.45</v>
      </c>
      <c r="J420" s="35">
        <v>7.3</v>
      </c>
      <c r="K420" s="35">
        <v>20</v>
      </c>
    </row>
    <row r="421" spans="1:14" x14ac:dyDescent="0.35">
      <c r="A421" s="63">
        <v>38735</v>
      </c>
      <c r="B421" s="35">
        <v>110543</v>
      </c>
      <c r="C421" s="35">
        <v>782.1</v>
      </c>
      <c r="D421" s="35">
        <v>0.50049999999999994</v>
      </c>
      <c r="E421" s="35">
        <v>13.5</v>
      </c>
      <c r="F421" s="47">
        <v>7.93</v>
      </c>
      <c r="G421" s="35">
        <v>3.34</v>
      </c>
      <c r="H421" s="64" t="s">
        <v>170</v>
      </c>
      <c r="I421" s="35">
        <v>0.2</v>
      </c>
      <c r="J421" s="35">
        <v>7.9</v>
      </c>
      <c r="K421" s="35">
        <v>677</v>
      </c>
    </row>
    <row r="422" spans="1:14" x14ac:dyDescent="0.35">
      <c r="A422" s="63">
        <v>38740</v>
      </c>
      <c r="B422" s="35">
        <v>114723</v>
      </c>
      <c r="C422" s="35">
        <v>1450</v>
      </c>
      <c r="D422" s="35">
        <v>0.92800000000000005</v>
      </c>
      <c r="E422" s="35">
        <v>12.82</v>
      </c>
      <c r="F422" s="47">
        <v>7.96</v>
      </c>
      <c r="G422" s="35">
        <v>5.64</v>
      </c>
      <c r="H422" s="64" t="s">
        <v>170</v>
      </c>
      <c r="I422" s="35">
        <v>1.1000000000000001</v>
      </c>
      <c r="J422" s="35">
        <v>7.8</v>
      </c>
      <c r="K422" s="35">
        <v>74</v>
      </c>
    </row>
    <row r="423" spans="1:14" x14ac:dyDescent="0.35">
      <c r="A423" s="63">
        <v>38743</v>
      </c>
      <c r="B423" s="35">
        <v>104727</v>
      </c>
      <c r="C423" s="35">
        <v>1282</v>
      </c>
      <c r="D423" s="35">
        <v>0.82040000000000002</v>
      </c>
      <c r="E423" s="35">
        <v>13.76</v>
      </c>
      <c r="F423" s="47">
        <v>7.98</v>
      </c>
      <c r="G423" s="35">
        <v>2.54</v>
      </c>
      <c r="H423" s="64" t="s">
        <v>170</v>
      </c>
      <c r="I423" s="35">
        <v>1.59</v>
      </c>
      <c r="J423" s="35">
        <v>7.6</v>
      </c>
      <c r="K423" s="35">
        <v>10</v>
      </c>
      <c r="L423" s="35">
        <f>AVERAGE(K419:K423)</f>
        <v>217.2</v>
      </c>
      <c r="M423" s="41">
        <f>GEOMEAN(K419:K423)</f>
        <v>78.891469320003651</v>
      </c>
      <c r="N423" s="71" t="s">
        <v>265</v>
      </c>
    </row>
    <row r="424" spans="1:14" x14ac:dyDescent="0.35">
      <c r="A424" s="63">
        <v>38754</v>
      </c>
      <c r="B424" s="35">
        <v>113158</v>
      </c>
      <c r="C424" s="35">
        <v>1367</v>
      </c>
      <c r="D424" s="35">
        <v>0.87460000000000004</v>
      </c>
      <c r="E424" s="35">
        <v>15.13</v>
      </c>
      <c r="F424" s="47">
        <v>8.08</v>
      </c>
      <c r="G424" s="35">
        <v>1.58</v>
      </c>
      <c r="H424" s="64" t="s">
        <v>170</v>
      </c>
      <c r="I424" s="35">
        <v>0.05</v>
      </c>
      <c r="J424" s="35">
        <v>8</v>
      </c>
      <c r="K424" s="35">
        <v>122</v>
      </c>
    </row>
    <row r="425" spans="1:14" x14ac:dyDescent="0.35">
      <c r="A425" s="63">
        <v>38757</v>
      </c>
      <c r="B425" s="35">
        <v>103635</v>
      </c>
      <c r="C425" s="35">
        <v>1212</v>
      </c>
      <c r="D425" s="35">
        <v>0.77539999999999998</v>
      </c>
      <c r="E425" s="35">
        <v>14.94</v>
      </c>
      <c r="F425" s="47">
        <v>8.17</v>
      </c>
      <c r="G425" s="35">
        <v>2.0299999999999998</v>
      </c>
      <c r="H425" s="64" t="s">
        <v>170</v>
      </c>
      <c r="I425" s="35">
        <v>0.28000000000000003</v>
      </c>
      <c r="J425" s="35">
        <v>7.3</v>
      </c>
      <c r="K425" s="35">
        <v>10</v>
      </c>
    </row>
    <row r="426" spans="1:14" x14ac:dyDescent="0.35">
      <c r="A426" s="63">
        <v>38762</v>
      </c>
      <c r="B426" s="35">
        <v>111709</v>
      </c>
      <c r="C426" s="35">
        <v>1197</v>
      </c>
      <c r="D426" s="35">
        <v>0.76590000000000003</v>
      </c>
      <c r="E426" s="35">
        <v>13.96</v>
      </c>
      <c r="F426" s="47">
        <v>8.59</v>
      </c>
      <c r="G426" s="35">
        <v>2.65</v>
      </c>
      <c r="H426" s="64" t="s">
        <v>170</v>
      </c>
      <c r="I426" s="35">
        <v>7.0000000000000007E-2</v>
      </c>
      <c r="J426" s="35">
        <v>7.2</v>
      </c>
      <c r="K426" s="35">
        <v>10</v>
      </c>
    </row>
    <row r="427" spans="1:14" x14ac:dyDescent="0.35">
      <c r="A427" s="63">
        <v>38769</v>
      </c>
      <c r="B427" s="35">
        <v>110247</v>
      </c>
      <c r="C427" s="35">
        <v>919</v>
      </c>
      <c r="D427" s="35">
        <v>0.58799999999999997</v>
      </c>
      <c r="E427" s="35">
        <v>13.82</v>
      </c>
      <c r="F427" s="47">
        <v>8.11</v>
      </c>
      <c r="G427" s="35">
        <v>4</v>
      </c>
      <c r="H427" s="64" t="s">
        <v>170</v>
      </c>
      <c r="I427" s="35">
        <v>0.1</v>
      </c>
      <c r="J427" s="35">
        <v>7.6</v>
      </c>
      <c r="K427" s="35">
        <v>20</v>
      </c>
    </row>
    <row r="428" spans="1:14" x14ac:dyDescent="0.35">
      <c r="A428" s="63">
        <v>38775</v>
      </c>
      <c r="B428" s="35">
        <v>111727</v>
      </c>
      <c r="C428" s="35">
        <v>994.7</v>
      </c>
      <c r="D428" s="35">
        <v>0.63660000000000005</v>
      </c>
      <c r="E428" s="35">
        <v>13.64</v>
      </c>
      <c r="F428" s="47">
        <v>8.65</v>
      </c>
      <c r="G428" s="35">
        <v>5.17</v>
      </c>
      <c r="H428" s="64" t="s">
        <v>170</v>
      </c>
      <c r="I428" s="35">
        <v>0.22</v>
      </c>
      <c r="J428" s="35">
        <v>7.5</v>
      </c>
      <c r="K428" s="35">
        <v>10</v>
      </c>
      <c r="L428" s="35">
        <f>AVERAGE(K424:K428)</f>
        <v>34.4</v>
      </c>
      <c r="M428" s="41">
        <f>GEOMEAN(K424:K428)</f>
        <v>18.944273946471956</v>
      </c>
      <c r="N428" s="71" t="s">
        <v>266</v>
      </c>
    </row>
    <row r="429" spans="1:14" x14ac:dyDescent="0.35">
      <c r="A429" s="63">
        <v>38785</v>
      </c>
      <c r="B429" s="35">
        <v>110024</v>
      </c>
      <c r="C429" s="35">
        <v>833</v>
      </c>
      <c r="D429" s="35">
        <v>0.53300000000000003</v>
      </c>
      <c r="E429" s="35">
        <v>10.45</v>
      </c>
      <c r="F429" s="47">
        <v>7.77</v>
      </c>
      <c r="G429" s="35">
        <v>7.03</v>
      </c>
      <c r="H429" s="64" t="s">
        <v>170</v>
      </c>
      <c r="I429" s="35">
        <v>0.6</v>
      </c>
      <c r="J429" s="35">
        <v>7.6</v>
      </c>
      <c r="K429" s="35">
        <v>1553</v>
      </c>
    </row>
    <row r="430" spans="1:14" x14ac:dyDescent="0.35">
      <c r="A430" s="63">
        <v>38791</v>
      </c>
      <c r="B430" s="35">
        <v>104139</v>
      </c>
      <c r="C430" s="35">
        <v>683.2</v>
      </c>
      <c r="D430" s="35">
        <v>0.43730000000000002</v>
      </c>
      <c r="E430" s="35">
        <v>11.31</v>
      </c>
      <c r="F430" s="47">
        <v>8.0399999999999991</v>
      </c>
      <c r="G430" s="35">
        <v>7.68</v>
      </c>
      <c r="H430" s="64" t="s">
        <v>170</v>
      </c>
      <c r="I430" s="35">
        <v>0.2</v>
      </c>
      <c r="J430" s="35">
        <v>7.3</v>
      </c>
      <c r="K430" s="35">
        <v>187</v>
      </c>
    </row>
    <row r="431" spans="1:14" x14ac:dyDescent="0.35">
      <c r="A431" s="63">
        <v>38796</v>
      </c>
      <c r="B431" s="35">
        <v>111014</v>
      </c>
      <c r="C431" s="35">
        <v>874</v>
      </c>
      <c r="D431" s="35">
        <v>0.55900000000000005</v>
      </c>
      <c r="E431" s="35">
        <v>13.15</v>
      </c>
      <c r="F431" s="47">
        <v>8.06</v>
      </c>
      <c r="G431" s="35">
        <v>5.81</v>
      </c>
      <c r="H431" s="64" t="s">
        <v>170</v>
      </c>
      <c r="I431" s="35">
        <v>0.1</v>
      </c>
      <c r="J431" s="35">
        <v>7.3</v>
      </c>
      <c r="K431" s="35">
        <v>10</v>
      </c>
    </row>
    <row r="432" spans="1:14" x14ac:dyDescent="0.35">
      <c r="A432" s="63">
        <v>38799</v>
      </c>
      <c r="B432" s="35">
        <v>102052</v>
      </c>
      <c r="C432" s="35">
        <v>994.7</v>
      </c>
      <c r="D432" s="35">
        <v>0.63660000000000005</v>
      </c>
      <c r="E432" s="35">
        <v>13.21</v>
      </c>
      <c r="F432" s="47">
        <v>8.27</v>
      </c>
      <c r="G432" s="35">
        <v>4.88</v>
      </c>
      <c r="H432" s="64" t="s">
        <v>170</v>
      </c>
      <c r="I432" s="35">
        <v>0.47</v>
      </c>
      <c r="J432" s="35">
        <v>7.4</v>
      </c>
      <c r="K432" s="35">
        <v>10</v>
      </c>
    </row>
    <row r="433" spans="1:31" s="30" customFormat="1" x14ac:dyDescent="0.35">
      <c r="A433" s="63">
        <v>38804</v>
      </c>
      <c r="B433" s="30">
        <v>111200</v>
      </c>
      <c r="C433" s="30">
        <v>1444</v>
      </c>
      <c r="D433" s="30">
        <v>0.92410000000000003</v>
      </c>
      <c r="E433" s="30">
        <v>13.43</v>
      </c>
      <c r="F433" s="75">
        <v>8.0500000000000007</v>
      </c>
      <c r="G433" s="30">
        <v>7.15</v>
      </c>
      <c r="H433" s="64" t="s">
        <v>170</v>
      </c>
      <c r="I433" s="30">
        <v>0.23</v>
      </c>
      <c r="J433" s="30">
        <v>7.2</v>
      </c>
      <c r="K433" s="30">
        <v>10</v>
      </c>
      <c r="L433" s="30">
        <f>AVERAGE(K429:K433)</f>
        <v>354</v>
      </c>
      <c r="M433" s="41">
        <f>GEOMEAN(K429:K433)</f>
        <v>49.272274712482634</v>
      </c>
      <c r="N433" s="76" t="s">
        <v>267</v>
      </c>
      <c r="O433" s="30">
        <v>1.1000000000000001</v>
      </c>
      <c r="P433" s="30">
        <v>82.6</v>
      </c>
      <c r="Q433" s="30" t="s">
        <v>107</v>
      </c>
      <c r="R433" s="30" t="s">
        <v>107</v>
      </c>
      <c r="S433" s="30">
        <v>20.6</v>
      </c>
      <c r="T433" s="30" t="s">
        <v>107</v>
      </c>
      <c r="U433" s="30" t="s">
        <v>107</v>
      </c>
      <c r="V433" s="30">
        <v>2.9</v>
      </c>
      <c r="W433" s="30" t="s">
        <v>107</v>
      </c>
      <c r="X433" s="30">
        <v>307</v>
      </c>
      <c r="Y433" s="30" t="s">
        <v>235</v>
      </c>
      <c r="Z433" s="30" t="s">
        <v>235</v>
      </c>
      <c r="AA433" s="30" t="s">
        <v>235</v>
      </c>
      <c r="AB433" s="30">
        <v>59</v>
      </c>
      <c r="AC433" s="30" t="s">
        <v>107</v>
      </c>
      <c r="AD433" s="30">
        <v>354</v>
      </c>
      <c r="AE433" s="30" t="s">
        <v>107</v>
      </c>
    </row>
    <row r="434" spans="1:31" x14ac:dyDescent="0.35">
      <c r="A434" s="63">
        <v>38812</v>
      </c>
      <c r="B434" s="35">
        <v>104605</v>
      </c>
      <c r="C434" s="35">
        <v>690.4</v>
      </c>
      <c r="D434" s="35">
        <v>0.44180000000000003</v>
      </c>
      <c r="E434" s="35">
        <v>13.1</v>
      </c>
      <c r="F434" s="47">
        <v>8.08</v>
      </c>
      <c r="G434" s="35">
        <v>10.09</v>
      </c>
      <c r="H434" s="64" t="s">
        <v>170</v>
      </c>
      <c r="I434" s="35">
        <v>0.35</v>
      </c>
      <c r="J434" s="35">
        <v>7.6</v>
      </c>
      <c r="K434" s="35">
        <v>262</v>
      </c>
    </row>
    <row r="435" spans="1:31" x14ac:dyDescent="0.35">
      <c r="A435" s="63">
        <v>38818</v>
      </c>
      <c r="B435" s="35">
        <v>103148</v>
      </c>
      <c r="C435" s="35">
        <v>790</v>
      </c>
      <c r="D435" s="35">
        <v>0.50560000000000005</v>
      </c>
      <c r="E435" s="35">
        <v>10.92</v>
      </c>
      <c r="F435" s="47">
        <v>7.99</v>
      </c>
      <c r="G435" s="35">
        <v>13.52</v>
      </c>
      <c r="H435" s="64" t="s">
        <v>170</v>
      </c>
      <c r="I435" s="35">
        <v>0.56000000000000005</v>
      </c>
      <c r="J435" s="35">
        <v>7.4</v>
      </c>
      <c r="K435" s="35">
        <v>10</v>
      </c>
    </row>
    <row r="436" spans="1:31" x14ac:dyDescent="0.35">
      <c r="A436" s="63">
        <v>38824</v>
      </c>
      <c r="B436" s="35">
        <v>110320</v>
      </c>
      <c r="C436" s="35">
        <v>555</v>
      </c>
      <c r="D436" s="35">
        <v>0.35499999999999998</v>
      </c>
      <c r="E436" s="35">
        <v>7.66</v>
      </c>
      <c r="F436" s="47">
        <v>7.6</v>
      </c>
      <c r="G436" s="35">
        <v>16.55</v>
      </c>
      <c r="H436" s="64" t="s">
        <v>170</v>
      </c>
      <c r="I436" s="35">
        <v>0.4</v>
      </c>
      <c r="J436" s="35">
        <v>7.5</v>
      </c>
      <c r="K436" s="35">
        <v>1515</v>
      </c>
    </row>
    <row r="437" spans="1:31" x14ac:dyDescent="0.35">
      <c r="A437" s="63">
        <v>38826</v>
      </c>
      <c r="B437" s="35">
        <v>103753</v>
      </c>
      <c r="C437" s="35">
        <v>560.5</v>
      </c>
      <c r="D437" s="35">
        <v>0.35870000000000002</v>
      </c>
      <c r="E437" s="35">
        <v>8.4499999999999993</v>
      </c>
      <c r="F437" s="47">
        <v>7.9</v>
      </c>
      <c r="G437" s="35">
        <v>15.65</v>
      </c>
      <c r="H437" s="64" t="s">
        <v>170</v>
      </c>
      <c r="I437" s="35">
        <v>0.28000000000000003</v>
      </c>
      <c r="J437" s="35">
        <v>7.8</v>
      </c>
      <c r="K437" s="35">
        <v>201</v>
      </c>
    </row>
    <row r="438" spans="1:31" x14ac:dyDescent="0.35">
      <c r="A438" s="63">
        <v>38833</v>
      </c>
      <c r="B438" s="35">
        <v>103820</v>
      </c>
      <c r="C438" s="35">
        <v>816</v>
      </c>
      <c r="D438" s="35">
        <v>0.5222</v>
      </c>
      <c r="E438" s="35">
        <v>9.1199999999999992</v>
      </c>
      <c r="F438" s="47">
        <v>8.1199999999999992</v>
      </c>
      <c r="G438" s="35">
        <v>13</v>
      </c>
      <c r="H438" s="64" t="s">
        <v>170</v>
      </c>
      <c r="I438" s="35">
        <v>0.44</v>
      </c>
      <c r="J438" s="35">
        <v>7.7</v>
      </c>
      <c r="K438" s="35">
        <v>402</v>
      </c>
      <c r="L438" s="30">
        <f>AVERAGE(K434:K438)</f>
        <v>478</v>
      </c>
      <c r="M438" s="41">
        <f>GEOMEAN(K434:K438)</f>
        <v>200.09083976887553</v>
      </c>
      <c r="N438" s="76" t="s">
        <v>268</v>
      </c>
    </row>
    <row r="439" spans="1:31" x14ac:dyDescent="0.35">
      <c r="A439" s="63">
        <v>38841</v>
      </c>
      <c r="B439" s="35">
        <v>110147</v>
      </c>
      <c r="C439" s="35">
        <v>511</v>
      </c>
      <c r="D439" s="35">
        <v>0.32700000000000001</v>
      </c>
      <c r="E439" s="35">
        <v>6.53</v>
      </c>
      <c r="F439" s="47">
        <v>7.3</v>
      </c>
      <c r="G439" s="35">
        <v>19.23</v>
      </c>
      <c r="H439" s="64" t="s">
        <v>170</v>
      </c>
      <c r="I439" s="35">
        <v>0.3</v>
      </c>
      <c r="J439" s="35">
        <v>7.7</v>
      </c>
      <c r="K439" s="35">
        <v>323</v>
      </c>
    </row>
    <row r="440" spans="1:31" x14ac:dyDescent="0.35">
      <c r="A440" s="61">
        <v>38847</v>
      </c>
      <c r="B440" s="47">
        <v>112130</v>
      </c>
      <c r="C440" s="47">
        <v>775.3</v>
      </c>
      <c r="D440" s="47">
        <v>0.49619999999999997</v>
      </c>
      <c r="E440" s="47">
        <v>7.59</v>
      </c>
      <c r="F440" s="47">
        <v>8.06</v>
      </c>
      <c r="G440" s="47">
        <v>20.84</v>
      </c>
      <c r="H440" s="75" t="s">
        <v>170</v>
      </c>
      <c r="I440" s="47">
        <v>0.06</v>
      </c>
      <c r="J440" s="47">
        <v>7.3</v>
      </c>
      <c r="K440" s="47">
        <v>52</v>
      </c>
    </row>
    <row r="441" spans="1:31" x14ac:dyDescent="0.35">
      <c r="A441" s="63">
        <v>38852</v>
      </c>
      <c r="B441" s="35">
        <v>111609</v>
      </c>
      <c r="C441" s="35">
        <v>606.20000000000005</v>
      </c>
      <c r="D441" s="35">
        <v>0.38800000000000001</v>
      </c>
      <c r="E441" s="35">
        <v>8.73</v>
      </c>
      <c r="F441" s="47">
        <v>8.15</v>
      </c>
      <c r="G441" s="35">
        <v>12.7</v>
      </c>
      <c r="H441" s="64" t="s">
        <v>170</v>
      </c>
      <c r="I441" s="35">
        <v>0.13</v>
      </c>
      <c r="J441" s="35">
        <v>7.9</v>
      </c>
      <c r="K441" s="47">
        <v>538</v>
      </c>
    </row>
    <row r="442" spans="1:31" x14ac:dyDescent="0.35">
      <c r="A442" s="63">
        <v>38861</v>
      </c>
      <c r="B442" s="35">
        <v>114141</v>
      </c>
      <c r="C442" s="35">
        <v>724</v>
      </c>
      <c r="D442" s="35">
        <v>0.46300000000000002</v>
      </c>
      <c r="E442" s="35">
        <v>11.1</v>
      </c>
      <c r="F442" s="47">
        <v>8.25</v>
      </c>
      <c r="G442" s="35">
        <v>19.739999999999998</v>
      </c>
      <c r="H442" s="64" t="s">
        <v>170</v>
      </c>
      <c r="I442" s="35">
        <v>0.2</v>
      </c>
      <c r="J442" s="35">
        <v>7.6</v>
      </c>
      <c r="K442" s="47">
        <v>20</v>
      </c>
    </row>
    <row r="443" spans="1:31" x14ac:dyDescent="0.35">
      <c r="A443" s="63">
        <v>38868</v>
      </c>
      <c r="B443" s="35">
        <v>105920</v>
      </c>
      <c r="C443" s="35">
        <v>679.4</v>
      </c>
      <c r="D443" s="35">
        <v>0.43480000000000002</v>
      </c>
      <c r="E443" s="35">
        <v>6.02</v>
      </c>
      <c r="F443" s="47">
        <v>7.74</v>
      </c>
      <c r="G443" s="35">
        <v>26.27</v>
      </c>
      <c r="H443" s="64" t="s">
        <v>170</v>
      </c>
      <c r="I443" s="35">
        <v>0.74</v>
      </c>
      <c r="J443" s="35">
        <v>6.9</v>
      </c>
      <c r="K443" s="47">
        <v>73</v>
      </c>
      <c r="L443" s="30">
        <f>AVERAGE(K439:K443)</f>
        <v>201.2</v>
      </c>
      <c r="M443" s="41">
        <f>GEOMEAN(K439:K443)</f>
        <v>105.6983479702636</v>
      </c>
      <c r="N443" s="76" t="s">
        <v>269</v>
      </c>
    </row>
    <row r="444" spans="1:31" x14ac:dyDescent="0.35">
      <c r="A444" s="63">
        <v>38875</v>
      </c>
      <c r="B444" s="35">
        <v>104219</v>
      </c>
      <c r="C444" s="35">
        <v>595.6</v>
      </c>
      <c r="D444" s="35">
        <v>0.38119999999999998</v>
      </c>
      <c r="E444" s="35">
        <v>8.02</v>
      </c>
      <c r="F444" s="47">
        <v>8.11</v>
      </c>
      <c r="G444" s="35">
        <v>23.56</v>
      </c>
      <c r="H444" s="64" t="s">
        <v>170</v>
      </c>
      <c r="I444" s="35">
        <v>0.46</v>
      </c>
      <c r="J444" s="35">
        <v>7.8</v>
      </c>
      <c r="K444" s="47">
        <v>10</v>
      </c>
    </row>
    <row r="445" spans="1:31" x14ac:dyDescent="0.35">
      <c r="A445" s="63">
        <v>38883</v>
      </c>
      <c r="B445" s="35">
        <v>110053</v>
      </c>
      <c r="C445" s="35">
        <v>839.8</v>
      </c>
      <c r="D445" s="35">
        <v>0.53749999999999998</v>
      </c>
      <c r="E445" s="35">
        <v>7.64</v>
      </c>
      <c r="F445" s="47">
        <v>7.91</v>
      </c>
      <c r="G445" s="35">
        <v>19.059999999999999</v>
      </c>
      <c r="H445" s="64" t="s">
        <v>170</v>
      </c>
      <c r="I445" s="35">
        <v>0.37</v>
      </c>
      <c r="J445" s="35">
        <v>7.7</v>
      </c>
      <c r="K445" s="47">
        <v>733</v>
      </c>
    </row>
    <row r="446" spans="1:31" x14ac:dyDescent="0.35">
      <c r="A446" s="63">
        <v>38887</v>
      </c>
      <c r="B446" s="35">
        <v>110555</v>
      </c>
      <c r="C446" s="35">
        <v>584</v>
      </c>
      <c r="D446" s="35">
        <v>0.374</v>
      </c>
      <c r="E446" s="35">
        <v>6.35</v>
      </c>
      <c r="F446" s="47">
        <v>7.6</v>
      </c>
      <c r="G446" s="35">
        <v>22.79</v>
      </c>
      <c r="H446" s="64" t="s">
        <v>170</v>
      </c>
      <c r="I446" s="35">
        <v>0</v>
      </c>
      <c r="J446" s="35">
        <v>7.7</v>
      </c>
      <c r="K446" s="47">
        <v>6867</v>
      </c>
    </row>
    <row r="447" spans="1:31" x14ac:dyDescent="0.35">
      <c r="A447" s="63">
        <v>38890</v>
      </c>
      <c r="B447" s="35">
        <v>105048</v>
      </c>
      <c r="C447" s="35">
        <v>551</v>
      </c>
      <c r="D447" s="35">
        <v>0.35299999999999998</v>
      </c>
      <c r="E447" s="35">
        <v>5.14</v>
      </c>
      <c r="F447" s="47">
        <v>7.82</v>
      </c>
      <c r="G447" s="35">
        <v>24.64</v>
      </c>
      <c r="H447" s="64" t="s">
        <v>170</v>
      </c>
      <c r="I447" s="35">
        <v>0.6</v>
      </c>
      <c r="J447" s="35">
        <v>7.8</v>
      </c>
      <c r="K447" s="47">
        <v>426</v>
      </c>
    </row>
    <row r="448" spans="1:31" x14ac:dyDescent="0.35">
      <c r="A448" s="63">
        <v>38896</v>
      </c>
      <c r="B448" s="35">
        <v>102531</v>
      </c>
      <c r="C448" s="35">
        <v>547.29999999999995</v>
      </c>
      <c r="D448" s="35">
        <v>0.3503</v>
      </c>
      <c r="E448" s="35">
        <v>6.35</v>
      </c>
      <c r="F448" s="47">
        <v>7.73</v>
      </c>
      <c r="G448" s="35">
        <v>23.83</v>
      </c>
      <c r="H448" s="64" t="s">
        <v>170</v>
      </c>
      <c r="I448" s="35">
        <v>0.05</v>
      </c>
      <c r="J448" s="35">
        <v>7.3</v>
      </c>
      <c r="K448" s="35">
        <v>86</v>
      </c>
      <c r="L448" s="30">
        <f>AVERAGE(K444:K448)</f>
        <v>1624.4</v>
      </c>
      <c r="M448" s="41">
        <f>GEOMEAN(K444:K448)</f>
        <v>283.89373886063277</v>
      </c>
      <c r="N448" s="76" t="s">
        <v>270</v>
      </c>
    </row>
    <row r="449" spans="1:31" x14ac:dyDescent="0.35">
      <c r="A449" s="63">
        <v>38903</v>
      </c>
      <c r="B449" s="35">
        <v>104546</v>
      </c>
      <c r="C449" s="35">
        <v>601.79999999999995</v>
      </c>
      <c r="D449" s="35">
        <v>0.38519999999999999</v>
      </c>
      <c r="E449" s="35">
        <v>6.86</v>
      </c>
      <c r="F449" s="47">
        <v>8.0299999999999994</v>
      </c>
      <c r="G449" s="35">
        <v>24.41</v>
      </c>
      <c r="H449" s="64" t="s">
        <v>170</v>
      </c>
      <c r="I449" s="35">
        <v>0.24</v>
      </c>
      <c r="J449" s="35">
        <v>7.6</v>
      </c>
      <c r="K449" s="35">
        <v>282</v>
      </c>
      <c r="O449" s="35">
        <v>3.4</v>
      </c>
      <c r="P449" s="35">
        <v>45.9</v>
      </c>
      <c r="Q449" s="30" t="s">
        <v>107</v>
      </c>
      <c r="R449" s="30" t="s">
        <v>107</v>
      </c>
      <c r="S449" s="30" t="s">
        <v>107</v>
      </c>
      <c r="T449" s="30" t="s">
        <v>107</v>
      </c>
      <c r="U449" s="30" t="s">
        <v>107</v>
      </c>
      <c r="V449" s="30" t="s">
        <v>107</v>
      </c>
      <c r="W449" s="30" t="s">
        <v>107</v>
      </c>
      <c r="X449" s="35">
        <v>70.099999999999994</v>
      </c>
      <c r="Y449" s="30" t="s">
        <v>107</v>
      </c>
      <c r="Z449" s="30" t="s">
        <v>107</v>
      </c>
      <c r="AA449" s="30" t="s">
        <v>107</v>
      </c>
      <c r="AB449" s="35">
        <v>25.9</v>
      </c>
      <c r="AC449" s="30" t="s">
        <v>107</v>
      </c>
      <c r="AD449" s="35">
        <v>291</v>
      </c>
      <c r="AE449" s="30" t="s">
        <v>107</v>
      </c>
    </row>
    <row r="450" spans="1:31" x14ac:dyDescent="0.35">
      <c r="A450" s="63">
        <v>38910</v>
      </c>
      <c r="B450" s="35">
        <v>101904</v>
      </c>
      <c r="C450" s="35">
        <v>379.3</v>
      </c>
      <c r="D450" s="35">
        <v>0.24279999999999999</v>
      </c>
      <c r="E450" s="35">
        <v>4.6399999999999997</v>
      </c>
      <c r="F450" s="47">
        <v>7.53</v>
      </c>
      <c r="G450" s="35">
        <v>23.48</v>
      </c>
      <c r="H450" s="64" t="s">
        <v>170</v>
      </c>
      <c r="I450" s="35">
        <v>0.14000000000000001</v>
      </c>
      <c r="J450" s="35">
        <v>7.6</v>
      </c>
      <c r="K450" s="35">
        <v>9208</v>
      </c>
    </row>
    <row r="451" spans="1:31" x14ac:dyDescent="0.35">
      <c r="A451" s="63">
        <v>38915</v>
      </c>
      <c r="B451" s="35">
        <v>103213</v>
      </c>
      <c r="C451" s="35">
        <v>487.6</v>
      </c>
      <c r="D451" s="35">
        <v>0.31209999999999999</v>
      </c>
      <c r="E451" s="35">
        <v>5.68</v>
      </c>
      <c r="F451" s="47">
        <v>7.67</v>
      </c>
      <c r="G451" s="35">
        <v>28.48</v>
      </c>
      <c r="H451" s="64" t="s">
        <v>170</v>
      </c>
      <c r="I451" s="35">
        <v>7.0000000000000007E-2</v>
      </c>
      <c r="J451" s="35">
        <v>7.5</v>
      </c>
      <c r="K451" s="35">
        <v>187</v>
      </c>
    </row>
    <row r="452" spans="1:31" x14ac:dyDescent="0.35">
      <c r="A452" s="63">
        <v>38918</v>
      </c>
      <c r="B452" s="35">
        <v>104044</v>
      </c>
      <c r="C452" s="35">
        <v>532</v>
      </c>
      <c r="D452" s="35">
        <v>0.34050000000000002</v>
      </c>
      <c r="E452" s="35">
        <v>3.86</v>
      </c>
      <c r="F452" s="47">
        <v>7.6</v>
      </c>
      <c r="G452" s="35">
        <v>27.66</v>
      </c>
      <c r="H452" s="64" t="s">
        <v>170</v>
      </c>
      <c r="I452" s="35">
        <v>0.15</v>
      </c>
      <c r="J452" s="35">
        <v>7.4</v>
      </c>
      <c r="K452" s="35">
        <v>52</v>
      </c>
    </row>
    <row r="453" spans="1:31" x14ac:dyDescent="0.35">
      <c r="A453" s="63">
        <v>38924</v>
      </c>
      <c r="B453" s="35">
        <v>113934</v>
      </c>
      <c r="C453" s="35">
        <v>387.8</v>
      </c>
      <c r="D453" s="35">
        <v>0.2482</v>
      </c>
      <c r="E453" s="35">
        <v>6.95</v>
      </c>
      <c r="F453" s="47">
        <v>8.25</v>
      </c>
      <c r="G453" s="35">
        <v>26.18</v>
      </c>
      <c r="H453" s="64" t="s">
        <v>170</v>
      </c>
      <c r="I453" s="35">
        <v>0.6</v>
      </c>
      <c r="J453" s="35">
        <v>7.5</v>
      </c>
      <c r="K453" s="35">
        <v>74</v>
      </c>
      <c r="L453" s="30">
        <f>AVERAGE(K449:K453)</f>
        <v>1960.6</v>
      </c>
      <c r="M453" s="41">
        <f>GEOMEAN(K449:K453)</f>
        <v>284.6414989405248</v>
      </c>
      <c r="N453" s="76" t="s">
        <v>271</v>
      </c>
    </row>
    <row r="454" spans="1:31" x14ac:dyDescent="0.35">
      <c r="A454" s="63">
        <v>38939</v>
      </c>
      <c r="B454" s="35">
        <v>102432</v>
      </c>
      <c r="C454" s="35">
        <v>394.9</v>
      </c>
      <c r="D454" s="35">
        <v>0.25269999999999998</v>
      </c>
      <c r="E454" s="35">
        <v>5.66</v>
      </c>
      <c r="F454" s="47">
        <v>7.91</v>
      </c>
      <c r="G454" s="35">
        <v>25.88</v>
      </c>
      <c r="H454" s="64" t="s">
        <v>170</v>
      </c>
      <c r="I454" s="35">
        <v>0.3</v>
      </c>
      <c r="J454" s="35">
        <v>7.7</v>
      </c>
      <c r="K454" s="35">
        <v>148</v>
      </c>
    </row>
    <row r="455" spans="1:31" x14ac:dyDescent="0.35">
      <c r="A455" s="63">
        <v>38944</v>
      </c>
      <c r="B455" s="35">
        <v>104310</v>
      </c>
      <c r="C455" s="35">
        <v>423.4</v>
      </c>
      <c r="D455" s="35">
        <v>0.27100000000000002</v>
      </c>
      <c r="E455" s="35">
        <v>7.64</v>
      </c>
      <c r="F455" s="47">
        <v>8.0399999999999991</v>
      </c>
      <c r="G455" s="35">
        <v>24.79</v>
      </c>
      <c r="H455" s="64" t="s">
        <v>170</v>
      </c>
      <c r="I455" s="35">
        <v>0.81</v>
      </c>
      <c r="J455" s="35">
        <v>7.5</v>
      </c>
      <c r="K455" s="35">
        <v>538</v>
      </c>
    </row>
    <row r="456" spans="1:31" x14ac:dyDescent="0.35">
      <c r="A456" s="63">
        <v>38950</v>
      </c>
      <c r="B456" s="35">
        <v>102208</v>
      </c>
      <c r="C456" s="35">
        <v>490.8</v>
      </c>
      <c r="D456" s="35">
        <v>0.31409999999999999</v>
      </c>
      <c r="E456" s="35">
        <v>5.77</v>
      </c>
      <c r="F456" s="47">
        <v>7.84</v>
      </c>
      <c r="G456" s="35">
        <v>24.55</v>
      </c>
      <c r="H456" s="64" t="s">
        <v>170</v>
      </c>
      <c r="I456" s="35">
        <v>0.49</v>
      </c>
      <c r="J456" s="35">
        <v>7.2</v>
      </c>
      <c r="K456" s="35">
        <v>63</v>
      </c>
    </row>
    <row r="457" spans="1:31" x14ac:dyDescent="0.35">
      <c r="A457" s="63">
        <v>38953</v>
      </c>
      <c r="B457" s="35">
        <v>104353</v>
      </c>
      <c r="C457" s="35">
        <v>505.4</v>
      </c>
      <c r="D457" s="35">
        <v>0.32350000000000001</v>
      </c>
      <c r="E457" s="35">
        <v>5.75</v>
      </c>
      <c r="F457" s="47">
        <v>7.86</v>
      </c>
      <c r="G457" s="35">
        <v>25.1</v>
      </c>
      <c r="H457" s="64" t="s">
        <v>170</v>
      </c>
      <c r="I457" s="35">
        <v>0.14000000000000001</v>
      </c>
      <c r="J457" s="35">
        <v>7.6</v>
      </c>
      <c r="K457" s="35">
        <v>20</v>
      </c>
    </row>
    <row r="458" spans="1:31" x14ac:dyDescent="0.35">
      <c r="A458" s="63">
        <v>38959</v>
      </c>
      <c r="B458" s="35">
        <v>102854</v>
      </c>
      <c r="C458" s="35">
        <v>494</v>
      </c>
      <c r="D458" s="35">
        <v>0.316</v>
      </c>
      <c r="E458" s="35">
        <v>4.43</v>
      </c>
      <c r="F458" s="47">
        <v>7.59</v>
      </c>
      <c r="G458" s="35">
        <v>23.82</v>
      </c>
      <c r="H458" s="64" t="s">
        <v>170</v>
      </c>
      <c r="I458" s="35">
        <v>0.2</v>
      </c>
      <c r="J458" s="35">
        <v>7.7</v>
      </c>
      <c r="K458" s="35">
        <v>173</v>
      </c>
      <c r="L458" s="30">
        <f>AVERAGE(K454:K458)</f>
        <v>188.4</v>
      </c>
      <c r="M458" s="41">
        <f>GEOMEAN(K454:K458)</f>
        <v>111.65858704003293</v>
      </c>
      <c r="N458" s="76" t="s">
        <v>272</v>
      </c>
    </row>
    <row r="459" spans="1:31" x14ac:dyDescent="0.35">
      <c r="A459" s="63">
        <v>38971</v>
      </c>
      <c r="B459" s="35">
        <v>112335</v>
      </c>
      <c r="C459" s="35">
        <v>592.9</v>
      </c>
      <c r="D459" s="35">
        <v>0.37940000000000002</v>
      </c>
      <c r="E459" s="35">
        <v>7.17</v>
      </c>
      <c r="F459" s="47">
        <v>7.98</v>
      </c>
      <c r="G459" s="35">
        <v>22.6</v>
      </c>
      <c r="H459" s="64" t="s">
        <v>170</v>
      </c>
      <c r="I459" s="35">
        <v>0.13</v>
      </c>
      <c r="J459" s="35">
        <v>7.4</v>
      </c>
      <c r="K459" s="35">
        <v>328</v>
      </c>
    </row>
    <row r="460" spans="1:31" x14ac:dyDescent="0.35">
      <c r="A460" s="63">
        <v>38973</v>
      </c>
      <c r="B460" s="35">
        <v>102900</v>
      </c>
      <c r="C460" s="35">
        <v>500</v>
      </c>
      <c r="D460" s="35">
        <v>0.32</v>
      </c>
      <c r="E460" s="35">
        <v>5.25</v>
      </c>
      <c r="F460" s="47">
        <v>7.53</v>
      </c>
      <c r="G460" s="35">
        <v>20.69</v>
      </c>
      <c r="H460" s="64" t="s">
        <v>170</v>
      </c>
      <c r="I460" s="35">
        <v>0.3</v>
      </c>
      <c r="J460" s="35">
        <v>7.4</v>
      </c>
      <c r="K460" s="35">
        <v>3255</v>
      </c>
    </row>
    <row r="461" spans="1:31" x14ac:dyDescent="0.35">
      <c r="A461" s="63">
        <v>38978</v>
      </c>
      <c r="B461" s="35">
        <v>104155</v>
      </c>
      <c r="C461" s="35">
        <v>469</v>
      </c>
      <c r="D461" s="35">
        <v>0.3</v>
      </c>
      <c r="E461" s="35">
        <v>7.58</v>
      </c>
      <c r="F461" s="47">
        <v>7.9</v>
      </c>
      <c r="G461" s="35">
        <v>21.52</v>
      </c>
      <c r="H461" s="64" t="s">
        <v>170</v>
      </c>
      <c r="I461" s="35">
        <v>0.4</v>
      </c>
      <c r="J461" s="35">
        <v>7.9</v>
      </c>
      <c r="K461" s="35">
        <v>345</v>
      </c>
    </row>
    <row r="462" spans="1:31" x14ac:dyDescent="0.35">
      <c r="A462" s="63">
        <v>38981</v>
      </c>
      <c r="B462" s="35">
        <v>110727</v>
      </c>
      <c r="C462" s="35">
        <v>515.20000000000005</v>
      </c>
      <c r="D462" s="35">
        <v>0.32969999999999999</v>
      </c>
      <c r="E462" s="35">
        <v>7.15</v>
      </c>
      <c r="F462" s="47">
        <v>7.79</v>
      </c>
      <c r="G462" s="35">
        <v>16.22</v>
      </c>
      <c r="H462" s="64" t="s">
        <v>170</v>
      </c>
      <c r="I462" s="35">
        <v>0.17</v>
      </c>
      <c r="J462" s="35">
        <v>7.6</v>
      </c>
      <c r="K462" s="35">
        <v>98</v>
      </c>
    </row>
    <row r="463" spans="1:31" x14ac:dyDescent="0.35">
      <c r="A463" s="63">
        <v>38986</v>
      </c>
      <c r="B463" s="35">
        <v>104639</v>
      </c>
      <c r="C463" s="35">
        <v>411.3</v>
      </c>
      <c r="D463" s="35">
        <v>0.26319999999999999</v>
      </c>
      <c r="E463" s="35">
        <v>7.44</v>
      </c>
      <c r="F463" s="47">
        <v>7.99</v>
      </c>
      <c r="G463" s="35">
        <v>17.13</v>
      </c>
      <c r="H463" s="64" t="s">
        <v>170</v>
      </c>
      <c r="I463" s="35">
        <v>0.37</v>
      </c>
      <c r="J463" s="35">
        <v>7.4</v>
      </c>
      <c r="K463" s="35">
        <v>135</v>
      </c>
      <c r="L463" s="30">
        <f>AVERAGE(K459:K463)</f>
        <v>832.2</v>
      </c>
      <c r="M463" s="41">
        <f>GEOMEAN(K459:K463)</f>
        <v>344.79483791505743</v>
      </c>
      <c r="N463" s="76" t="s">
        <v>273</v>
      </c>
    </row>
    <row r="464" spans="1:31" x14ac:dyDescent="0.35">
      <c r="A464" s="63">
        <v>38993</v>
      </c>
      <c r="B464" s="35">
        <v>104407</v>
      </c>
      <c r="C464" s="35">
        <v>511</v>
      </c>
      <c r="D464" s="35">
        <v>0.32700000000000001</v>
      </c>
      <c r="E464" s="35">
        <v>8.14</v>
      </c>
      <c r="F464" s="47">
        <v>7.92</v>
      </c>
      <c r="G464" s="35">
        <v>18.95</v>
      </c>
      <c r="H464" s="64" t="s">
        <v>170</v>
      </c>
      <c r="I464" s="35">
        <v>0.24</v>
      </c>
      <c r="J464" s="35">
        <v>7.1</v>
      </c>
      <c r="K464" s="35">
        <v>2602</v>
      </c>
    </row>
    <row r="465" spans="1:14" x14ac:dyDescent="0.35">
      <c r="A465" s="63">
        <v>39002</v>
      </c>
      <c r="B465" s="35">
        <v>104030</v>
      </c>
      <c r="C465" s="35">
        <v>511.4</v>
      </c>
      <c r="D465" s="35">
        <v>0.32729999999999998</v>
      </c>
      <c r="E465" s="35">
        <v>7.96</v>
      </c>
      <c r="F465" s="47">
        <v>7.65</v>
      </c>
      <c r="G465" s="35">
        <v>11.81</v>
      </c>
      <c r="H465" s="64" t="s">
        <v>170</v>
      </c>
      <c r="I465" s="35">
        <v>0.17</v>
      </c>
      <c r="J465" s="35">
        <v>7.2</v>
      </c>
      <c r="K465" s="35">
        <v>712</v>
      </c>
    </row>
    <row r="466" spans="1:14" x14ac:dyDescent="0.35">
      <c r="A466" s="63">
        <v>39008</v>
      </c>
      <c r="B466" s="35">
        <v>105920</v>
      </c>
      <c r="C466" s="35">
        <v>296</v>
      </c>
      <c r="D466" s="35">
        <v>0.189</v>
      </c>
      <c r="E466" s="35">
        <v>7.99</v>
      </c>
      <c r="F466" s="47">
        <v>7.66</v>
      </c>
      <c r="G466" s="35">
        <v>13.05</v>
      </c>
      <c r="H466" s="64" t="s">
        <v>170</v>
      </c>
      <c r="I466" s="35">
        <v>0</v>
      </c>
      <c r="J466" s="35">
        <v>7.7</v>
      </c>
      <c r="K466" s="35">
        <v>3255</v>
      </c>
    </row>
    <row r="467" spans="1:14" x14ac:dyDescent="0.35">
      <c r="A467" s="63">
        <v>39013</v>
      </c>
      <c r="B467" s="35">
        <v>111054</v>
      </c>
      <c r="C467" s="35">
        <v>524</v>
      </c>
      <c r="D467" s="35">
        <v>0.33600000000000002</v>
      </c>
      <c r="E467" s="35">
        <v>9.3000000000000007</v>
      </c>
      <c r="F467" s="47">
        <v>7.81</v>
      </c>
      <c r="G467" s="35">
        <v>8.31</v>
      </c>
      <c r="H467" s="64" t="s">
        <v>170</v>
      </c>
      <c r="I467" s="35">
        <v>0.4</v>
      </c>
      <c r="J467" s="35">
        <v>7.4</v>
      </c>
      <c r="K467" s="35">
        <v>216</v>
      </c>
    </row>
    <row r="468" spans="1:14" x14ac:dyDescent="0.35">
      <c r="A468" s="63">
        <v>39016</v>
      </c>
      <c r="B468" s="35">
        <v>105750</v>
      </c>
      <c r="C468" s="35">
        <v>575</v>
      </c>
      <c r="D468" s="35">
        <v>0.36799999999999999</v>
      </c>
      <c r="E468" s="35">
        <v>9.7100000000000009</v>
      </c>
      <c r="F468" s="47">
        <v>7.95</v>
      </c>
      <c r="G468" s="35">
        <v>8.39</v>
      </c>
      <c r="H468" s="64" t="s">
        <v>170</v>
      </c>
      <c r="I468" s="35">
        <v>0.5</v>
      </c>
      <c r="J468" s="35">
        <v>7.6</v>
      </c>
      <c r="K468" s="35">
        <v>52</v>
      </c>
      <c r="L468" s="30">
        <f>AVERAGE(K464:K468)</f>
        <v>1367.4</v>
      </c>
      <c r="M468" s="41">
        <f>GEOMEAN(K464:K468)</f>
        <v>583.6588494733669</v>
      </c>
      <c r="N468" s="76" t="s">
        <v>274</v>
      </c>
    </row>
    <row r="469" spans="1:14" x14ac:dyDescent="0.35">
      <c r="A469" s="63">
        <v>39022</v>
      </c>
      <c r="B469" s="35">
        <v>111652</v>
      </c>
      <c r="C469" s="35">
        <v>551.29999999999995</v>
      </c>
      <c r="D469" s="35">
        <v>0.3528</v>
      </c>
      <c r="E469" s="35">
        <v>11.07</v>
      </c>
      <c r="F469" s="47">
        <v>7.95</v>
      </c>
      <c r="G469" s="35">
        <v>9.35</v>
      </c>
      <c r="H469" s="64" t="s">
        <v>170</v>
      </c>
      <c r="I469" s="35">
        <v>0.24</v>
      </c>
      <c r="J469" s="35">
        <v>7.3</v>
      </c>
      <c r="K469" s="35">
        <v>161</v>
      </c>
    </row>
    <row r="470" spans="1:14" x14ac:dyDescent="0.35">
      <c r="A470" s="63">
        <v>39028</v>
      </c>
      <c r="B470" s="35">
        <v>105432</v>
      </c>
      <c r="C470" s="35">
        <v>688.8</v>
      </c>
      <c r="D470" s="35">
        <v>0.44080000000000003</v>
      </c>
      <c r="E470" s="35">
        <v>10.33</v>
      </c>
      <c r="F470" s="47">
        <v>7.69</v>
      </c>
      <c r="G470" s="35">
        <v>9.0299999999999994</v>
      </c>
      <c r="H470" s="64" t="s">
        <v>170</v>
      </c>
      <c r="I470" s="35">
        <v>0.16</v>
      </c>
      <c r="J470" s="35">
        <v>7.8</v>
      </c>
      <c r="K470" s="35">
        <v>450</v>
      </c>
    </row>
    <row r="471" spans="1:14" x14ac:dyDescent="0.35">
      <c r="A471" s="63">
        <v>39035</v>
      </c>
      <c r="B471" s="35">
        <v>110301</v>
      </c>
      <c r="C471" s="35">
        <v>563</v>
      </c>
      <c r="D471" s="35">
        <v>0.36030000000000001</v>
      </c>
      <c r="E471" s="35">
        <v>10.75</v>
      </c>
      <c r="F471" s="47">
        <v>7.66</v>
      </c>
      <c r="G471" s="35">
        <v>7.37</v>
      </c>
      <c r="H471" s="64" t="s">
        <v>170</v>
      </c>
      <c r="I471" s="35">
        <v>0.04</v>
      </c>
      <c r="J471" s="35">
        <v>7.5</v>
      </c>
      <c r="K471" s="35">
        <v>86</v>
      </c>
    </row>
    <row r="472" spans="1:14" x14ac:dyDescent="0.35">
      <c r="A472" s="63">
        <v>39048</v>
      </c>
      <c r="B472" s="35">
        <v>105052</v>
      </c>
      <c r="C472" s="35">
        <v>778.6</v>
      </c>
      <c r="D472" s="35">
        <v>0.49830000000000002</v>
      </c>
      <c r="E472" s="35">
        <v>11.86</v>
      </c>
      <c r="F472" s="47">
        <v>7.78</v>
      </c>
      <c r="G472" s="35">
        <v>9.59</v>
      </c>
      <c r="H472" s="64" t="s">
        <v>170</v>
      </c>
      <c r="I472" s="35">
        <v>0.28999999999999998</v>
      </c>
      <c r="J472" s="35">
        <v>7.8</v>
      </c>
      <c r="K472" s="35">
        <v>10</v>
      </c>
    </row>
    <row r="473" spans="1:14" x14ac:dyDescent="0.35">
      <c r="A473" s="63">
        <v>39050</v>
      </c>
      <c r="B473" s="35">
        <v>113657</v>
      </c>
      <c r="C473" s="35">
        <v>837</v>
      </c>
      <c r="D473" s="35">
        <v>0.53600000000000003</v>
      </c>
      <c r="E473" s="35">
        <v>11.08</v>
      </c>
      <c r="F473" s="47">
        <v>7.73</v>
      </c>
      <c r="G473" s="35">
        <v>11.71</v>
      </c>
      <c r="H473" s="64" t="s">
        <v>170</v>
      </c>
      <c r="I473" s="35">
        <v>0.1</v>
      </c>
      <c r="J473" s="35">
        <v>7.6</v>
      </c>
      <c r="K473" s="35">
        <v>10</v>
      </c>
      <c r="L473" s="30">
        <f>AVERAGE(K469:K473)</f>
        <v>143.4</v>
      </c>
      <c r="M473" s="41">
        <f>GEOMEAN(K469:K473)</f>
        <v>57.399402048519747</v>
      </c>
      <c r="N473" s="76" t="s">
        <v>275</v>
      </c>
    </row>
    <row r="474" spans="1:14" x14ac:dyDescent="0.35">
      <c r="A474" s="63">
        <v>39055</v>
      </c>
      <c r="B474" s="35">
        <v>111045</v>
      </c>
      <c r="C474" s="35">
        <v>518.70000000000005</v>
      </c>
      <c r="D474" s="35">
        <v>0.33200000000000002</v>
      </c>
      <c r="E474" s="35">
        <v>12.58</v>
      </c>
      <c r="F474" s="47">
        <v>8.02</v>
      </c>
      <c r="G474" s="35">
        <v>1.58</v>
      </c>
      <c r="H474" s="64" t="s">
        <v>170</v>
      </c>
      <c r="I474" s="35">
        <v>0.09</v>
      </c>
      <c r="J474" s="35">
        <v>7.1</v>
      </c>
      <c r="K474" s="35">
        <v>1956</v>
      </c>
    </row>
    <row r="475" spans="1:14" x14ac:dyDescent="0.35">
      <c r="A475" s="63">
        <v>39058</v>
      </c>
      <c r="B475" s="47">
        <v>120706</v>
      </c>
      <c r="C475" s="30" t="e">
        <v>#VALUE!</v>
      </c>
      <c r="D475" s="30" t="e">
        <v>#VALUE!</v>
      </c>
      <c r="E475" s="30" t="s">
        <v>232</v>
      </c>
      <c r="F475" s="30" t="s">
        <v>232</v>
      </c>
      <c r="G475" s="30" t="s">
        <v>232</v>
      </c>
      <c r="H475" s="64" t="s">
        <v>170</v>
      </c>
      <c r="I475" s="30" t="s">
        <v>232</v>
      </c>
      <c r="J475" s="30" t="s">
        <v>232</v>
      </c>
      <c r="K475" s="35">
        <v>275</v>
      </c>
    </row>
    <row r="476" spans="1:14" x14ac:dyDescent="0.35">
      <c r="A476" s="63">
        <v>39064</v>
      </c>
      <c r="B476" s="35">
        <v>105138</v>
      </c>
      <c r="C476" s="35">
        <v>491.8</v>
      </c>
      <c r="D476" s="35">
        <v>0.31480000000000002</v>
      </c>
      <c r="E476" s="35">
        <v>10.19</v>
      </c>
      <c r="F476" s="47">
        <v>7.79</v>
      </c>
      <c r="G476" s="35">
        <v>6.68</v>
      </c>
      <c r="H476" s="64" t="s">
        <v>170</v>
      </c>
      <c r="I476" s="35">
        <v>0.17</v>
      </c>
      <c r="J476" s="35">
        <v>7.4</v>
      </c>
      <c r="K476" s="35">
        <v>1137</v>
      </c>
    </row>
    <row r="477" spans="1:14" x14ac:dyDescent="0.35">
      <c r="A477" s="63">
        <v>39069</v>
      </c>
      <c r="B477" s="35">
        <v>112045</v>
      </c>
      <c r="C477" s="35">
        <v>767</v>
      </c>
      <c r="D477" s="35">
        <v>0.4909</v>
      </c>
      <c r="E477" s="35">
        <v>10.77</v>
      </c>
      <c r="F477" s="47">
        <v>8.27</v>
      </c>
      <c r="G477" s="35">
        <v>9.16</v>
      </c>
      <c r="H477" s="64" t="s">
        <v>170</v>
      </c>
      <c r="I477" s="35">
        <v>0.66</v>
      </c>
      <c r="J477" s="35">
        <v>7.5</v>
      </c>
      <c r="K477" s="35">
        <v>10</v>
      </c>
    </row>
    <row r="478" spans="1:14" x14ac:dyDescent="0.35">
      <c r="A478" s="63">
        <v>39071</v>
      </c>
      <c r="B478" s="35">
        <v>103223</v>
      </c>
      <c r="C478" s="35">
        <v>773.1</v>
      </c>
      <c r="D478" s="35">
        <v>0.49480000000000002</v>
      </c>
      <c r="E478" s="35">
        <v>12.39</v>
      </c>
      <c r="F478" s="47">
        <v>8.19</v>
      </c>
      <c r="G478" s="35">
        <v>5.42</v>
      </c>
      <c r="H478" s="64" t="s">
        <v>170</v>
      </c>
      <c r="I478" s="35">
        <v>0.43</v>
      </c>
      <c r="J478" s="35">
        <v>7.7</v>
      </c>
      <c r="K478" s="35">
        <v>10</v>
      </c>
      <c r="L478" s="30">
        <f>AVERAGE(K474:K478)</f>
        <v>677.6</v>
      </c>
      <c r="M478" s="41">
        <f>GEOMEAN(K474:K478)</f>
        <v>143.64562451273338</v>
      </c>
      <c r="N478" s="76" t="s">
        <v>276</v>
      </c>
    </row>
    <row r="479" spans="1:14" x14ac:dyDescent="0.35">
      <c r="A479" s="63">
        <v>39086</v>
      </c>
      <c r="B479" s="35">
        <v>110725</v>
      </c>
      <c r="C479" s="35">
        <v>651.5</v>
      </c>
      <c r="D479" s="35">
        <v>0.41699999999999998</v>
      </c>
      <c r="E479" s="35">
        <v>11.66</v>
      </c>
      <c r="F479" s="47">
        <v>8.0299999999999994</v>
      </c>
      <c r="G479" s="35">
        <v>5.47</v>
      </c>
      <c r="H479" s="64" t="s">
        <v>170</v>
      </c>
      <c r="I479" s="35">
        <v>0.23</v>
      </c>
      <c r="J479" s="35">
        <v>7.9</v>
      </c>
      <c r="K479" s="35">
        <v>404</v>
      </c>
    </row>
    <row r="480" spans="1:14" x14ac:dyDescent="0.35">
      <c r="A480" s="63">
        <v>39091</v>
      </c>
      <c r="B480" s="35">
        <v>104520</v>
      </c>
      <c r="C480" s="35">
        <v>700.8</v>
      </c>
      <c r="D480" s="35">
        <v>0.44850000000000001</v>
      </c>
      <c r="E480" s="35">
        <v>12</v>
      </c>
      <c r="F480" s="47">
        <v>8.11</v>
      </c>
      <c r="G480" s="35">
        <v>4.34</v>
      </c>
      <c r="H480" s="64" t="s">
        <v>170</v>
      </c>
      <c r="I480" s="35">
        <v>0.45</v>
      </c>
      <c r="J480" s="35">
        <v>7.6</v>
      </c>
      <c r="K480" s="35">
        <v>249</v>
      </c>
    </row>
    <row r="481" spans="1:31" x14ac:dyDescent="0.35">
      <c r="A481" s="63">
        <v>39099</v>
      </c>
      <c r="B481" s="35">
        <v>110903</v>
      </c>
      <c r="C481" s="35">
        <v>517.1</v>
      </c>
      <c r="D481" s="35">
        <v>0.33090000000000003</v>
      </c>
      <c r="E481" s="35">
        <v>10.99</v>
      </c>
      <c r="F481" s="47">
        <v>8.01</v>
      </c>
      <c r="G481" s="35">
        <v>3.41</v>
      </c>
      <c r="H481" s="64" t="s">
        <v>170</v>
      </c>
      <c r="I481" s="35">
        <v>0.77</v>
      </c>
      <c r="J481" s="35">
        <v>7.4</v>
      </c>
      <c r="K481" s="35">
        <v>465</v>
      </c>
    </row>
    <row r="482" spans="1:31" x14ac:dyDescent="0.35">
      <c r="A482" s="63">
        <v>39104</v>
      </c>
      <c r="B482" s="35">
        <v>104524</v>
      </c>
      <c r="C482" s="35">
        <v>796.7</v>
      </c>
      <c r="D482" s="35">
        <v>0.50990000000000002</v>
      </c>
      <c r="E482" s="35">
        <v>13.18</v>
      </c>
      <c r="F482" s="47">
        <v>8.02</v>
      </c>
      <c r="G482" s="35">
        <v>2.15</v>
      </c>
      <c r="H482" s="64" t="s">
        <v>170</v>
      </c>
      <c r="I482" s="35">
        <v>0.27</v>
      </c>
      <c r="J482" s="35">
        <v>7.2</v>
      </c>
      <c r="K482" s="35">
        <v>20</v>
      </c>
    </row>
    <row r="483" spans="1:31" x14ac:dyDescent="0.35">
      <c r="A483" s="63">
        <v>39107</v>
      </c>
      <c r="B483" s="35">
        <v>105122</v>
      </c>
      <c r="C483" s="35">
        <v>1845</v>
      </c>
      <c r="D483" s="35">
        <v>1.181</v>
      </c>
      <c r="E483" s="35">
        <v>13.46</v>
      </c>
      <c r="F483" s="47">
        <v>8.19</v>
      </c>
      <c r="G483" s="35">
        <v>1.05</v>
      </c>
      <c r="H483" s="64" t="s">
        <v>170</v>
      </c>
      <c r="I483" s="35">
        <v>0.56000000000000005</v>
      </c>
      <c r="J483" s="35">
        <v>7.7</v>
      </c>
      <c r="K483" s="35">
        <v>10</v>
      </c>
      <c r="L483" s="30">
        <f>AVERAGE(K479:K483)</f>
        <v>229.6</v>
      </c>
      <c r="M483" s="41">
        <f>GEOMEAN(K479:K483)</f>
        <v>98.676271708242226</v>
      </c>
      <c r="N483" s="76" t="s">
        <v>277</v>
      </c>
    </row>
    <row r="484" spans="1:31" x14ac:dyDescent="0.35">
      <c r="A484" s="63">
        <v>39118</v>
      </c>
      <c r="B484" s="35">
        <v>110555</v>
      </c>
      <c r="C484" s="35">
        <v>1272</v>
      </c>
      <c r="D484" s="35">
        <v>0.81399999999999995</v>
      </c>
      <c r="E484" s="35">
        <v>16.32</v>
      </c>
      <c r="F484" s="47">
        <v>7.73</v>
      </c>
      <c r="G484" s="35">
        <v>0.31</v>
      </c>
      <c r="H484" s="64" t="s">
        <v>170</v>
      </c>
      <c r="I484" s="35">
        <v>0.7</v>
      </c>
      <c r="J484" s="35">
        <v>7.6</v>
      </c>
      <c r="K484" s="35">
        <v>1</v>
      </c>
    </row>
    <row r="485" spans="1:31" x14ac:dyDescent="0.35">
      <c r="A485" s="63">
        <v>39121</v>
      </c>
      <c r="B485" s="35">
        <v>104050</v>
      </c>
      <c r="C485" s="35">
        <v>1100</v>
      </c>
      <c r="D485" s="35">
        <v>0.70399999999999996</v>
      </c>
      <c r="E485" s="35">
        <v>16.23</v>
      </c>
      <c r="F485" s="47">
        <v>7.75</v>
      </c>
      <c r="G485" s="35">
        <v>0.16</v>
      </c>
      <c r="H485" s="64" t="s">
        <v>170</v>
      </c>
      <c r="I485" s="35">
        <v>0.5</v>
      </c>
      <c r="J485" s="35">
        <v>7.8</v>
      </c>
      <c r="K485" s="35">
        <v>10</v>
      </c>
    </row>
    <row r="486" spans="1:31" x14ac:dyDescent="0.35">
      <c r="A486" s="63">
        <v>39126</v>
      </c>
      <c r="G486" s="35" t="s">
        <v>278</v>
      </c>
    </row>
    <row r="487" spans="1:31" x14ac:dyDescent="0.35">
      <c r="A487" s="63">
        <v>39133</v>
      </c>
      <c r="B487" s="30"/>
      <c r="G487" s="35" t="s">
        <v>278</v>
      </c>
    </row>
    <row r="488" spans="1:31" x14ac:dyDescent="0.35">
      <c r="A488" s="63">
        <v>39139</v>
      </c>
      <c r="B488" s="35">
        <v>111842</v>
      </c>
      <c r="C488" s="35">
        <v>947.1</v>
      </c>
      <c r="D488" s="35">
        <v>0.60609999999999997</v>
      </c>
      <c r="E488" s="35">
        <v>13.03</v>
      </c>
      <c r="F488" s="47">
        <v>7.7</v>
      </c>
      <c r="G488" s="35">
        <v>0.37</v>
      </c>
      <c r="H488" s="64" t="s">
        <v>170</v>
      </c>
      <c r="I488" s="35">
        <v>0.16</v>
      </c>
      <c r="J488" s="35">
        <v>8</v>
      </c>
      <c r="K488" s="35">
        <v>617</v>
      </c>
      <c r="L488" s="30">
        <f>AVERAGE(K484:K488)</f>
        <v>209.33333333333334</v>
      </c>
      <c r="M488" s="41">
        <f>GEOMEAN(K484:K488)</f>
        <v>18.341227087396142</v>
      </c>
      <c r="N488" s="76" t="s">
        <v>279</v>
      </c>
    </row>
    <row r="489" spans="1:31" x14ac:dyDescent="0.35">
      <c r="A489" s="63">
        <v>39149</v>
      </c>
      <c r="B489" s="35">
        <v>111337</v>
      </c>
      <c r="C489" s="35">
        <v>227</v>
      </c>
      <c r="D489" s="35">
        <v>0.14499999999999999</v>
      </c>
      <c r="E489" s="35">
        <v>13.12</v>
      </c>
      <c r="F489" s="47">
        <v>7.99</v>
      </c>
      <c r="G489" s="35">
        <v>3.81</v>
      </c>
      <c r="H489" s="64" t="s">
        <v>170</v>
      </c>
      <c r="I489" s="35">
        <v>0.4</v>
      </c>
      <c r="J489" s="35">
        <v>7.2</v>
      </c>
      <c r="K489" s="35">
        <v>61</v>
      </c>
    </row>
    <row r="490" spans="1:31" x14ac:dyDescent="0.35">
      <c r="A490" s="63">
        <v>39155</v>
      </c>
      <c r="B490" s="35">
        <v>111459</v>
      </c>
      <c r="C490" s="35">
        <v>1072</v>
      </c>
      <c r="D490" s="35">
        <v>0.68600000000000005</v>
      </c>
      <c r="E490" s="35">
        <v>9.7899999999999991</v>
      </c>
      <c r="F490" s="47">
        <v>8.19</v>
      </c>
      <c r="G490" s="35">
        <v>14.84</v>
      </c>
      <c r="H490" s="64" t="s">
        <v>170</v>
      </c>
      <c r="I490" s="35">
        <v>0.2</v>
      </c>
      <c r="J490" s="35">
        <v>7</v>
      </c>
      <c r="K490" s="35">
        <v>1</v>
      </c>
    </row>
    <row r="491" spans="1:31" x14ac:dyDescent="0.35">
      <c r="A491" s="63">
        <v>39160</v>
      </c>
      <c r="B491" s="35">
        <v>110836</v>
      </c>
      <c r="C491" s="35">
        <v>770.2</v>
      </c>
      <c r="D491" s="35">
        <v>0.4929</v>
      </c>
      <c r="E491" s="35">
        <v>11.24</v>
      </c>
      <c r="F491" s="47">
        <v>7.23</v>
      </c>
      <c r="G491" s="35">
        <v>7.28</v>
      </c>
      <c r="H491" s="64" t="s">
        <v>170</v>
      </c>
      <c r="I491" s="35">
        <v>0.17</v>
      </c>
      <c r="J491" s="35">
        <v>7.5</v>
      </c>
      <c r="K491" s="35">
        <v>359</v>
      </c>
    </row>
    <row r="492" spans="1:31" x14ac:dyDescent="0.35">
      <c r="A492" s="63">
        <v>39163</v>
      </c>
      <c r="B492" s="35">
        <v>120410</v>
      </c>
      <c r="C492" s="35">
        <v>879.3</v>
      </c>
      <c r="D492" s="35">
        <v>0.56269999999999998</v>
      </c>
      <c r="E492" s="35">
        <v>10.28</v>
      </c>
      <c r="F492" s="47">
        <v>7.88</v>
      </c>
      <c r="G492" s="35">
        <v>12.35</v>
      </c>
      <c r="H492" s="64" t="s">
        <v>170</v>
      </c>
      <c r="I492" s="35">
        <v>0.57999999999999996</v>
      </c>
      <c r="J492" s="35">
        <v>7.7</v>
      </c>
      <c r="K492" s="35">
        <v>238</v>
      </c>
    </row>
    <row r="493" spans="1:31" ht="12.65" customHeight="1" x14ac:dyDescent="0.35">
      <c r="A493" s="63">
        <v>39168</v>
      </c>
      <c r="B493" s="35">
        <v>104148</v>
      </c>
      <c r="C493" s="35">
        <v>872.7</v>
      </c>
      <c r="D493" s="35">
        <v>0.5585</v>
      </c>
      <c r="E493" s="35">
        <v>8.59</v>
      </c>
      <c r="F493" s="47">
        <v>7.95</v>
      </c>
      <c r="G493" s="35">
        <v>16.84</v>
      </c>
      <c r="H493" s="64" t="s">
        <v>170</v>
      </c>
      <c r="I493" s="35">
        <v>0.49</v>
      </c>
      <c r="J493" s="35">
        <v>7.2</v>
      </c>
      <c r="K493" s="35">
        <v>158</v>
      </c>
      <c r="L493" s="30">
        <f>AVERAGE(K489:K493)</f>
        <v>163.4</v>
      </c>
      <c r="M493" s="41">
        <f>GEOMEAN(K489:K493)</f>
        <v>60.692030237308863</v>
      </c>
      <c r="N493" s="76" t="s">
        <v>280</v>
      </c>
      <c r="O493" s="35">
        <v>1.9</v>
      </c>
      <c r="P493" s="35">
        <v>69.400000000000006</v>
      </c>
      <c r="Q493" s="30" t="s">
        <v>107</v>
      </c>
      <c r="R493" s="30" t="s">
        <v>107</v>
      </c>
      <c r="S493" s="30" t="s">
        <v>107</v>
      </c>
      <c r="T493" s="30" t="s">
        <v>107</v>
      </c>
      <c r="U493" s="30" t="s">
        <v>107</v>
      </c>
      <c r="V493" s="35">
        <v>1.2</v>
      </c>
      <c r="W493" s="30" t="s">
        <v>107</v>
      </c>
      <c r="X493" s="35">
        <v>123</v>
      </c>
      <c r="Y493" s="30" t="s">
        <v>107</v>
      </c>
      <c r="Z493" s="35">
        <v>0.46</v>
      </c>
      <c r="AA493" s="30" t="s">
        <v>107</v>
      </c>
      <c r="AB493" s="35">
        <v>46</v>
      </c>
      <c r="AC493" s="30" t="s">
        <v>107</v>
      </c>
      <c r="AD493" s="35">
        <v>307</v>
      </c>
      <c r="AE493" s="30" t="s">
        <v>107</v>
      </c>
    </row>
    <row r="494" spans="1:31" x14ac:dyDescent="0.35">
      <c r="A494" s="63">
        <v>39176</v>
      </c>
      <c r="B494" s="35">
        <v>113000</v>
      </c>
      <c r="C494" s="30" t="s">
        <v>232</v>
      </c>
      <c r="D494" s="30" t="s">
        <v>232</v>
      </c>
      <c r="E494" s="30" t="s">
        <v>232</v>
      </c>
      <c r="F494" s="30" t="s">
        <v>232</v>
      </c>
      <c r="G494" s="30" t="s">
        <v>232</v>
      </c>
      <c r="H494" s="64" t="s">
        <v>170</v>
      </c>
      <c r="I494" s="30" t="s">
        <v>232</v>
      </c>
      <c r="J494" s="30" t="s">
        <v>232</v>
      </c>
      <c r="K494" s="35">
        <v>7701</v>
      </c>
    </row>
    <row r="495" spans="1:31" x14ac:dyDescent="0.35">
      <c r="A495" s="63">
        <v>39182</v>
      </c>
      <c r="B495" s="35">
        <v>111610</v>
      </c>
      <c r="C495" s="35">
        <v>969.8</v>
      </c>
      <c r="D495" s="35">
        <v>0.62060000000000004</v>
      </c>
      <c r="E495" s="35">
        <v>10</v>
      </c>
      <c r="F495" s="47">
        <v>8.17</v>
      </c>
      <c r="G495" s="35">
        <v>5.94</v>
      </c>
      <c r="H495" s="64" t="s">
        <v>170</v>
      </c>
      <c r="I495" s="35">
        <v>0.27</v>
      </c>
      <c r="J495" s="35">
        <v>7.3</v>
      </c>
      <c r="K495" s="35">
        <v>41</v>
      </c>
    </row>
    <row r="496" spans="1:31" x14ac:dyDescent="0.35">
      <c r="A496" s="63">
        <v>39189</v>
      </c>
      <c r="B496" s="35">
        <v>94822</v>
      </c>
      <c r="C496" s="35">
        <v>718.7</v>
      </c>
      <c r="D496" s="35">
        <v>0.45989999999999998</v>
      </c>
      <c r="E496" s="35">
        <v>7.92</v>
      </c>
      <c r="F496" s="47">
        <v>8.0500000000000007</v>
      </c>
      <c r="G496" s="35">
        <v>9.89</v>
      </c>
      <c r="H496" s="64" t="s">
        <v>170</v>
      </c>
      <c r="I496" s="35">
        <v>0.02</v>
      </c>
      <c r="J496" s="35">
        <v>7.4</v>
      </c>
      <c r="K496" s="35">
        <v>20</v>
      </c>
    </row>
    <row r="497" spans="1:31" x14ac:dyDescent="0.35">
      <c r="A497" s="63">
        <v>39190</v>
      </c>
      <c r="B497" s="35">
        <v>95627</v>
      </c>
      <c r="C497" s="35">
        <v>780.4</v>
      </c>
      <c r="D497" s="35">
        <v>0.49940000000000001</v>
      </c>
      <c r="E497" s="35">
        <v>10.64</v>
      </c>
      <c r="F497" s="47">
        <v>8</v>
      </c>
      <c r="G497" s="35">
        <v>12.65</v>
      </c>
      <c r="H497" s="64" t="s">
        <v>170</v>
      </c>
      <c r="I497" s="35">
        <v>0.61</v>
      </c>
      <c r="J497" s="35">
        <v>7.2</v>
      </c>
      <c r="K497" s="35">
        <v>1</v>
      </c>
    </row>
    <row r="498" spans="1:31" x14ac:dyDescent="0.35">
      <c r="A498" s="63">
        <v>39197</v>
      </c>
      <c r="B498" s="35">
        <v>104153</v>
      </c>
      <c r="C498" s="35">
        <v>882.3</v>
      </c>
      <c r="D498" s="35">
        <v>0.56469999999999998</v>
      </c>
      <c r="E498" s="35">
        <v>7.76</v>
      </c>
      <c r="F498" s="47">
        <v>8.01</v>
      </c>
      <c r="G498" s="35">
        <v>18.78</v>
      </c>
      <c r="H498" s="64" t="s">
        <v>170</v>
      </c>
      <c r="I498" s="35">
        <v>0.27</v>
      </c>
      <c r="J498" s="35">
        <v>7.1</v>
      </c>
      <c r="K498" s="35">
        <v>187</v>
      </c>
      <c r="L498" s="30">
        <f>AVERAGE(K494:K498)</f>
        <v>1590</v>
      </c>
      <c r="M498" s="41">
        <f>GEOMEAN(K494:K498)</f>
        <v>65.228969342990069</v>
      </c>
      <c r="N498" s="76" t="s">
        <v>281</v>
      </c>
    </row>
    <row r="499" spans="1:31" x14ac:dyDescent="0.35">
      <c r="A499" s="63">
        <v>39205</v>
      </c>
      <c r="B499" s="35">
        <v>121245</v>
      </c>
      <c r="C499" s="35">
        <v>804</v>
      </c>
      <c r="D499" s="35">
        <v>0.51500000000000001</v>
      </c>
      <c r="E499" s="35">
        <v>9.32</v>
      </c>
      <c r="F499" s="47">
        <v>8.02</v>
      </c>
      <c r="G499" s="35">
        <v>18.27</v>
      </c>
      <c r="H499" s="64" t="s">
        <v>170</v>
      </c>
      <c r="I499" s="35">
        <v>0</v>
      </c>
      <c r="J499" s="35">
        <v>7.7</v>
      </c>
      <c r="K499" s="35">
        <v>10</v>
      </c>
    </row>
    <row r="500" spans="1:31" x14ac:dyDescent="0.35">
      <c r="A500" s="63">
        <v>39211</v>
      </c>
      <c r="B500" s="35">
        <v>101754</v>
      </c>
      <c r="C500" s="35">
        <v>903.5</v>
      </c>
      <c r="D500" s="35">
        <v>0.57820000000000005</v>
      </c>
      <c r="E500" s="35">
        <v>8.1300000000000008</v>
      </c>
      <c r="F500" s="47">
        <v>8.0500000000000007</v>
      </c>
      <c r="G500" s="35">
        <v>22.36</v>
      </c>
      <c r="H500" s="64" t="s">
        <v>170</v>
      </c>
      <c r="I500" s="35">
        <v>0.08</v>
      </c>
      <c r="J500" s="35">
        <v>7.5</v>
      </c>
      <c r="K500" s="35">
        <v>211</v>
      </c>
    </row>
    <row r="501" spans="1:31" x14ac:dyDescent="0.35">
      <c r="A501" s="63">
        <v>39216</v>
      </c>
      <c r="B501" s="35">
        <v>112706</v>
      </c>
      <c r="C501" s="35">
        <v>770.9</v>
      </c>
      <c r="D501" s="35">
        <v>0.49340000000000001</v>
      </c>
      <c r="E501" s="35">
        <v>7.97</v>
      </c>
      <c r="F501" s="47">
        <v>7.92</v>
      </c>
      <c r="G501" s="35">
        <v>20.23</v>
      </c>
      <c r="H501" s="64" t="s">
        <v>170</v>
      </c>
      <c r="I501" s="35">
        <v>0.18</v>
      </c>
      <c r="J501" s="35">
        <v>7.2</v>
      </c>
      <c r="K501" s="35">
        <v>98</v>
      </c>
    </row>
    <row r="502" spans="1:31" x14ac:dyDescent="0.35">
      <c r="A502" s="63">
        <v>39225</v>
      </c>
      <c r="B502" s="35">
        <v>104742</v>
      </c>
      <c r="C502" s="35">
        <v>762</v>
      </c>
      <c r="D502" s="35">
        <v>0.48770000000000002</v>
      </c>
      <c r="E502" s="35">
        <v>6.93</v>
      </c>
      <c r="F502" s="47">
        <v>7.92</v>
      </c>
      <c r="G502" s="35">
        <v>23.28</v>
      </c>
      <c r="H502" s="64" t="s">
        <v>170</v>
      </c>
      <c r="I502" s="35">
        <v>0.31</v>
      </c>
      <c r="J502" s="35">
        <v>7.3</v>
      </c>
      <c r="K502" s="35">
        <v>20</v>
      </c>
    </row>
    <row r="503" spans="1:31" x14ac:dyDescent="0.35">
      <c r="A503" s="63">
        <v>39232</v>
      </c>
      <c r="B503" s="35">
        <v>102030</v>
      </c>
      <c r="C503" s="35">
        <v>815</v>
      </c>
      <c r="D503" s="35">
        <v>0.52100000000000002</v>
      </c>
      <c r="E503" s="35">
        <v>6.46</v>
      </c>
      <c r="F503" s="47">
        <v>7.59</v>
      </c>
      <c r="G503" s="35">
        <v>24.83</v>
      </c>
      <c r="H503" s="64" t="s">
        <v>170</v>
      </c>
      <c r="I503" s="35">
        <v>0.7</v>
      </c>
      <c r="J503" s="35">
        <v>7.7</v>
      </c>
      <c r="K503" s="35">
        <v>86</v>
      </c>
      <c r="L503" s="30">
        <f>AVERAGE(K499:K503)</f>
        <v>85</v>
      </c>
      <c r="M503" s="41">
        <f>GEOMEAN(K499:K503)</f>
        <v>51.310635736673397</v>
      </c>
      <c r="N503" s="76" t="s">
        <v>282</v>
      </c>
    </row>
    <row r="504" spans="1:31" x14ac:dyDescent="0.35">
      <c r="A504" s="63">
        <v>39239</v>
      </c>
      <c r="B504" s="35">
        <v>114158</v>
      </c>
      <c r="C504" s="35">
        <v>837</v>
      </c>
      <c r="D504" s="35">
        <v>0.53500000000000003</v>
      </c>
      <c r="E504" s="35">
        <v>5.62</v>
      </c>
      <c r="F504" s="47">
        <v>7.26</v>
      </c>
      <c r="G504" s="35">
        <v>22.64</v>
      </c>
      <c r="H504" s="64" t="s">
        <v>170</v>
      </c>
      <c r="I504" s="35">
        <v>0.2</v>
      </c>
      <c r="J504" s="35">
        <v>7.7</v>
      </c>
      <c r="K504" s="35">
        <v>256</v>
      </c>
    </row>
    <row r="505" spans="1:31" x14ac:dyDescent="0.35">
      <c r="A505" s="63">
        <v>39247</v>
      </c>
      <c r="B505" s="35">
        <v>110645</v>
      </c>
      <c r="C505" s="35">
        <v>860</v>
      </c>
      <c r="D505" s="35">
        <v>0.55100000000000005</v>
      </c>
      <c r="E505" s="35">
        <v>6.15</v>
      </c>
      <c r="F505" s="47">
        <v>7.94</v>
      </c>
      <c r="G505" s="35">
        <v>25.55</v>
      </c>
      <c r="H505" s="64" t="s">
        <v>170</v>
      </c>
      <c r="I505" s="35">
        <v>0.3</v>
      </c>
      <c r="J505" s="35">
        <v>7.5</v>
      </c>
      <c r="K505" s="35">
        <v>565</v>
      </c>
    </row>
    <row r="506" spans="1:31" x14ac:dyDescent="0.35">
      <c r="A506" s="63">
        <v>39251</v>
      </c>
      <c r="B506" s="35">
        <v>110737</v>
      </c>
      <c r="C506" s="35">
        <v>870</v>
      </c>
      <c r="D506" s="35">
        <v>0.55679999999999996</v>
      </c>
      <c r="E506" s="35">
        <v>7.2</v>
      </c>
      <c r="F506" s="47">
        <v>7.91</v>
      </c>
      <c r="G506" s="35">
        <v>27.08</v>
      </c>
      <c r="H506" s="64" t="s">
        <v>170</v>
      </c>
      <c r="I506" s="35">
        <v>0.35</v>
      </c>
      <c r="J506" s="35">
        <v>7.2</v>
      </c>
      <c r="K506" s="35">
        <v>354</v>
      </c>
    </row>
    <row r="507" spans="1:31" x14ac:dyDescent="0.35">
      <c r="A507" s="63">
        <v>39254</v>
      </c>
      <c r="B507" s="35">
        <v>105708</v>
      </c>
      <c r="C507" s="35">
        <v>851.8</v>
      </c>
      <c r="D507" s="35">
        <v>0.54520000000000002</v>
      </c>
      <c r="E507" s="35">
        <v>7.19</v>
      </c>
      <c r="F507" s="47">
        <v>8.32</v>
      </c>
      <c r="G507" s="35">
        <v>25.05</v>
      </c>
      <c r="H507" s="64" t="s">
        <v>170</v>
      </c>
      <c r="I507" s="35">
        <v>0.67</v>
      </c>
      <c r="J507" s="35">
        <v>7.3</v>
      </c>
      <c r="K507" s="35">
        <v>216</v>
      </c>
    </row>
    <row r="508" spans="1:31" x14ac:dyDescent="0.35">
      <c r="A508" s="63">
        <v>39260</v>
      </c>
      <c r="B508" s="35">
        <v>102501</v>
      </c>
      <c r="C508" s="35">
        <v>635.5</v>
      </c>
      <c r="D508" s="35">
        <v>0.40670000000000001</v>
      </c>
      <c r="E508" s="35">
        <v>5.18</v>
      </c>
      <c r="F508" s="47">
        <v>7.91</v>
      </c>
      <c r="G508" s="35">
        <v>25.66</v>
      </c>
      <c r="H508" s="64" t="s">
        <v>170</v>
      </c>
      <c r="I508" s="35">
        <v>0.48</v>
      </c>
      <c r="J508" s="35">
        <v>7.6</v>
      </c>
      <c r="K508" s="35">
        <v>384</v>
      </c>
      <c r="L508" s="30">
        <f>AVERAGE(K504:K508)</f>
        <v>355</v>
      </c>
      <c r="M508" s="41">
        <f>GEOMEAN(K504:K508)</f>
        <v>335.44037131344277</v>
      </c>
      <c r="N508" s="76" t="s">
        <v>283</v>
      </c>
    </row>
    <row r="509" spans="1:31" x14ac:dyDescent="0.35">
      <c r="A509" s="63">
        <v>39265</v>
      </c>
      <c r="B509" s="35">
        <v>113433</v>
      </c>
      <c r="C509" s="30" t="s">
        <v>232</v>
      </c>
      <c r="D509" s="30" t="s">
        <v>232</v>
      </c>
      <c r="E509" s="35">
        <v>7.57</v>
      </c>
      <c r="F509" s="47">
        <v>7.76</v>
      </c>
      <c r="G509" s="35">
        <v>22.49</v>
      </c>
      <c r="H509" s="64" t="s">
        <v>170</v>
      </c>
      <c r="I509" s="35">
        <v>0.23</v>
      </c>
      <c r="J509" s="35">
        <v>7.4</v>
      </c>
      <c r="K509" s="35">
        <v>31</v>
      </c>
    </row>
    <row r="510" spans="1:31" x14ac:dyDescent="0.35">
      <c r="A510" s="63">
        <v>39274</v>
      </c>
      <c r="B510" s="35">
        <v>103213</v>
      </c>
      <c r="C510" s="35">
        <v>579</v>
      </c>
      <c r="D510" s="35">
        <v>0.371</v>
      </c>
      <c r="E510" s="35">
        <v>6.14</v>
      </c>
      <c r="F510" s="47">
        <v>7.86</v>
      </c>
      <c r="G510" s="35">
        <v>24.32</v>
      </c>
      <c r="H510" s="64" t="s">
        <v>170</v>
      </c>
      <c r="I510" s="35">
        <v>0.2</v>
      </c>
      <c r="J510" s="35">
        <v>7.6</v>
      </c>
      <c r="K510" s="35">
        <v>166</v>
      </c>
      <c r="O510" s="35">
        <v>3.1</v>
      </c>
      <c r="P510" s="35">
        <v>38</v>
      </c>
      <c r="Q510" s="30" t="s">
        <v>107</v>
      </c>
      <c r="R510" s="30" t="s">
        <v>107</v>
      </c>
      <c r="S510" s="30" t="s">
        <v>107</v>
      </c>
      <c r="T510" s="30" t="s">
        <v>107</v>
      </c>
      <c r="U510" s="30" t="s">
        <v>107</v>
      </c>
      <c r="V510" s="30">
        <v>1.3</v>
      </c>
      <c r="W510" s="30" t="s">
        <v>107</v>
      </c>
      <c r="X510" s="30">
        <v>88.6</v>
      </c>
      <c r="Y510" s="30" t="s">
        <v>107</v>
      </c>
      <c r="Z510" s="30">
        <v>0.2</v>
      </c>
      <c r="AA510" s="30" t="s">
        <v>107</v>
      </c>
      <c r="AB510" s="30">
        <v>47.5</v>
      </c>
      <c r="AC510" s="30" t="s">
        <v>107</v>
      </c>
      <c r="AD510" s="30">
        <v>227</v>
      </c>
      <c r="AE510" s="30" t="s">
        <v>107</v>
      </c>
    </row>
    <row r="511" spans="1:31" x14ac:dyDescent="0.35">
      <c r="A511" s="63">
        <v>39279</v>
      </c>
      <c r="B511" s="35">
        <v>110537</v>
      </c>
      <c r="C511" s="35">
        <v>587.6</v>
      </c>
      <c r="D511" s="35">
        <v>0.37609999999999999</v>
      </c>
      <c r="E511" s="35">
        <v>6.6</v>
      </c>
      <c r="F511" s="47">
        <v>8.02</v>
      </c>
      <c r="G511" s="35">
        <v>24.48</v>
      </c>
      <c r="H511" s="64" t="s">
        <v>170</v>
      </c>
      <c r="I511" s="35">
        <v>0.23</v>
      </c>
      <c r="J511" s="35">
        <v>7.4</v>
      </c>
      <c r="K511" s="35">
        <v>20</v>
      </c>
    </row>
    <row r="512" spans="1:31" x14ac:dyDescent="0.35">
      <c r="A512" s="63">
        <v>39282</v>
      </c>
      <c r="B512" s="35">
        <v>104401</v>
      </c>
      <c r="C512" s="35">
        <v>715.1</v>
      </c>
      <c r="D512" s="35">
        <v>0.4577</v>
      </c>
      <c r="E512" s="35">
        <v>6.7</v>
      </c>
      <c r="F512" s="47">
        <v>8.09</v>
      </c>
      <c r="G512" s="35">
        <v>25.59</v>
      </c>
      <c r="H512" s="64" t="s">
        <v>170</v>
      </c>
      <c r="I512" s="35">
        <v>0.35</v>
      </c>
      <c r="J512" s="35">
        <v>7.3</v>
      </c>
      <c r="K512" s="35">
        <v>195</v>
      </c>
    </row>
    <row r="513" spans="1:31" x14ac:dyDescent="0.35">
      <c r="A513" s="63">
        <v>39288</v>
      </c>
      <c r="B513" s="35">
        <v>103939</v>
      </c>
      <c r="C513" s="35">
        <v>691.6</v>
      </c>
      <c r="D513" s="35">
        <v>0.44259999999999999</v>
      </c>
      <c r="E513" s="35">
        <v>6.23</v>
      </c>
      <c r="F513" s="47">
        <v>7.95</v>
      </c>
      <c r="G513" s="35">
        <v>23.33</v>
      </c>
      <c r="H513" s="64" t="s">
        <v>170</v>
      </c>
      <c r="I513" s="35">
        <v>0.57999999999999996</v>
      </c>
      <c r="J513" s="35">
        <v>7.8</v>
      </c>
      <c r="K513" s="35">
        <v>41</v>
      </c>
      <c r="L513" s="30">
        <f>AVERAGE(K509:K513)</f>
        <v>90.6</v>
      </c>
      <c r="M513" s="41">
        <f>GEOMEAN(K509:K513)</f>
        <v>60.682525787930729</v>
      </c>
      <c r="N513" s="76" t="s">
        <v>284</v>
      </c>
    </row>
    <row r="514" spans="1:31" x14ac:dyDescent="0.35">
      <c r="A514" s="63">
        <v>39303</v>
      </c>
      <c r="B514" s="35">
        <v>101226</v>
      </c>
      <c r="C514" s="35">
        <v>617.79999999999995</v>
      </c>
      <c r="D514" s="35">
        <v>0.39550000000000002</v>
      </c>
      <c r="E514" s="35">
        <v>5.6</v>
      </c>
      <c r="F514" s="47">
        <v>7.91</v>
      </c>
      <c r="G514" s="35">
        <v>28.8</v>
      </c>
      <c r="H514" s="64" t="s">
        <v>170</v>
      </c>
      <c r="I514" s="35">
        <v>0.42</v>
      </c>
      <c r="J514" s="35">
        <v>7.5</v>
      </c>
      <c r="K514" s="35">
        <v>41</v>
      </c>
    </row>
    <row r="515" spans="1:31" x14ac:dyDescent="0.35">
      <c r="A515" s="63">
        <v>39308</v>
      </c>
      <c r="B515" s="35">
        <v>105811</v>
      </c>
      <c r="C515" s="35">
        <v>682.8</v>
      </c>
      <c r="D515" s="35">
        <v>0.437</v>
      </c>
      <c r="E515" s="35">
        <v>6.08</v>
      </c>
      <c r="F515" s="47">
        <v>7.82</v>
      </c>
      <c r="G515" s="35">
        <v>23.49</v>
      </c>
      <c r="H515" s="64" t="s">
        <v>170</v>
      </c>
      <c r="I515" s="35">
        <v>0.27</v>
      </c>
      <c r="J515" s="35">
        <v>7.4</v>
      </c>
      <c r="K515" s="35">
        <v>74</v>
      </c>
    </row>
    <row r="516" spans="1:31" x14ac:dyDescent="0.35">
      <c r="A516" s="63">
        <v>39314</v>
      </c>
      <c r="B516" s="35">
        <v>111807</v>
      </c>
      <c r="C516" s="35">
        <v>623.79999999999995</v>
      </c>
      <c r="D516" s="35">
        <v>0.39929999999999999</v>
      </c>
      <c r="E516" s="35">
        <v>5.39</v>
      </c>
      <c r="F516" s="47">
        <v>7.85</v>
      </c>
      <c r="G516" s="35">
        <v>24.93</v>
      </c>
      <c r="H516" s="64" t="s">
        <v>170</v>
      </c>
      <c r="I516" s="35">
        <v>0.3</v>
      </c>
      <c r="J516" s="35">
        <v>7.2</v>
      </c>
      <c r="K516" s="35">
        <v>8664</v>
      </c>
    </row>
    <row r="517" spans="1:31" x14ac:dyDescent="0.35">
      <c r="A517" s="63">
        <v>39317</v>
      </c>
      <c r="B517" s="35">
        <v>112507</v>
      </c>
      <c r="C517" s="35">
        <v>486.2</v>
      </c>
      <c r="D517" s="35">
        <v>0.31119999999999998</v>
      </c>
      <c r="E517" s="35">
        <v>5.53</v>
      </c>
      <c r="F517" s="47">
        <v>7.87</v>
      </c>
      <c r="G517" s="35">
        <v>27.15</v>
      </c>
      <c r="H517" s="64" t="s">
        <v>170</v>
      </c>
      <c r="I517" s="35">
        <v>0.25</v>
      </c>
      <c r="J517" s="35">
        <v>7.3</v>
      </c>
      <c r="K517" s="35">
        <v>419</v>
      </c>
    </row>
    <row r="518" spans="1:31" x14ac:dyDescent="0.35">
      <c r="A518" s="63">
        <v>39323</v>
      </c>
      <c r="B518" s="35">
        <v>105148</v>
      </c>
      <c r="C518" s="35">
        <v>500.9</v>
      </c>
      <c r="D518" s="35">
        <v>0.3206</v>
      </c>
      <c r="E518" s="35">
        <v>4.54</v>
      </c>
      <c r="F518" s="47">
        <v>8.07</v>
      </c>
      <c r="G518" s="35">
        <v>26.29</v>
      </c>
      <c r="H518" s="64" t="s">
        <v>170</v>
      </c>
      <c r="I518" s="35">
        <v>0.17</v>
      </c>
      <c r="J518" s="35">
        <v>6.9</v>
      </c>
      <c r="K518" s="35">
        <v>20</v>
      </c>
      <c r="L518" s="30">
        <f>AVERAGE(K514:K518)</f>
        <v>1843.6</v>
      </c>
      <c r="M518" s="41">
        <f>GEOMEAN(K514:K518)</f>
        <v>185.60753700914969</v>
      </c>
      <c r="N518" s="76" t="s">
        <v>285</v>
      </c>
    </row>
    <row r="519" spans="1:31" x14ac:dyDescent="0.35">
      <c r="A519" s="63">
        <v>39335</v>
      </c>
      <c r="B519" s="35">
        <v>110117</v>
      </c>
      <c r="C519" s="35">
        <v>643.29999999999995</v>
      </c>
      <c r="D519" s="35">
        <v>0.41170000000000001</v>
      </c>
      <c r="E519" s="35">
        <v>6.63</v>
      </c>
      <c r="F519" s="47">
        <v>8.02</v>
      </c>
      <c r="G519" s="35">
        <v>24.18</v>
      </c>
      <c r="H519" s="64" t="s">
        <v>170</v>
      </c>
      <c r="I519" s="35">
        <v>0.27</v>
      </c>
      <c r="J519" s="35">
        <v>7.3</v>
      </c>
      <c r="K519" s="35">
        <v>637</v>
      </c>
    </row>
    <row r="520" spans="1:31" x14ac:dyDescent="0.35">
      <c r="A520" s="63">
        <v>39337</v>
      </c>
      <c r="B520" s="35">
        <v>100910</v>
      </c>
      <c r="C520" s="35">
        <v>642.70000000000005</v>
      </c>
      <c r="D520" s="35">
        <v>0.4113</v>
      </c>
      <c r="E520" s="35">
        <v>5.39</v>
      </c>
      <c r="F520" s="47">
        <v>7.8</v>
      </c>
      <c r="G520" s="35">
        <v>19.77</v>
      </c>
      <c r="H520" s="64" t="s">
        <v>170</v>
      </c>
      <c r="I520" s="35">
        <v>0.2</v>
      </c>
      <c r="J520" s="35">
        <v>7.4</v>
      </c>
      <c r="K520" s="35">
        <v>20</v>
      </c>
    </row>
    <row r="521" spans="1:31" x14ac:dyDescent="0.35">
      <c r="A521" s="63">
        <v>39342</v>
      </c>
      <c r="B521" s="35">
        <v>110850</v>
      </c>
      <c r="C521" s="35">
        <v>656.9</v>
      </c>
      <c r="D521" s="35">
        <v>0.4204</v>
      </c>
      <c r="E521" s="35">
        <v>7.78</v>
      </c>
      <c r="F521" s="47">
        <v>7.81</v>
      </c>
      <c r="G521" s="35">
        <v>18.559999999999999</v>
      </c>
      <c r="H521" s="64" t="s">
        <v>170</v>
      </c>
      <c r="I521" s="35">
        <v>0.53</v>
      </c>
      <c r="J521" s="35">
        <v>7.3</v>
      </c>
      <c r="K521" s="35">
        <v>10</v>
      </c>
    </row>
    <row r="522" spans="1:31" x14ac:dyDescent="0.35">
      <c r="A522" s="63">
        <v>39345</v>
      </c>
      <c r="B522" s="35">
        <v>105100</v>
      </c>
      <c r="C522" s="35">
        <v>677.1</v>
      </c>
      <c r="D522" s="35">
        <v>0.43330000000000002</v>
      </c>
      <c r="E522" s="35">
        <v>6.95</v>
      </c>
      <c r="F522" s="47">
        <v>7.91</v>
      </c>
      <c r="G522" s="35">
        <v>22.16</v>
      </c>
      <c r="H522" s="64" t="s">
        <v>170</v>
      </c>
      <c r="I522" s="35">
        <v>0.34</v>
      </c>
      <c r="J522" s="35">
        <v>7.3</v>
      </c>
      <c r="K522" s="35">
        <v>10</v>
      </c>
    </row>
    <row r="523" spans="1:31" x14ac:dyDescent="0.35">
      <c r="A523" s="63">
        <v>39350</v>
      </c>
      <c r="B523" s="35">
        <v>104320</v>
      </c>
      <c r="C523" s="35">
        <v>674.8</v>
      </c>
      <c r="D523" s="35">
        <v>0.43190000000000001</v>
      </c>
      <c r="E523" s="35">
        <v>6.13</v>
      </c>
      <c r="F523" s="47">
        <v>7.9</v>
      </c>
      <c r="G523" s="35">
        <v>24.18</v>
      </c>
      <c r="H523" s="64" t="s">
        <v>170</v>
      </c>
      <c r="I523" s="35">
        <v>0.24</v>
      </c>
      <c r="J523" s="35">
        <v>7.3</v>
      </c>
      <c r="K523" s="35">
        <v>278</v>
      </c>
      <c r="L523" s="30">
        <f>AVERAGE(K519:K523)</f>
        <v>191</v>
      </c>
      <c r="M523" s="41">
        <f>GEOMEAN(K519:K523)</f>
        <v>51.26758318738915</v>
      </c>
      <c r="N523" s="76" t="s">
        <v>286</v>
      </c>
    </row>
    <row r="524" spans="1:31" x14ac:dyDescent="0.35">
      <c r="A524" s="63">
        <v>39357</v>
      </c>
      <c r="B524" s="35">
        <v>112840</v>
      </c>
      <c r="C524" s="35">
        <v>642.20000000000005</v>
      </c>
      <c r="D524" s="35">
        <v>0.41099999999999998</v>
      </c>
      <c r="E524" s="35">
        <v>5.09</v>
      </c>
      <c r="F524" s="47">
        <v>7.82</v>
      </c>
      <c r="G524" s="35">
        <v>20.03</v>
      </c>
      <c r="H524" s="64" t="s">
        <v>170</v>
      </c>
      <c r="I524" s="35">
        <v>0.09</v>
      </c>
      <c r="J524" s="35">
        <v>7.4</v>
      </c>
      <c r="K524" s="35">
        <v>31</v>
      </c>
      <c r="O524" s="35">
        <v>2.2000000000000002</v>
      </c>
      <c r="P524" s="35">
        <v>50.4</v>
      </c>
      <c r="Q524" s="30" t="s">
        <v>107</v>
      </c>
      <c r="R524" s="30" t="s">
        <v>107</v>
      </c>
      <c r="S524" s="30" t="s">
        <v>107</v>
      </c>
      <c r="T524" s="30" t="s">
        <v>107</v>
      </c>
      <c r="U524" s="30" t="s">
        <v>107</v>
      </c>
      <c r="V524" s="35">
        <v>1.2</v>
      </c>
      <c r="W524" s="30" t="s">
        <v>107</v>
      </c>
      <c r="X524" s="35">
        <v>77</v>
      </c>
      <c r="Y524" s="30" t="s">
        <v>107</v>
      </c>
      <c r="Z524" s="35">
        <v>0.27</v>
      </c>
      <c r="AA524" s="30" t="s">
        <v>107</v>
      </c>
      <c r="AB524" s="35">
        <v>49.1</v>
      </c>
      <c r="AC524" s="30" t="s">
        <v>107</v>
      </c>
      <c r="AD524" s="35">
        <v>192</v>
      </c>
      <c r="AE524" s="30" t="s">
        <v>107</v>
      </c>
    </row>
    <row r="525" spans="1:31" x14ac:dyDescent="0.35">
      <c r="A525" s="63">
        <v>39366</v>
      </c>
      <c r="B525" s="35">
        <v>104840</v>
      </c>
      <c r="C525" s="35">
        <v>631.1</v>
      </c>
      <c r="D525" s="35">
        <v>0.40389999999999998</v>
      </c>
      <c r="E525" s="35">
        <v>5.36</v>
      </c>
      <c r="F525" s="47">
        <v>8.2200000000000006</v>
      </c>
      <c r="G525" s="35">
        <v>15.49</v>
      </c>
      <c r="H525" s="64" t="s">
        <v>170</v>
      </c>
      <c r="I525" s="35">
        <v>0.09</v>
      </c>
      <c r="J525" s="35">
        <v>7.6</v>
      </c>
      <c r="K525" s="35">
        <v>209</v>
      </c>
    </row>
    <row r="526" spans="1:31" x14ac:dyDescent="0.35">
      <c r="A526" s="63">
        <v>39372</v>
      </c>
      <c r="B526" s="35">
        <v>105051</v>
      </c>
      <c r="C526" s="35">
        <v>640.20000000000005</v>
      </c>
      <c r="D526" s="35">
        <v>0.40970000000000001</v>
      </c>
      <c r="E526" s="35">
        <v>7.4</v>
      </c>
      <c r="F526" s="47">
        <v>7.97</v>
      </c>
      <c r="G526" s="35">
        <v>16.97</v>
      </c>
      <c r="H526" s="64" t="s">
        <v>170</v>
      </c>
      <c r="I526" s="35">
        <v>0.2</v>
      </c>
      <c r="J526" s="35">
        <v>7.1</v>
      </c>
      <c r="K526" s="35">
        <v>52</v>
      </c>
    </row>
    <row r="527" spans="1:31" x14ac:dyDescent="0.35">
      <c r="A527" s="63">
        <v>39380</v>
      </c>
      <c r="B527" s="35">
        <v>111546</v>
      </c>
      <c r="C527" s="35">
        <v>400</v>
      </c>
      <c r="D527" s="35">
        <v>0.25600000000000001</v>
      </c>
      <c r="E527" s="35">
        <v>8.7100000000000009</v>
      </c>
      <c r="F527" s="47">
        <v>7.78</v>
      </c>
      <c r="G527" s="35">
        <v>12.15</v>
      </c>
      <c r="H527" s="64" t="s">
        <v>170</v>
      </c>
      <c r="I527" s="35">
        <v>0.2</v>
      </c>
      <c r="J527" s="35">
        <v>7.5</v>
      </c>
      <c r="K527" s="35">
        <v>1198</v>
      </c>
    </row>
    <row r="528" spans="1:31" x14ac:dyDescent="0.35">
      <c r="A528" s="63">
        <v>39386</v>
      </c>
      <c r="B528" s="35">
        <v>105343</v>
      </c>
      <c r="C528" s="35">
        <v>471</v>
      </c>
      <c r="D528" s="35">
        <v>0.30199999999999999</v>
      </c>
      <c r="E528" s="35">
        <v>8.0500000000000007</v>
      </c>
      <c r="F528" s="47">
        <v>7.77</v>
      </c>
      <c r="G528" s="35">
        <v>11.32</v>
      </c>
      <c r="H528" s="64" t="s">
        <v>170</v>
      </c>
      <c r="I528" s="35">
        <v>0.1</v>
      </c>
      <c r="J528" s="35">
        <v>7.8</v>
      </c>
      <c r="K528" s="35">
        <v>31</v>
      </c>
      <c r="L528" s="30">
        <f>AVERAGE(K524:K528)</f>
        <v>304.2</v>
      </c>
      <c r="M528" s="41">
        <f>GEOMEAN(K524:K528)</f>
        <v>104.58417312628247</v>
      </c>
      <c r="N528" s="76" t="s">
        <v>287</v>
      </c>
    </row>
    <row r="529" spans="1:14" x14ac:dyDescent="0.35">
      <c r="A529" s="63">
        <v>39392</v>
      </c>
      <c r="B529" s="35">
        <v>104355</v>
      </c>
      <c r="C529" s="35">
        <v>621</v>
      </c>
      <c r="D529" s="35">
        <v>0.39800000000000002</v>
      </c>
      <c r="E529" s="35">
        <v>10.63</v>
      </c>
      <c r="F529" s="47">
        <v>8.3800000000000008</v>
      </c>
      <c r="G529" s="35">
        <v>7.85</v>
      </c>
      <c r="H529" s="64" t="s">
        <v>170</v>
      </c>
      <c r="I529" s="35">
        <v>0.2</v>
      </c>
      <c r="J529" s="35">
        <v>7.5</v>
      </c>
      <c r="K529" s="35">
        <v>10</v>
      </c>
    </row>
    <row r="530" spans="1:14" x14ac:dyDescent="0.35">
      <c r="A530" s="63">
        <v>39399</v>
      </c>
      <c r="B530" s="35">
        <v>105148</v>
      </c>
      <c r="C530" s="35">
        <v>444.5</v>
      </c>
      <c r="D530" s="35">
        <v>0.28449999999999998</v>
      </c>
      <c r="E530" s="35">
        <v>8.7100000000000009</v>
      </c>
      <c r="F530" s="47">
        <v>7.68</v>
      </c>
      <c r="G530" s="35">
        <v>11.92</v>
      </c>
      <c r="H530" s="64" t="s">
        <v>170</v>
      </c>
      <c r="I530" s="35">
        <v>0.46</v>
      </c>
      <c r="J530" s="35">
        <v>7.3</v>
      </c>
      <c r="K530" s="35">
        <v>2489</v>
      </c>
    </row>
    <row r="531" spans="1:14" x14ac:dyDescent="0.35">
      <c r="A531" s="63">
        <v>39405</v>
      </c>
      <c r="B531" s="35">
        <v>110517</v>
      </c>
      <c r="C531" s="35">
        <v>576.5</v>
      </c>
      <c r="D531" s="35">
        <v>0.36890000000000001</v>
      </c>
      <c r="E531" s="35">
        <v>12.03</v>
      </c>
      <c r="F531" s="47">
        <v>7.76</v>
      </c>
      <c r="G531" s="35">
        <v>7.24</v>
      </c>
      <c r="H531" s="64" t="s">
        <v>170</v>
      </c>
      <c r="I531" s="35">
        <v>0.31</v>
      </c>
      <c r="J531" s="35">
        <v>7.2</v>
      </c>
      <c r="K531" s="35">
        <v>52</v>
      </c>
    </row>
    <row r="532" spans="1:14" x14ac:dyDescent="0.35">
      <c r="A532" s="63">
        <v>39412</v>
      </c>
      <c r="B532" s="35">
        <v>110646</v>
      </c>
      <c r="C532" s="35">
        <v>677.8</v>
      </c>
      <c r="D532" s="35">
        <v>0.43380000000000002</v>
      </c>
      <c r="E532" s="35">
        <v>10.51</v>
      </c>
      <c r="F532" s="47">
        <v>7.62</v>
      </c>
      <c r="G532" s="35">
        <v>5.75</v>
      </c>
      <c r="H532" s="64" t="s">
        <v>170</v>
      </c>
      <c r="I532" s="35">
        <v>0.33</v>
      </c>
      <c r="J532" s="35">
        <v>7.2</v>
      </c>
      <c r="K532" s="35">
        <v>243</v>
      </c>
    </row>
    <row r="533" spans="1:14" x14ac:dyDescent="0.35">
      <c r="A533" s="63">
        <v>39414</v>
      </c>
      <c r="C533" s="30" t="s">
        <v>232</v>
      </c>
      <c r="D533" s="30" t="s">
        <v>232</v>
      </c>
      <c r="E533" s="30" t="s">
        <v>232</v>
      </c>
      <c r="F533" s="30" t="s">
        <v>232</v>
      </c>
      <c r="G533" s="30" t="s">
        <v>232</v>
      </c>
      <c r="H533" s="64" t="s">
        <v>170</v>
      </c>
      <c r="I533" s="30" t="s">
        <v>232</v>
      </c>
      <c r="J533" s="30" t="s">
        <v>232</v>
      </c>
      <c r="K533" s="35">
        <v>826</v>
      </c>
      <c r="L533" s="30">
        <f>AVERAGE(K529:K533)</f>
        <v>724</v>
      </c>
      <c r="M533" s="41">
        <f>GEOMEAN(K529:K533)</f>
        <v>191.83282049965572</v>
      </c>
      <c r="N533" s="76" t="s">
        <v>288</v>
      </c>
    </row>
    <row r="534" spans="1:14" x14ac:dyDescent="0.35">
      <c r="A534" s="63">
        <v>39419</v>
      </c>
      <c r="B534" s="35">
        <v>111802</v>
      </c>
      <c r="C534" s="35">
        <v>412.8</v>
      </c>
      <c r="D534" s="35">
        <v>0.26419999999999999</v>
      </c>
      <c r="E534" s="35">
        <v>10.81</v>
      </c>
      <c r="F534" s="47">
        <v>7.57</v>
      </c>
      <c r="G534" s="35">
        <v>5.31</v>
      </c>
      <c r="H534" s="64" t="s">
        <v>170</v>
      </c>
      <c r="I534" s="35">
        <v>0.06</v>
      </c>
      <c r="J534" s="35">
        <v>7.2</v>
      </c>
      <c r="K534" s="35">
        <v>4106</v>
      </c>
    </row>
    <row r="535" spans="1:14" x14ac:dyDescent="0.35">
      <c r="A535" s="63">
        <v>39422</v>
      </c>
      <c r="C535" s="30" t="s">
        <v>232</v>
      </c>
      <c r="D535" s="30" t="s">
        <v>232</v>
      </c>
      <c r="E535" s="30" t="s">
        <v>232</v>
      </c>
      <c r="F535" s="30" t="s">
        <v>232</v>
      </c>
      <c r="G535" s="30" t="s">
        <v>232</v>
      </c>
      <c r="H535" s="64" t="s">
        <v>170</v>
      </c>
      <c r="I535" s="30" t="s">
        <v>232</v>
      </c>
      <c r="J535" s="30" t="s">
        <v>232</v>
      </c>
      <c r="K535" s="35">
        <v>670</v>
      </c>
    </row>
    <row r="536" spans="1:14" x14ac:dyDescent="0.35">
      <c r="A536" s="63">
        <v>39428</v>
      </c>
      <c r="B536" s="35">
        <v>104252</v>
      </c>
      <c r="C536" s="35">
        <v>971.5</v>
      </c>
      <c r="D536" s="35">
        <v>0.62180000000000002</v>
      </c>
      <c r="E536" s="35">
        <v>10.81</v>
      </c>
      <c r="F536" s="47">
        <v>7.76</v>
      </c>
      <c r="G536" s="35">
        <v>6.89</v>
      </c>
      <c r="H536" s="64" t="s">
        <v>170</v>
      </c>
      <c r="I536" s="35">
        <v>0.18</v>
      </c>
      <c r="J536" s="35">
        <v>7</v>
      </c>
      <c r="K536" s="35">
        <v>1515</v>
      </c>
    </row>
    <row r="537" spans="1:14" x14ac:dyDescent="0.35">
      <c r="A537" s="63">
        <v>39433</v>
      </c>
      <c r="B537" s="35">
        <v>110611</v>
      </c>
      <c r="C537" s="35">
        <v>2194</v>
      </c>
      <c r="D537" s="35">
        <v>1.4039999999999999</v>
      </c>
      <c r="E537" s="35">
        <v>13.89</v>
      </c>
      <c r="F537" s="47">
        <v>7.66</v>
      </c>
      <c r="G537" s="35">
        <v>0.42</v>
      </c>
      <c r="H537" s="64" t="s">
        <v>170</v>
      </c>
      <c r="I537" s="35">
        <v>0.1</v>
      </c>
      <c r="J537" s="35">
        <v>7.3</v>
      </c>
      <c r="K537" s="35">
        <v>85</v>
      </c>
    </row>
    <row r="538" spans="1:14" x14ac:dyDescent="0.35">
      <c r="A538" s="63">
        <v>39435</v>
      </c>
      <c r="B538" s="35">
        <v>110747</v>
      </c>
      <c r="C538" s="35">
        <v>2642</v>
      </c>
      <c r="D538" s="35">
        <v>1.6910000000000001</v>
      </c>
      <c r="E538" s="35">
        <v>11.89</v>
      </c>
      <c r="F538" s="47">
        <v>7.98</v>
      </c>
      <c r="G538" s="35">
        <v>1.79</v>
      </c>
      <c r="H538" s="64" t="s">
        <v>170</v>
      </c>
      <c r="I538" s="35">
        <v>0.1</v>
      </c>
      <c r="J538" s="35">
        <v>7.8</v>
      </c>
      <c r="K538" s="35">
        <v>84</v>
      </c>
      <c r="L538" s="30">
        <f>AVERAGE(K534:K538)</f>
        <v>1292</v>
      </c>
      <c r="M538" s="41">
        <f>GEOMEAN(K534:K538)</f>
        <v>495.13191234286688</v>
      </c>
      <c r="N538" s="76" t="s">
        <v>289</v>
      </c>
    </row>
    <row r="539" spans="1:14" x14ac:dyDescent="0.35">
      <c r="A539" s="63">
        <v>39455</v>
      </c>
      <c r="B539" s="35">
        <v>104230</v>
      </c>
      <c r="C539" s="35">
        <v>1110</v>
      </c>
      <c r="D539" s="35">
        <v>0.71099999999999997</v>
      </c>
      <c r="E539" s="35">
        <v>10.81</v>
      </c>
      <c r="F539" s="47">
        <v>7.9</v>
      </c>
      <c r="G539" s="35">
        <v>8.73</v>
      </c>
      <c r="H539" s="64" t="s">
        <v>170</v>
      </c>
      <c r="I539" s="35">
        <v>0.4</v>
      </c>
      <c r="J539" s="35">
        <v>7.8</v>
      </c>
      <c r="K539" s="35">
        <v>41</v>
      </c>
    </row>
    <row r="540" spans="1:14" x14ac:dyDescent="0.35">
      <c r="A540" s="63">
        <v>39462</v>
      </c>
      <c r="B540" s="35">
        <v>105958</v>
      </c>
      <c r="C540" s="35">
        <v>992.5</v>
      </c>
      <c r="D540" s="35">
        <v>0.63519999999999999</v>
      </c>
      <c r="E540" s="35">
        <v>13.2</v>
      </c>
      <c r="F540" s="47">
        <v>8.01</v>
      </c>
      <c r="G540" s="35">
        <v>1.1599999999999999</v>
      </c>
      <c r="H540" s="64" t="s">
        <v>170</v>
      </c>
      <c r="I540" s="35">
        <v>0.12</v>
      </c>
      <c r="J540" s="35">
        <v>7.4</v>
      </c>
      <c r="K540" s="35">
        <v>63</v>
      </c>
    </row>
    <row r="541" spans="1:14" x14ac:dyDescent="0.35">
      <c r="A541" s="63">
        <v>39469</v>
      </c>
      <c r="B541" s="35">
        <v>110859</v>
      </c>
      <c r="C541" s="35">
        <v>1282</v>
      </c>
      <c r="D541" s="35">
        <v>0.82030000000000003</v>
      </c>
      <c r="E541" s="35">
        <v>15.3</v>
      </c>
      <c r="F541" s="47">
        <v>7.91</v>
      </c>
      <c r="G541" s="35">
        <v>2.48</v>
      </c>
      <c r="H541" s="64" t="s">
        <v>170</v>
      </c>
      <c r="I541" s="35">
        <v>0.06</v>
      </c>
      <c r="J541" s="35">
        <v>7</v>
      </c>
      <c r="K541" s="35">
        <v>10</v>
      </c>
    </row>
    <row r="542" spans="1:14" x14ac:dyDescent="0.35">
      <c r="A542" s="63">
        <v>39476</v>
      </c>
      <c r="B542" s="35">
        <v>105559</v>
      </c>
      <c r="C542" s="35">
        <v>1313</v>
      </c>
      <c r="D542" s="35">
        <v>0.84019999999999995</v>
      </c>
      <c r="E542" s="35">
        <v>12.95</v>
      </c>
      <c r="F542" s="47">
        <v>7.86</v>
      </c>
      <c r="G542" s="35">
        <v>1.79</v>
      </c>
      <c r="H542" s="64" t="s">
        <v>170</v>
      </c>
      <c r="I542" s="35">
        <v>0.33</v>
      </c>
      <c r="J542" s="35">
        <v>7.1</v>
      </c>
      <c r="K542" s="35">
        <v>1</v>
      </c>
    </row>
    <row r="543" spans="1:14" x14ac:dyDescent="0.35">
      <c r="A543" s="63">
        <v>39478</v>
      </c>
      <c r="B543" s="35">
        <v>111706</v>
      </c>
      <c r="C543" s="35">
        <v>1576</v>
      </c>
      <c r="D543" s="35">
        <v>1.0089999999999999</v>
      </c>
      <c r="E543" s="35">
        <v>13.64</v>
      </c>
      <c r="F543" s="47">
        <v>7.94</v>
      </c>
      <c r="G543" s="35">
        <v>0.68</v>
      </c>
      <c r="H543" s="64" t="s">
        <v>170</v>
      </c>
      <c r="I543" s="35">
        <v>0.31</v>
      </c>
      <c r="J543" s="35">
        <v>6.8</v>
      </c>
      <c r="K543" s="35">
        <v>2063</v>
      </c>
      <c r="L543" s="30">
        <f>AVERAGE(K539:K543)</f>
        <v>435.6</v>
      </c>
      <c r="M543" s="41">
        <f>GEOMEAN(K539:K543)</f>
        <v>35.101423311407288</v>
      </c>
      <c r="N543" s="76" t="s">
        <v>290</v>
      </c>
    </row>
    <row r="544" spans="1:14" x14ac:dyDescent="0.35">
      <c r="A544" s="63">
        <v>39482</v>
      </c>
      <c r="B544" s="35">
        <v>121623</v>
      </c>
      <c r="C544" s="35">
        <v>2454</v>
      </c>
      <c r="D544" s="35">
        <v>1.571</v>
      </c>
      <c r="E544" s="35">
        <v>11.74</v>
      </c>
      <c r="F544" s="47">
        <v>7.83</v>
      </c>
      <c r="G544" s="35">
        <v>2.52</v>
      </c>
      <c r="H544" s="64" t="s">
        <v>170</v>
      </c>
      <c r="I544" s="35">
        <v>0.1</v>
      </c>
      <c r="J544" s="35">
        <v>7.7</v>
      </c>
      <c r="K544" s="35">
        <v>2400</v>
      </c>
    </row>
    <row r="545" spans="1:31" x14ac:dyDescent="0.35">
      <c r="A545" s="63">
        <v>39485</v>
      </c>
      <c r="B545" s="35">
        <v>110441</v>
      </c>
      <c r="C545" s="35">
        <v>531</v>
      </c>
      <c r="D545" s="35">
        <v>0.34</v>
      </c>
      <c r="E545" s="35">
        <v>8.32</v>
      </c>
      <c r="F545" s="47">
        <v>7.69</v>
      </c>
      <c r="G545" s="35">
        <v>8.91</v>
      </c>
      <c r="H545" s="64" t="s">
        <v>170</v>
      </c>
      <c r="I545" s="35">
        <v>0.3</v>
      </c>
      <c r="J545" s="35">
        <v>7.5</v>
      </c>
      <c r="K545" s="35">
        <v>2282</v>
      </c>
    </row>
    <row r="546" spans="1:31" x14ac:dyDescent="0.35">
      <c r="A546" s="63">
        <v>39490</v>
      </c>
      <c r="B546" s="35">
        <v>113546</v>
      </c>
      <c r="C546" s="35">
        <v>1132</v>
      </c>
      <c r="D546" s="35">
        <v>0.72419999999999995</v>
      </c>
      <c r="E546" s="35">
        <v>13.7</v>
      </c>
      <c r="F546" s="47">
        <v>7.99</v>
      </c>
      <c r="G546" s="35">
        <v>0.73</v>
      </c>
      <c r="H546" s="64" t="s">
        <v>170</v>
      </c>
      <c r="I546" s="35">
        <v>0.08</v>
      </c>
      <c r="J546" s="35">
        <v>7.1</v>
      </c>
      <c r="K546" s="35">
        <v>41</v>
      </c>
    </row>
    <row r="547" spans="1:31" x14ac:dyDescent="0.35">
      <c r="A547" s="63">
        <v>39497</v>
      </c>
      <c r="B547" s="35">
        <v>104953</v>
      </c>
      <c r="C547" s="35">
        <v>1860</v>
      </c>
      <c r="D547" s="35">
        <v>1.19</v>
      </c>
      <c r="E547" s="35">
        <v>13.27</v>
      </c>
      <c r="F547" s="47">
        <v>8.18</v>
      </c>
      <c r="G547" s="35">
        <v>0.4</v>
      </c>
      <c r="H547" s="64" t="s">
        <v>170</v>
      </c>
      <c r="I547" s="35">
        <v>0.1</v>
      </c>
      <c r="J547" s="35">
        <v>7.5</v>
      </c>
      <c r="K547" s="35">
        <v>109</v>
      </c>
    </row>
    <row r="548" spans="1:31" x14ac:dyDescent="0.35">
      <c r="A548" s="63">
        <v>39503</v>
      </c>
      <c r="B548" s="35">
        <v>105505</v>
      </c>
      <c r="C548" s="35">
        <v>1948</v>
      </c>
      <c r="D548" s="35">
        <v>1.2470000000000001</v>
      </c>
      <c r="E548" s="35">
        <v>14.24</v>
      </c>
      <c r="F548" s="47">
        <v>7.74</v>
      </c>
      <c r="G548" s="35">
        <v>1.46</v>
      </c>
      <c r="H548" s="64" t="s">
        <v>170</v>
      </c>
      <c r="I548" s="35">
        <v>0.3</v>
      </c>
      <c r="J548" s="35">
        <v>7.8</v>
      </c>
      <c r="K548" s="62">
        <v>52</v>
      </c>
      <c r="L548" s="30">
        <f>AVERAGE(K544:K548)</f>
        <v>976.8</v>
      </c>
      <c r="M548" s="41">
        <f>GEOMEAN(K544:K548)</f>
        <v>263.60164492876794</v>
      </c>
      <c r="N548" s="76" t="s">
        <v>291</v>
      </c>
    </row>
    <row r="549" spans="1:31" x14ac:dyDescent="0.35">
      <c r="A549" s="63">
        <v>39513</v>
      </c>
      <c r="B549" s="35">
        <v>110849</v>
      </c>
      <c r="C549" s="35">
        <v>1902</v>
      </c>
      <c r="D549" s="35">
        <v>1.2170000000000001</v>
      </c>
      <c r="E549" s="35">
        <v>12.05</v>
      </c>
      <c r="F549" s="47">
        <v>7.97</v>
      </c>
      <c r="G549" s="35">
        <v>3.13</v>
      </c>
      <c r="H549" s="64" t="s">
        <v>170</v>
      </c>
      <c r="I549" s="35">
        <v>0.2</v>
      </c>
      <c r="J549" s="35">
        <v>7.5</v>
      </c>
      <c r="K549" s="62">
        <v>733</v>
      </c>
    </row>
    <row r="550" spans="1:31" x14ac:dyDescent="0.35">
      <c r="A550" s="63">
        <v>39519</v>
      </c>
      <c r="B550" s="35">
        <v>104052</v>
      </c>
      <c r="C550" s="35">
        <v>1836</v>
      </c>
      <c r="D550" s="35">
        <v>1.175</v>
      </c>
      <c r="E550" s="35">
        <v>14.32</v>
      </c>
      <c r="F550" s="47">
        <v>8.07</v>
      </c>
      <c r="G550" s="35">
        <v>5.75</v>
      </c>
      <c r="H550" s="64" t="s">
        <v>170</v>
      </c>
      <c r="I550" s="35">
        <v>0.1</v>
      </c>
      <c r="J550" s="35">
        <v>7.5</v>
      </c>
      <c r="K550" s="62">
        <v>10</v>
      </c>
    </row>
    <row r="551" spans="1:31" x14ac:dyDescent="0.35">
      <c r="A551" s="63">
        <v>39524</v>
      </c>
      <c r="B551" s="35">
        <v>105223</v>
      </c>
      <c r="C551" s="35">
        <v>1711</v>
      </c>
      <c r="D551" s="35">
        <v>1.095</v>
      </c>
      <c r="E551" s="35">
        <v>11.83</v>
      </c>
      <c r="F551" s="47">
        <v>8.07</v>
      </c>
      <c r="G551" s="35">
        <v>8.66</v>
      </c>
      <c r="H551" s="64" t="s">
        <v>170</v>
      </c>
      <c r="I551" s="35">
        <v>0.1</v>
      </c>
      <c r="J551" s="35">
        <v>7.5</v>
      </c>
      <c r="K551" s="62">
        <v>10</v>
      </c>
    </row>
    <row r="552" spans="1:31" x14ac:dyDescent="0.35">
      <c r="A552" s="63">
        <v>39527</v>
      </c>
      <c r="B552" s="35">
        <v>105200</v>
      </c>
      <c r="C552" s="35">
        <v>521</v>
      </c>
      <c r="D552" s="35">
        <v>0.33300000000000002</v>
      </c>
      <c r="E552" s="35">
        <v>9.27</v>
      </c>
      <c r="F552" s="47">
        <v>7.7</v>
      </c>
      <c r="G552" s="35">
        <v>8.6</v>
      </c>
      <c r="H552" s="64" t="s">
        <v>170</v>
      </c>
      <c r="I552" s="35">
        <v>0.4</v>
      </c>
      <c r="J552" s="35">
        <v>7.8</v>
      </c>
      <c r="K552" s="62">
        <v>1935</v>
      </c>
    </row>
    <row r="553" spans="1:31" x14ac:dyDescent="0.35">
      <c r="A553" s="63">
        <v>39532</v>
      </c>
      <c r="B553" s="35">
        <v>104920</v>
      </c>
      <c r="C553" s="35">
        <v>1097</v>
      </c>
      <c r="D553" s="35">
        <v>0.70209999999999995</v>
      </c>
      <c r="E553" s="35">
        <v>14.4</v>
      </c>
      <c r="F553" s="47">
        <v>7.96</v>
      </c>
      <c r="G553" s="35">
        <v>5.86</v>
      </c>
      <c r="H553" s="64" t="s">
        <v>170</v>
      </c>
      <c r="I553" s="35">
        <v>0.06</v>
      </c>
      <c r="J553" s="35">
        <v>7.1</v>
      </c>
      <c r="K553" s="62">
        <v>31</v>
      </c>
      <c r="L553" s="30">
        <f>AVERAGE(K549:K553)</f>
        <v>543.79999999999995</v>
      </c>
      <c r="M553" s="41">
        <f>GEOMEAN(K549:K553)</f>
        <v>84.845600462065093</v>
      </c>
      <c r="N553" s="76" t="s">
        <v>292</v>
      </c>
      <c r="O553" s="30">
        <v>1.2</v>
      </c>
      <c r="P553" s="30">
        <v>67</v>
      </c>
      <c r="Q553" s="30" t="s">
        <v>107</v>
      </c>
      <c r="R553" s="30" t="s">
        <v>107</v>
      </c>
      <c r="S553" s="30" t="s">
        <v>107</v>
      </c>
      <c r="T553" s="30" t="s">
        <v>107</v>
      </c>
      <c r="U553" s="30" t="s">
        <v>107</v>
      </c>
      <c r="V553" s="30">
        <v>1</v>
      </c>
      <c r="W553" s="30" t="s">
        <v>107</v>
      </c>
      <c r="X553" s="30">
        <v>208</v>
      </c>
      <c r="Y553" s="30" t="s">
        <v>107</v>
      </c>
      <c r="Z553" s="30">
        <v>0.54</v>
      </c>
      <c r="AA553" s="30" t="s">
        <v>107</v>
      </c>
      <c r="AB553" s="30">
        <v>66.400000000000006</v>
      </c>
      <c r="AC553" s="30" t="s">
        <v>107</v>
      </c>
      <c r="AD553" s="30">
        <v>292</v>
      </c>
      <c r="AE553" s="30" t="s">
        <v>107</v>
      </c>
    </row>
    <row r="554" spans="1:31" x14ac:dyDescent="0.35">
      <c r="A554" s="63">
        <v>39540</v>
      </c>
      <c r="B554" s="35">
        <v>100436</v>
      </c>
      <c r="C554" s="35">
        <v>607.9</v>
      </c>
      <c r="D554" s="35">
        <v>0.38900000000000001</v>
      </c>
      <c r="E554" s="35">
        <v>10.32</v>
      </c>
      <c r="F554" s="47">
        <v>7.87</v>
      </c>
      <c r="G554" s="35">
        <v>8.49</v>
      </c>
      <c r="H554" s="64" t="s">
        <v>170</v>
      </c>
      <c r="I554" s="35">
        <v>0.6</v>
      </c>
      <c r="J554" s="35">
        <v>6.7</v>
      </c>
      <c r="K554" s="65">
        <v>591</v>
      </c>
    </row>
    <row r="555" spans="1:31" x14ac:dyDescent="0.35">
      <c r="A555" s="63">
        <v>39545</v>
      </c>
      <c r="B555" s="35">
        <v>105050</v>
      </c>
      <c r="C555" s="35">
        <v>829.3</v>
      </c>
      <c r="D555" s="35">
        <v>0.53080000000000005</v>
      </c>
      <c r="E555" s="35">
        <v>11.23</v>
      </c>
      <c r="F555" s="47">
        <v>8.17</v>
      </c>
      <c r="G555" s="35">
        <v>11.01</v>
      </c>
      <c r="H555" s="64" t="s">
        <v>170</v>
      </c>
      <c r="I555" s="35">
        <v>0.16</v>
      </c>
      <c r="J555" s="35">
        <v>7.3</v>
      </c>
      <c r="K555" s="62">
        <v>20</v>
      </c>
    </row>
    <row r="556" spans="1:31" x14ac:dyDescent="0.35">
      <c r="A556" s="63">
        <v>39547</v>
      </c>
      <c r="B556" s="35">
        <v>104526</v>
      </c>
      <c r="C556" s="35">
        <v>995.1</v>
      </c>
      <c r="D556" s="35">
        <v>0.63690000000000002</v>
      </c>
      <c r="E556" s="35">
        <v>10.78</v>
      </c>
      <c r="F556" s="47">
        <v>8.09</v>
      </c>
      <c r="G556" s="35">
        <v>13.37</v>
      </c>
      <c r="H556" s="64" t="s">
        <v>170</v>
      </c>
      <c r="I556" s="35">
        <v>0.09</v>
      </c>
      <c r="J556" s="35">
        <v>7.1</v>
      </c>
      <c r="K556" s="65">
        <v>10</v>
      </c>
    </row>
    <row r="557" spans="1:31" x14ac:dyDescent="0.35">
      <c r="A557" s="63">
        <v>39554</v>
      </c>
      <c r="B557" s="35">
        <v>102901</v>
      </c>
      <c r="C557" s="35">
        <v>981</v>
      </c>
      <c r="D557" s="35">
        <v>0.628</v>
      </c>
      <c r="E557" s="35">
        <v>10.9</v>
      </c>
      <c r="F557" s="47">
        <v>8.1999999999999993</v>
      </c>
      <c r="G557" s="35">
        <v>10.76</v>
      </c>
      <c r="H557" s="64" t="s">
        <v>170</v>
      </c>
      <c r="I557" s="35">
        <v>0.2</v>
      </c>
      <c r="J557" s="35">
        <v>7.5</v>
      </c>
      <c r="K557" s="35">
        <v>10</v>
      </c>
    </row>
    <row r="558" spans="1:31" x14ac:dyDescent="0.35">
      <c r="A558" s="63">
        <v>39561</v>
      </c>
      <c r="B558" s="35">
        <v>110616</v>
      </c>
      <c r="C558" s="35">
        <v>1039</v>
      </c>
      <c r="D558" s="35">
        <v>0.66479999999999995</v>
      </c>
      <c r="E558" s="35">
        <v>10.01</v>
      </c>
      <c r="F558" s="47">
        <v>8.23</v>
      </c>
      <c r="G558" s="35">
        <v>20.5</v>
      </c>
      <c r="H558" s="64" t="s">
        <v>170</v>
      </c>
      <c r="I558" s="35">
        <v>0.4</v>
      </c>
      <c r="J558" s="35">
        <v>7.1</v>
      </c>
      <c r="K558" s="65">
        <v>10</v>
      </c>
      <c r="L558" s="74">
        <f>AVERAGE(K554:K558)</f>
        <v>128.19999999999999</v>
      </c>
      <c r="M558" s="41">
        <f>GEOMEAN(K554:K558)</f>
        <v>25.973082518434918</v>
      </c>
      <c r="N558" s="76" t="s">
        <v>294</v>
      </c>
    </row>
    <row r="559" spans="1:31" x14ac:dyDescent="0.35">
      <c r="A559" s="63">
        <v>39569</v>
      </c>
      <c r="B559" s="35">
        <v>105442</v>
      </c>
      <c r="C559" s="35">
        <v>1068</v>
      </c>
      <c r="D559" s="35">
        <v>0.68330000000000002</v>
      </c>
      <c r="E559" s="35">
        <v>9.9600000000000009</v>
      </c>
      <c r="F559" s="47">
        <v>8.24</v>
      </c>
      <c r="G559" s="35">
        <v>15.51</v>
      </c>
      <c r="H559" s="64" t="s">
        <v>170</v>
      </c>
      <c r="I559" s="35">
        <v>0.04</v>
      </c>
      <c r="J559" s="35">
        <v>7.2</v>
      </c>
      <c r="K559" s="65">
        <v>31</v>
      </c>
    </row>
    <row r="560" spans="1:31" x14ac:dyDescent="0.35">
      <c r="A560" s="63">
        <v>39576</v>
      </c>
      <c r="B560" s="35">
        <v>110327</v>
      </c>
      <c r="C560" s="35">
        <v>975</v>
      </c>
      <c r="D560" s="35">
        <v>0.624</v>
      </c>
      <c r="E560" s="35">
        <v>7.53</v>
      </c>
      <c r="F560" s="47">
        <v>7.95</v>
      </c>
      <c r="G560" s="35">
        <v>18.03</v>
      </c>
      <c r="H560" s="64" t="s">
        <v>170</v>
      </c>
      <c r="I560" s="35">
        <v>0.5</v>
      </c>
      <c r="J560" s="35">
        <v>7.3</v>
      </c>
      <c r="K560" s="65">
        <v>487</v>
      </c>
    </row>
    <row r="561" spans="1:31" x14ac:dyDescent="0.35">
      <c r="A561" s="63">
        <v>39580</v>
      </c>
      <c r="B561" s="35">
        <v>111100</v>
      </c>
      <c r="C561" s="35">
        <v>581.20000000000005</v>
      </c>
      <c r="D561" s="35">
        <v>0.372</v>
      </c>
      <c r="E561" s="35">
        <v>7.85</v>
      </c>
      <c r="F561" s="47">
        <v>7.72</v>
      </c>
      <c r="G561" s="35">
        <v>12.94</v>
      </c>
      <c r="H561" s="64" t="s">
        <v>170</v>
      </c>
      <c r="I561" s="35">
        <v>0.3</v>
      </c>
      <c r="J561" s="35">
        <v>6.6</v>
      </c>
      <c r="K561" s="65">
        <v>3076</v>
      </c>
    </row>
    <row r="562" spans="1:31" x14ac:dyDescent="0.35">
      <c r="A562" s="63">
        <v>39589</v>
      </c>
      <c r="B562" s="35">
        <v>102903</v>
      </c>
      <c r="C562" s="35">
        <v>884.4</v>
      </c>
      <c r="D562" s="35">
        <v>0.56599999999999995</v>
      </c>
      <c r="E562" s="35">
        <v>7.34</v>
      </c>
      <c r="F562" s="47">
        <v>7.8</v>
      </c>
      <c r="G562" s="35">
        <v>15.57</v>
      </c>
      <c r="H562" s="64" t="s">
        <v>170</v>
      </c>
      <c r="I562" s="35">
        <v>0.33</v>
      </c>
      <c r="J562" s="35">
        <v>7.3</v>
      </c>
      <c r="K562" s="65">
        <v>131</v>
      </c>
    </row>
    <row r="563" spans="1:31" x14ac:dyDescent="0.35">
      <c r="A563" s="63">
        <v>39596</v>
      </c>
      <c r="B563" s="35">
        <v>104338</v>
      </c>
      <c r="C563" s="35">
        <v>921.4</v>
      </c>
      <c r="D563" s="35">
        <v>0.5897</v>
      </c>
      <c r="E563" s="35">
        <v>6.75</v>
      </c>
      <c r="F563" s="47">
        <v>7.89</v>
      </c>
      <c r="G563" s="35">
        <v>17.170000000000002</v>
      </c>
      <c r="H563" s="64" t="s">
        <v>170</v>
      </c>
      <c r="I563" s="35">
        <v>0.12</v>
      </c>
      <c r="J563" s="35">
        <v>6.5</v>
      </c>
      <c r="K563" s="65">
        <v>246</v>
      </c>
      <c r="L563" s="74">
        <f>AVERAGE(K559:K563)</f>
        <v>794.2</v>
      </c>
      <c r="M563" s="41">
        <f>GEOMEAN(K559:K563)</f>
        <v>272.28058673288507</v>
      </c>
      <c r="N563" s="76" t="s">
        <v>295</v>
      </c>
    </row>
    <row r="564" spans="1:31" x14ac:dyDescent="0.35">
      <c r="A564" s="63">
        <v>39602</v>
      </c>
      <c r="B564" s="35">
        <v>100814</v>
      </c>
      <c r="C564" s="35">
        <v>602</v>
      </c>
      <c r="D564" s="35">
        <v>0.38500000000000001</v>
      </c>
      <c r="E564" s="35">
        <v>5.83</v>
      </c>
      <c r="F564" s="47">
        <v>7.65</v>
      </c>
      <c r="G564" s="35">
        <v>22.36</v>
      </c>
      <c r="H564" s="64" t="s">
        <v>170</v>
      </c>
      <c r="I564" s="35">
        <v>0</v>
      </c>
      <c r="J564" s="35">
        <v>7.8</v>
      </c>
      <c r="K564" s="65">
        <v>384</v>
      </c>
    </row>
    <row r="565" spans="1:31" x14ac:dyDescent="0.35">
      <c r="A565" s="63">
        <v>39611</v>
      </c>
      <c r="B565" s="35">
        <v>103503</v>
      </c>
      <c r="C565" s="35">
        <v>585</v>
      </c>
      <c r="D565" s="35">
        <v>0.375</v>
      </c>
      <c r="E565" s="35">
        <v>5.88</v>
      </c>
      <c r="F565" s="47">
        <v>7.53</v>
      </c>
      <c r="G565" s="35">
        <v>23.76</v>
      </c>
      <c r="H565" s="64" t="s">
        <v>170</v>
      </c>
      <c r="I565" s="35">
        <v>0.4</v>
      </c>
      <c r="J565" s="35">
        <v>7.4</v>
      </c>
      <c r="K565" s="65">
        <v>86</v>
      </c>
    </row>
    <row r="566" spans="1:31" x14ac:dyDescent="0.35">
      <c r="A566" s="63">
        <v>39615</v>
      </c>
      <c r="B566" s="35">
        <v>111148</v>
      </c>
      <c r="C566" s="35">
        <v>660</v>
      </c>
      <c r="D566" s="35">
        <v>0.42199999999999999</v>
      </c>
      <c r="E566" s="35">
        <v>7.4</v>
      </c>
      <c r="F566" s="47">
        <v>7.84</v>
      </c>
      <c r="G566" s="35">
        <v>23.63</v>
      </c>
      <c r="H566" s="64" t="s">
        <v>170</v>
      </c>
      <c r="I566" s="35">
        <v>0</v>
      </c>
      <c r="J566" s="35">
        <v>7.7</v>
      </c>
      <c r="K566" s="65">
        <v>132</v>
      </c>
    </row>
    <row r="567" spans="1:31" x14ac:dyDescent="0.35">
      <c r="A567" s="63">
        <v>39618</v>
      </c>
      <c r="B567" s="35">
        <v>111609</v>
      </c>
      <c r="C567" s="35">
        <v>705</v>
      </c>
      <c r="D567" s="35">
        <v>0.45100000000000001</v>
      </c>
      <c r="E567" s="35">
        <v>8.61</v>
      </c>
      <c r="F567" s="47">
        <v>8.09</v>
      </c>
      <c r="G567" s="35">
        <v>22.92</v>
      </c>
      <c r="H567" s="64" t="s">
        <v>170</v>
      </c>
      <c r="I567" s="35">
        <v>0.3</v>
      </c>
      <c r="J567" s="35">
        <v>7.4</v>
      </c>
      <c r="K567" s="65">
        <v>63</v>
      </c>
    </row>
    <row r="568" spans="1:31" x14ac:dyDescent="0.35">
      <c r="A568" s="63">
        <v>39624</v>
      </c>
      <c r="B568" s="35">
        <v>101016</v>
      </c>
      <c r="C568" s="35">
        <v>706</v>
      </c>
      <c r="D568" s="35">
        <v>0.45200000000000001</v>
      </c>
      <c r="E568" s="35">
        <v>9.4</v>
      </c>
      <c r="F568" s="47">
        <v>7.9</v>
      </c>
      <c r="G568" s="35">
        <v>23.57</v>
      </c>
      <c r="H568" s="64" t="s">
        <v>170</v>
      </c>
      <c r="I568" s="35">
        <v>0.2</v>
      </c>
      <c r="J568" s="35">
        <v>7.6</v>
      </c>
      <c r="K568" s="65">
        <v>73</v>
      </c>
      <c r="L568" s="74">
        <f>AVERAGE(K564:K568)</f>
        <v>147.6</v>
      </c>
      <c r="M568" s="41">
        <f>GEOMEAN(K564:K568)</f>
        <v>114.92470649355683</v>
      </c>
      <c r="N568" s="76" t="s">
        <v>296</v>
      </c>
    </row>
    <row r="569" spans="1:31" x14ac:dyDescent="0.35">
      <c r="A569" s="63">
        <v>39638</v>
      </c>
      <c r="B569" s="35">
        <v>105313</v>
      </c>
      <c r="C569" s="35">
        <v>350.2</v>
      </c>
      <c r="D569" s="35">
        <v>0.22420000000000001</v>
      </c>
      <c r="E569" s="35">
        <v>5.98</v>
      </c>
      <c r="F569" s="47">
        <v>7.6</v>
      </c>
      <c r="G569" s="35">
        <v>23.2</v>
      </c>
      <c r="H569" s="64" t="s">
        <v>170</v>
      </c>
      <c r="I569" s="35">
        <v>0</v>
      </c>
      <c r="J569" s="35">
        <v>6.7</v>
      </c>
      <c r="K569" s="65">
        <v>24192</v>
      </c>
      <c r="O569" s="35">
        <v>2.1</v>
      </c>
      <c r="P569" s="35">
        <v>35.700000000000003</v>
      </c>
      <c r="Q569" s="30" t="s">
        <v>107</v>
      </c>
      <c r="R569" s="30" t="s">
        <v>107</v>
      </c>
      <c r="S569" s="30" t="s">
        <v>107</v>
      </c>
      <c r="T569" s="35">
        <v>2.9</v>
      </c>
      <c r="U569" s="30" t="s">
        <v>107</v>
      </c>
      <c r="V569" s="35">
        <v>1.5</v>
      </c>
      <c r="W569" s="35">
        <v>12.6</v>
      </c>
      <c r="X569" s="35">
        <v>39.799999999999997</v>
      </c>
      <c r="Y569" s="30" t="s">
        <v>107</v>
      </c>
      <c r="Z569" s="35">
        <v>0.27</v>
      </c>
      <c r="AA569" s="30" t="s">
        <v>107</v>
      </c>
      <c r="AB569" s="35">
        <v>20.399999999999999</v>
      </c>
      <c r="AC569" s="30" t="s">
        <v>107</v>
      </c>
      <c r="AD569" s="35">
        <v>88.1</v>
      </c>
      <c r="AE569" s="30" t="s">
        <v>107</v>
      </c>
    </row>
    <row r="570" spans="1:31" x14ac:dyDescent="0.35">
      <c r="A570" s="63">
        <v>39643</v>
      </c>
      <c r="B570" s="35">
        <v>120227</v>
      </c>
      <c r="C570" s="35">
        <v>449</v>
      </c>
      <c r="D570" s="35">
        <v>0.28699999999999998</v>
      </c>
      <c r="E570" s="35">
        <v>5.3</v>
      </c>
      <c r="F570" s="47">
        <v>7.96</v>
      </c>
      <c r="G570" s="35">
        <v>25.08</v>
      </c>
      <c r="H570" s="64" t="s">
        <v>170</v>
      </c>
      <c r="I570" s="35">
        <v>0.2</v>
      </c>
      <c r="J570" s="35">
        <v>7.7</v>
      </c>
      <c r="K570" s="65">
        <v>173</v>
      </c>
    </row>
    <row r="571" spans="1:31" x14ac:dyDescent="0.35">
      <c r="A571" s="63">
        <v>39646</v>
      </c>
      <c r="B571" s="35">
        <v>94204</v>
      </c>
      <c r="C571" s="35">
        <v>588</v>
      </c>
      <c r="D571" s="35">
        <v>0.376</v>
      </c>
      <c r="E571" s="35">
        <v>6.75</v>
      </c>
      <c r="F571" s="47">
        <v>7.53</v>
      </c>
      <c r="G571" s="35">
        <v>26.71</v>
      </c>
      <c r="H571" s="64" t="s">
        <v>170</v>
      </c>
      <c r="I571" s="35">
        <v>0.5</v>
      </c>
      <c r="J571" s="35">
        <v>7.6</v>
      </c>
      <c r="K571" s="65">
        <v>31</v>
      </c>
    </row>
    <row r="572" spans="1:31" x14ac:dyDescent="0.35">
      <c r="A572" s="63">
        <v>39652</v>
      </c>
      <c r="B572" s="35">
        <v>124428</v>
      </c>
      <c r="C572" s="35">
        <v>324.10000000000002</v>
      </c>
      <c r="D572" s="35">
        <v>0.2074</v>
      </c>
      <c r="E572" s="35">
        <v>4.96</v>
      </c>
      <c r="F572" s="47">
        <v>7.81</v>
      </c>
      <c r="G572" s="35">
        <v>29.15</v>
      </c>
      <c r="H572" s="64" t="s">
        <v>170</v>
      </c>
      <c r="I572" s="35">
        <v>0.04</v>
      </c>
      <c r="J572" s="35">
        <v>7.2</v>
      </c>
      <c r="K572" s="65">
        <v>3255</v>
      </c>
    </row>
    <row r="573" spans="1:31" x14ac:dyDescent="0.35">
      <c r="A573" s="63">
        <v>39659</v>
      </c>
      <c r="B573" s="35">
        <v>103100</v>
      </c>
      <c r="C573" s="35">
        <v>599.5</v>
      </c>
      <c r="D573" s="35">
        <v>0.38369999999999999</v>
      </c>
      <c r="E573" s="35">
        <v>5.05</v>
      </c>
      <c r="F573" s="47">
        <v>7.52</v>
      </c>
      <c r="G573" s="35">
        <v>25.67</v>
      </c>
      <c r="H573" s="64" t="s">
        <v>170</v>
      </c>
      <c r="I573" s="35">
        <v>0.09</v>
      </c>
      <c r="J573" s="35">
        <v>6.8</v>
      </c>
      <c r="K573" s="65">
        <v>31</v>
      </c>
      <c r="L573" s="30">
        <f>AVERAGE(K569:K573)</f>
        <v>5536.4</v>
      </c>
      <c r="M573" s="41">
        <f>GEOMEAN(K569:K573)</f>
        <v>420.14427635392781</v>
      </c>
      <c r="N573" s="76" t="s">
        <v>297</v>
      </c>
    </row>
    <row r="574" spans="1:31" x14ac:dyDescent="0.35">
      <c r="A574" s="63">
        <v>39667</v>
      </c>
      <c r="B574" s="35">
        <v>104840</v>
      </c>
      <c r="C574" s="35">
        <v>358.3</v>
      </c>
      <c r="D574" s="35">
        <v>0.2293</v>
      </c>
      <c r="E574" s="35">
        <v>5.44</v>
      </c>
      <c r="F574" s="47">
        <v>7.57</v>
      </c>
      <c r="G574" s="35">
        <v>24.62</v>
      </c>
      <c r="H574" s="64" t="s">
        <v>170</v>
      </c>
      <c r="I574" s="35">
        <v>0.19</v>
      </c>
      <c r="J574" s="35">
        <v>7</v>
      </c>
      <c r="K574" s="65">
        <v>313</v>
      </c>
    </row>
    <row r="575" spans="1:31" x14ac:dyDescent="0.35">
      <c r="A575" s="63">
        <v>39672</v>
      </c>
      <c r="B575" s="35">
        <v>111951</v>
      </c>
      <c r="C575" s="35">
        <v>503.7</v>
      </c>
      <c r="D575" s="35">
        <v>0.32240000000000002</v>
      </c>
      <c r="E575" s="35">
        <v>6.69</v>
      </c>
      <c r="F575" s="47">
        <v>7.26</v>
      </c>
      <c r="G575" s="35">
        <v>23.62</v>
      </c>
      <c r="H575" s="64" t="s">
        <v>170</v>
      </c>
      <c r="I575" s="35">
        <v>0.14000000000000001</v>
      </c>
      <c r="J575" s="35">
        <v>7.1</v>
      </c>
      <c r="K575" s="65">
        <v>52</v>
      </c>
    </row>
    <row r="576" spans="1:31" x14ac:dyDescent="0.35">
      <c r="A576" s="63">
        <v>39678</v>
      </c>
      <c r="B576" s="35">
        <v>105645</v>
      </c>
      <c r="C576" s="35">
        <v>650</v>
      </c>
      <c r="D576" s="35">
        <v>0.41599999999999998</v>
      </c>
      <c r="E576" s="35">
        <v>6.72</v>
      </c>
      <c r="F576" s="47">
        <v>7.76</v>
      </c>
      <c r="G576" s="35">
        <v>23.41</v>
      </c>
      <c r="H576" s="64" t="s">
        <v>170</v>
      </c>
      <c r="I576" s="35">
        <v>0.1</v>
      </c>
      <c r="J576" s="35">
        <v>7.9</v>
      </c>
      <c r="K576" s="65">
        <v>74</v>
      </c>
    </row>
    <row r="577" spans="1:31" x14ac:dyDescent="0.35">
      <c r="A577" s="63">
        <v>39685</v>
      </c>
      <c r="B577" s="35">
        <v>110209</v>
      </c>
      <c r="C577" s="35">
        <v>331.6</v>
      </c>
      <c r="D577" s="35">
        <v>0.2122</v>
      </c>
      <c r="E577" s="35">
        <v>6.66</v>
      </c>
      <c r="F577" s="47">
        <v>7.7</v>
      </c>
      <c r="G577" s="35">
        <v>23.41</v>
      </c>
      <c r="H577" s="64" t="s">
        <v>170</v>
      </c>
      <c r="I577" s="35">
        <v>0.14000000000000001</v>
      </c>
      <c r="J577" s="35">
        <v>6.9</v>
      </c>
      <c r="K577" s="65">
        <v>175</v>
      </c>
    </row>
    <row r="578" spans="1:31" x14ac:dyDescent="0.35">
      <c r="A578" s="63">
        <v>39687</v>
      </c>
      <c r="B578" s="35">
        <v>105833</v>
      </c>
      <c r="C578" s="35">
        <v>700</v>
      </c>
      <c r="D578" s="35">
        <v>0.44800000000000001</v>
      </c>
      <c r="E578" s="35">
        <v>5.87</v>
      </c>
      <c r="F578" s="47">
        <v>7.61</v>
      </c>
      <c r="G578" s="35">
        <v>22.72</v>
      </c>
      <c r="H578" s="64" t="s">
        <v>170</v>
      </c>
      <c r="I578" s="35">
        <v>0.3</v>
      </c>
      <c r="J578" s="35">
        <v>7.7</v>
      </c>
      <c r="K578" s="65">
        <v>3448</v>
      </c>
      <c r="L578" s="30">
        <f>AVERAGE(K574:K578)</f>
        <v>812.4</v>
      </c>
      <c r="M578" s="41">
        <f>GEOMEAN(K574:K578)</f>
        <v>235.6551533063556</v>
      </c>
      <c r="N578" s="76" t="s">
        <v>298</v>
      </c>
    </row>
    <row r="579" spans="1:31" x14ac:dyDescent="0.35">
      <c r="A579" s="63">
        <v>39695</v>
      </c>
      <c r="B579" s="35">
        <v>103910</v>
      </c>
      <c r="C579" s="35">
        <v>701</v>
      </c>
      <c r="D579" s="35">
        <v>0.44869999999999999</v>
      </c>
      <c r="E579" s="35">
        <v>5.95</v>
      </c>
      <c r="F579" s="47">
        <v>7.87</v>
      </c>
      <c r="G579" s="35">
        <v>25.48</v>
      </c>
      <c r="H579" s="64" t="s">
        <v>170</v>
      </c>
      <c r="I579" s="35">
        <v>0.03</v>
      </c>
      <c r="J579" s="35">
        <v>7.6</v>
      </c>
      <c r="K579" s="65">
        <v>85</v>
      </c>
    </row>
    <row r="580" spans="1:31" x14ac:dyDescent="0.35">
      <c r="A580" s="63">
        <v>39700</v>
      </c>
      <c r="B580" s="35">
        <v>103600</v>
      </c>
      <c r="C580" s="35">
        <v>747.4</v>
      </c>
      <c r="D580" s="35">
        <v>0.47839999999999999</v>
      </c>
      <c r="E580" s="35">
        <v>10.15</v>
      </c>
      <c r="F580" s="47">
        <v>7.91</v>
      </c>
      <c r="G580" s="35">
        <v>21.86</v>
      </c>
      <c r="H580" s="64" t="s">
        <v>170</v>
      </c>
      <c r="I580" s="35">
        <v>0.18</v>
      </c>
      <c r="J580" s="35">
        <v>7.5</v>
      </c>
      <c r="K580" s="65">
        <v>798</v>
      </c>
    </row>
    <row r="581" spans="1:31" x14ac:dyDescent="0.35">
      <c r="A581" s="63">
        <v>39706</v>
      </c>
      <c r="B581" s="35">
        <v>111033</v>
      </c>
      <c r="C581" s="35">
        <v>564.79999999999995</v>
      </c>
      <c r="D581" s="35">
        <v>0.3614</v>
      </c>
      <c r="E581" s="35">
        <v>5.69</v>
      </c>
      <c r="F581" s="47">
        <v>7.37</v>
      </c>
      <c r="G581" s="35">
        <v>20.56</v>
      </c>
      <c r="H581" s="64" t="s">
        <v>170</v>
      </c>
      <c r="I581" s="35">
        <v>0.36</v>
      </c>
      <c r="J581" s="35">
        <v>7</v>
      </c>
      <c r="K581" s="65">
        <v>823</v>
      </c>
    </row>
    <row r="582" spans="1:31" x14ac:dyDescent="0.35">
      <c r="A582" s="63">
        <v>39715</v>
      </c>
      <c r="B582" s="35">
        <v>103459</v>
      </c>
      <c r="C582" s="35">
        <v>386.3</v>
      </c>
      <c r="D582" s="35">
        <v>0.24729999999999999</v>
      </c>
      <c r="E582" s="35">
        <v>5.87</v>
      </c>
      <c r="F582" s="47">
        <v>7.53</v>
      </c>
      <c r="G582" s="35">
        <v>19.809999999999999</v>
      </c>
      <c r="H582" s="64" t="s">
        <v>170</v>
      </c>
      <c r="I582" s="35">
        <v>0.69</v>
      </c>
      <c r="J582" s="35">
        <v>7.7</v>
      </c>
      <c r="K582" s="65">
        <v>148</v>
      </c>
    </row>
    <row r="583" spans="1:31" x14ac:dyDescent="0.35">
      <c r="A583" s="63">
        <v>39721</v>
      </c>
      <c r="B583" s="35">
        <v>105154</v>
      </c>
      <c r="C583" s="35">
        <v>445.2</v>
      </c>
      <c r="D583" s="35">
        <v>0.28489999999999999</v>
      </c>
      <c r="E583" s="35">
        <v>8.52</v>
      </c>
      <c r="F583" s="47">
        <v>8.0299999999999994</v>
      </c>
      <c r="G583" s="35">
        <v>19.149999999999999</v>
      </c>
      <c r="H583" s="64" t="s">
        <v>170</v>
      </c>
      <c r="I583" s="35">
        <v>0.14000000000000001</v>
      </c>
      <c r="J583" s="35">
        <v>7.4</v>
      </c>
      <c r="K583" s="65">
        <v>63</v>
      </c>
      <c r="L583" s="30">
        <f>AVERAGE(K579:K583)</f>
        <v>383.4</v>
      </c>
      <c r="M583" s="41">
        <f>GEOMEAN(K579:K583)</f>
        <v>220.43714795240089</v>
      </c>
      <c r="N583" s="76" t="s">
        <v>299</v>
      </c>
    </row>
    <row r="584" spans="1:31" x14ac:dyDescent="0.35">
      <c r="A584" s="63">
        <v>39723</v>
      </c>
      <c r="B584" s="35">
        <v>104854</v>
      </c>
      <c r="C584" s="35">
        <v>497</v>
      </c>
      <c r="D584" s="35">
        <v>0.318</v>
      </c>
      <c r="E584" s="35">
        <v>6.98</v>
      </c>
      <c r="F584" s="47">
        <v>7.67</v>
      </c>
      <c r="G584" s="35">
        <v>15.54</v>
      </c>
      <c r="H584" s="64" t="s">
        <v>170</v>
      </c>
      <c r="I584" s="35">
        <v>0.1</v>
      </c>
      <c r="J584" s="35">
        <v>7.6</v>
      </c>
      <c r="K584" s="65">
        <v>201</v>
      </c>
    </row>
    <row r="585" spans="1:31" x14ac:dyDescent="0.35">
      <c r="A585" s="63">
        <v>39727</v>
      </c>
      <c r="B585" s="35">
        <v>111333</v>
      </c>
      <c r="C585" s="35">
        <v>547.6</v>
      </c>
      <c r="D585" s="35">
        <v>0.35049999999999998</v>
      </c>
      <c r="E585" s="35">
        <v>6.88</v>
      </c>
      <c r="F585" s="47">
        <v>7.93</v>
      </c>
      <c r="G585" s="35">
        <v>16.78</v>
      </c>
      <c r="H585" s="64" t="s">
        <v>170</v>
      </c>
      <c r="I585" s="35">
        <v>0.37</v>
      </c>
      <c r="J585" s="35">
        <v>7.2</v>
      </c>
      <c r="K585" s="65">
        <v>74</v>
      </c>
    </row>
    <row r="586" spans="1:31" x14ac:dyDescent="0.35">
      <c r="A586" s="63">
        <v>39735</v>
      </c>
      <c r="B586" s="35">
        <v>104426</v>
      </c>
      <c r="C586" s="35">
        <v>584.5</v>
      </c>
      <c r="D586" s="35">
        <v>0.37409999999999999</v>
      </c>
      <c r="E586" s="35">
        <v>7.12</v>
      </c>
      <c r="F586" s="47">
        <v>7.79</v>
      </c>
      <c r="G586" s="35">
        <v>19.350000000000001</v>
      </c>
      <c r="H586" s="64" t="s">
        <v>170</v>
      </c>
      <c r="I586" s="35">
        <v>0.4</v>
      </c>
      <c r="J586" s="35">
        <v>7.4</v>
      </c>
      <c r="K586" s="35">
        <v>10</v>
      </c>
      <c r="O586" s="30">
        <v>1.5</v>
      </c>
      <c r="P586" s="30">
        <v>44.4</v>
      </c>
      <c r="Q586" s="30" t="s">
        <v>107</v>
      </c>
      <c r="R586" s="30" t="s">
        <v>107</v>
      </c>
      <c r="S586" s="30" t="s">
        <v>107</v>
      </c>
      <c r="T586" s="30" t="s">
        <v>107</v>
      </c>
      <c r="U586" s="30" t="s">
        <v>107</v>
      </c>
      <c r="V586" s="30" t="s">
        <v>107</v>
      </c>
      <c r="W586" s="30" t="s">
        <v>107</v>
      </c>
      <c r="X586" s="30">
        <v>66.400000000000006</v>
      </c>
      <c r="Y586" s="30" t="s">
        <v>107</v>
      </c>
      <c r="Z586" s="30">
        <v>0.3</v>
      </c>
      <c r="AA586" s="30" t="s">
        <v>107</v>
      </c>
      <c r="AB586" s="30">
        <v>45.1</v>
      </c>
      <c r="AC586" s="30" t="s">
        <v>107</v>
      </c>
      <c r="AD586" s="30">
        <v>182</v>
      </c>
      <c r="AE586" s="30" t="s">
        <v>107</v>
      </c>
    </row>
    <row r="587" spans="1:31" x14ac:dyDescent="0.35">
      <c r="A587" s="63">
        <v>39737</v>
      </c>
      <c r="B587" s="35">
        <v>105209</v>
      </c>
      <c r="C587" s="35">
        <v>605.1</v>
      </c>
      <c r="D587" s="35">
        <v>0.38719999999999999</v>
      </c>
      <c r="E587" s="35">
        <v>8.39</v>
      </c>
      <c r="F587" s="47">
        <v>7.44</v>
      </c>
      <c r="G587" s="35">
        <v>18.329999999999998</v>
      </c>
      <c r="H587" s="64" t="s">
        <v>170</v>
      </c>
      <c r="I587" s="35">
        <v>0.34</v>
      </c>
      <c r="J587" s="35">
        <v>6.8</v>
      </c>
      <c r="K587" s="65">
        <v>20</v>
      </c>
    </row>
    <row r="588" spans="1:31" x14ac:dyDescent="0.35">
      <c r="A588" s="63">
        <v>39750</v>
      </c>
      <c r="B588" s="35">
        <v>103841</v>
      </c>
      <c r="C588" s="35">
        <v>611</v>
      </c>
      <c r="D588" s="35">
        <v>0.39100000000000001</v>
      </c>
      <c r="E588" s="35">
        <v>10.78</v>
      </c>
      <c r="F588" s="47">
        <v>8.26</v>
      </c>
      <c r="G588" s="35">
        <v>6.78</v>
      </c>
      <c r="H588" s="64" t="s">
        <v>170</v>
      </c>
      <c r="I588" s="35">
        <v>0.2</v>
      </c>
      <c r="J588" s="35">
        <v>7.6</v>
      </c>
      <c r="K588" s="65">
        <v>253</v>
      </c>
      <c r="L588" s="30">
        <f>AVERAGE(K584:K588)</f>
        <v>111.6</v>
      </c>
      <c r="M588" s="41">
        <f>GEOMEAN(K584:K588)</f>
        <v>59.609524676281012</v>
      </c>
      <c r="N588" s="76" t="s">
        <v>300</v>
      </c>
    </row>
    <row r="589" spans="1:31" x14ac:dyDescent="0.35">
      <c r="A589" s="63">
        <v>39756</v>
      </c>
      <c r="B589" s="35">
        <v>105134</v>
      </c>
      <c r="C589" s="35">
        <v>675.1</v>
      </c>
      <c r="D589" s="35">
        <v>0.43209999999999998</v>
      </c>
      <c r="E589" s="35">
        <v>9.8699999999999992</v>
      </c>
      <c r="F589" s="47">
        <v>8.11</v>
      </c>
      <c r="G589" s="35">
        <v>12.57</v>
      </c>
      <c r="H589" s="64" t="s">
        <v>170</v>
      </c>
      <c r="I589" s="35">
        <v>0.37</v>
      </c>
      <c r="J589" s="35">
        <v>7.4</v>
      </c>
      <c r="K589" s="65">
        <v>20</v>
      </c>
    </row>
    <row r="590" spans="1:31" x14ac:dyDescent="0.35">
      <c r="A590" s="63">
        <v>39762</v>
      </c>
      <c r="B590" s="35">
        <v>110050</v>
      </c>
      <c r="C590" s="35">
        <v>712.3</v>
      </c>
      <c r="D590" s="35">
        <v>0.45590000000000003</v>
      </c>
      <c r="E590" s="35">
        <v>9.61</v>
      </c>
      <c r="F590" s="47">
        <v>8.02</v>
      </c>
      <c r="G590" s="35">
        <v>6.28</v>
      </c>
      <c r="H590" s="64" t="s">
        <v>170</v>
      </c>
      <c r="I590" s="35">
        <v>0.48</v>
      </c>
      <c r="J590" s="35">
        <v>7.2</v>
      </c>
      <c r="K590" s="65">
        <v>41</v>
      </c>
    </row>
    <row r="591" spans="1:31" x14ac:dyDescent="0.35">
      <c r="A591" s="63">
        <v>39764</v>
      </c>
      <c r="B591" s="35">
        <v>104707</v>
      </c>
      <c r="C591" s="35">
        <v>690.7</v>
      </c>
      <c r="D591" s="35">
        <v>0.44209999999999999</v>
      </c>
      <c r="E591" s="35">
        <v>8.7100000000000009</v>
      </c>
      <c r="F591" s="47">
        <v>7.88</v>
      </c>
      <c r="G591" s="35">
        <v>8.91</v>
      </c>
      <c r="H591" s="64" t="s">
        <v>170</v>
      </c>
      <c r="I591" s="35">
        <v>0.02</v>
      </c>
      <c r="J591" s="35">
        <v>7.4</v>
      </c>
      <c r="K591" s="65">
        <v>30</v>
      </c>
    </row>
    <row r="592" spans="1:31" x14ac:dyDescent="0.35">
      <c r="A592" s="63">
        <v>39769</v>
      </c>
      <c r="B592" s="35">
        <v>113414</v>
      </c>
      <c r="C592" s="35">
        <v>474.6</v>
      </c>
      <c r="D592" s="35">
        <v>0.30370000000000003</v>
      </c>
      <c r="E592" s="35">
        <v>10.71</v>
      </c>
      <c r="F592" s="47">
        <v>7.8</v>
      </c>
      <c r="G592" s="35">
        <v>5.56</v>
      </c>
      <c r="H592" s="64" t="s">
        <v>170</v>
      </c>
      <c r="I592" s="35">
        <v>0.35</v>
      </c>
      <c r="J592" s="35">
        <v>7.4</v>
      </c>
      <c r="K592" s="65">
        <v>586</v>
      </c>
    </row>
    <row r="593" spans="1:14" x14ac:dyDescent="0.35">
      <c r="A593" s="63">
        <v>39771</v>
      </c>
      <c r="B593" s="35">
        <v>104617</v>
      </c>
      <c r="C593" s="35">
        <v>497.2</v>
      </c>
      <c r="D593" s="35">
        <v>0.31819999999999998</v>
      </c>
      <c r="E593" s="35">
        <v>10.43</v>
      </c>
      <c r="F593" s="47">
        <v>7.66</v>
      </c>
      <c r="G593" s="35">
        <v>3.99</v>
      </c>
      <c r="H593" s="64" t="s">
        <v>170</v>
      </c>
      <c r="I593" s="35">
        <v>0.18</v>
      </c>
      <c r="J593" s="35">
        <v>7.5</v>
      </c>
      <c r="K593" s="65">
        <v>122</v>
      </c>
      <c r="L593" s="30">
        <f>AVERAGE(K589:K593)</f>
        <v>159.80000000000001</v>
      </c>
      <c r="M593" s="41">
        <f>GEOMEAN(K589:K593)</f>
        <v>70.638018925478889</v>
      </c>
      <c r="N593" s="76" t="s">
        <v>301</v>
      </c>
    </row>
    <row r="594" spans="1:14" x14ac:dyDescent="0.35">
      <c r="A594" s="63">
        <v>39783</v>
      </c>
      <c r="B594" s="35">
        <v>111448</v>
      </c>
      <c r="C594" s="35">
        <v>760.2</v>
      </c>
      <c r="D594" s="35">
        <v>0.48649999999999999</v>
      </c>
      <c r="E594" s="35">
        <v>12.44</v>
      </c>
      <c r="F594" s="47">
        <v>7.97</v>
      </c>
      <c r="G594" s="35">
        <v>2.89</v>
      </c>
      <c r="H594" s="64" t="s">
        <v>170</v>
      </c>
      <c r="I594" s="35">
        <v>0.32</v>
      </c>
      <c r="J594" s="35">
        <v>7.3</v>
      </c>
      <c r="K594" s="65">
        <v>63</v>
      </c>
    </row>
    <row r="595" spans="1:14" x14ac:dyDescent="0.35">
      <c r="A595" s="63">
        <v>39791</v>
      </c>
      <c r="B595" s="35">
        <v>104334</v>
      </c>
      <c r="C595" s="35">
        <v>881.5</v>
      </c>
      <c r="D595" s="35">
        <v>0.56410000000000005</v>
      </c>
      <c r="E595" s="35">
        <v>12.3</v>
      </c>
      <c r="F595" s="47">
        <v>7.79</v>
      </c>
      <c r="G595" s="35">
        <v>2.17</v>
      </c>
      <c r="H595" s="64" t="s">
        <v>170</v>
      </c>
      <c r="I595" s="35">
        <v>0.49</v>
      </c>
      <c r="J595" s="35">
        <v>7</v>
      </c>
      <c r="K595" s="65">
        <v>20</v>
      </c>
    </row>
    <row r="596" spans="1:14" x14ac:dyDescent="0.35">
      <c r="A596" s="63">
        <v>39793</v>
      </c>
      <c r="B596" s="35">
        <v>103821</v>
      </c>
      <c r="C596" s="35">
        <v>712</v>
      </c>
      <c r="D596" s="35">
        <v>0.45500000000000002</v>
      </c>
      <c r="E596" s="35">
        <v>10.88</v>
      </c>
      <c r="F596" s="47">
        <v>7.91</v>
      </c>
      <c r="G596" s="35">
        <v>2.42</v>
      </c>
      <c r="H596" s="64" t="s">
        <v>170</v>
      </c>
      <c r="I596" s="35">
        <v>0.5</v>
      </c>
      <c r="J596" s="35">
        <v>7.3</v>
      </c>
      <c r="K596" s="65">
        <v>785</v>
      </c>
    </row>
    <row r="597" spans="1:14" x14ac:dyDescent="0.35">
      <c r="A597" s="63">
        <v>39798</v>
      </c>
      <c r="B597" s="35">
        <v>103704</v>
      </c>
      <c r="C597" s="35">
        <v>904.3</v>
      </c>
      <c r="D597" s="35">
        <v>0.57869999999999999</v>
      </c>
      <c r="E597" s="35">
        <v>11.98</v>
      </c>
      <c r="F597" s="47">
        <v>8.8699999999999992</v>
      </c>
      <c r="G597" s="35">
        <v>0.78</v>
      </c>
      <c r="H597" s="64" t="s">
        <v>170</v>
      </c>
      <c r="I597" s="35">
        <v>0.54</v>
      </c>
      <c r="J597" s="35">
        <v>7.3</v>
      </c>
      <c r="K597" s="65">
        <v>63</v>
      </c>
    </row>
    <row r="598" spans="1:14" x14ac:dyDescent="0.35">
      <c r="A598" s="63">
        <v>39811</v>
      </c>
      <c r="B598" s="35">
        <v>111031</v>
      </c>
      <c r="C598" s="35">
        <v>660.7</v>
      </c>
      <c r="D598" s="35">
        <v>0.42280000000000001</v>
      </c>
      <c r="E598" s="35">
        <v>11.05</v>
      </c>
      <c r="F598" s="47">
        <v>7.66</v>
      </c>
      <c r="G598" s="35">
        <v>6.12</v>
      </c>
      <c r="H598" s="64" t="s">
        <v>170</v>
      </c>
      <c r="I598" s="35">
        <v>0.01</v>
      </c>
      <c r="J598" s="35">
        <v>7.8</v>
      </c>
      <c r="K598" s="65">
        <v>435</v>
      </c>
      <c r="L598" s="30">
        <f>AVERAGE(K594:K598)</f>
        <v>273.2</v>
      </c>
      <c r="M598" s="41">
        <f>GEOMEAN(K594:K598)</f>
        <v>122.07142143529147</v>
      </c>
      <c r="N598" s="76" t="s">
        <v>302</v>
      </c>
    </row>
    <row r="599" spans="1:14" x14ac:dyDescent="0.35">
      <c r="A599" s="63">
        <v>39819</v>
      </c>
      <c r="B599" s="47">
        <v>105157</v>
      </c>
      <c r="C599" s="47">
        <v>970</v>
      </c>
      <c r="D599" s="47">
        <v>0.62</v>
      </c>
      <c r="E599" s="47">
        <v>12.12</v>
      </c>
      <c r="F599" s="47">
        <v>7.9</v>
      </c>
      <c r="G599" s="47">
        <v>2.15</v>
      </c>
      <c r="H599" s="64" t="s">
        <v>170</v>
      </c>
      <c r="I599" s="47">
        <v>0.1</v>
      </c>
      <c r="J599" s="47">
        <v>7.6</v>
      </c>
      <c r="K599" s="65">
        <v>31</v>
      </c>
    </row>
    <row r="600" spans="1:14" x14ac:dyDescent="0.35">
      <c r="A600" s="63">
        <v>39825</v>
      </c>
      <c r="B600" s="47">
        <v>102202</v>
      </c>
      <c r="C600" s="47">
        <v>1597</v>
      </c>
      <c r="D600" s="47">
        <v>1.022</v>
      </c>
      <c r="E600" s="47">
        <v>14.6</v>
      </c>
      <c r="F600" s="47">
        <v>7.83</v>
      </c>
      <c r="G600" s="47">
        <v>1.1399999999999999</v>
      </c>
      <c r="H600" s="64" t="s">
        <v>170</v>
      </c>
      <c r="I600" s="47">
        <v>0.2</v>
      </c>
      <c r="J600" s="47">
        <v>7.4</v>
      </c>
      <c r="K600" s="65">
        <v>10</v>
      </c>
    </row>
    <row r="601" spans="1:14" x14ac:dyDescent="0.35">
      <c r="A601" s="63">
        <v>39834</v>
      </c>
      <c r="B601" s="47">
        <v>103253</v>
      </c>
      <c r="C601" s="47">
        <v>1580</v>
      </c>
      <c r="D601" s="47">
        <v>1.0109999999999999</v>
      </c>
      <c r="E601" s="47">
        <v>14.88</v>
      </c>
      <c r="F601" s="47">
        <v>9.8800000000000008</v>
      </c>
      <c r="G601" s="47">
        <v>1.05</v>
      </c>
      <c r="H601" s="64" t="s">
        <v>170</v>
      </c>
      <c r="I601" s="47">
        <v>0.2</v>
      </c>
      <c r="J601" s="47">
        <v>7.7</v>
      </c>
      <c r="K601" s="35">
        <v>10</v>
      </c>
    </row>
    <row r="602" spans="1:14" x14ac:dyDescent="0.35">
      <c r="A602" s="63">
        <v>39839</v>
      </c>
      <c r="B602" s="47">
        <v>105724</v>
      </c>
      <c r="C602" s="47">
        <v>1201</v>
      </c>
      <c r="D602" s="47">
        <v>0.76870000000000005</v>
      </c>
      <c r="E602" s="47">
        <v>17.22</v>
      </c>
      <c r="F602" s="47">
        <v>7.77</v>
      </c>
      <c r="G602" s="47">
        <v>1.82</v>
      </c>
      <c r="H602" s="64" t="s">
        <v>170</v>
      </c>
      <c r="I602" s="47">
        <v>0.51</v>
      </c>
      <c r="J602" s="47">
        <v>7.9</v>
      </c>
      <c r="K602" s="65">
        <v>10</v>
      </c>
    </row>
    <row r="603" spans="1:14" x14ac:dyDescent="0.35">
      <c r="A603" s="63">
        <v>39848</v>
      </c>
      <c r="B603" s="47">
        <v>105509</v>
      </c>
      <c r="C603" s="47">
        <v>1678</v>
      </c>
      <c r="D603" s="47">
        <v>1.0740000000000001</v>
      </c>
      <c r="E603" s="47">
        <v>13.18</v>
      </c>
      <c r="F603" s="47">
        <v>7.8</v>
      </c>
      <c r="G603" s="47">
        <v>2.42</v>
      </c>
      <c r="H603" s="64" t="s">
        <v>170</v>
      </c>
      <c r="I603" s="47">
        <v>0.4</v>
      </c>
      <c r="J603" s="47">
        <v>7.7</v>
      </c>
      <c r="K603" s="65">
        <v>20</v>
      </c>
      <c r="L603" s="30">
        <f>AVERAGE(K599:K603)</f>
        <v>16.2</v>
      </c>
      <c r="M603" s="41">
        <f>GEOMEAN(K599:K603)</f>
        <v>14.403841637786835</v>
      </c>
      <c r="N603" s="76" t="s">
        <v>304</v>
      </c>
    </row>
    <row r="604" spans="1:14" x14ac:dyDescent="0.35">
      <c r="A604" s="63">
        <v>39855</v>
      </c>
      <c r="B604" s="47">
        <v>112327</v>
      </c>
      <c r="C604" s="47">
        <v>1369</v>
      </c>
      <c r="D604" s="47">
        <v>0.87629999999999997</v>
      </c>
      <c r="E604" s="47">
        <v>10.14</v>
      </c>
      <c r="F604" s="47">
        <v>8.0299999999999994</v>
      </c>
      <c r="G604" s="47">
        <v>7.57</v>
      </c>
      <c r="H604" s="64" t="s">
        <v>170</v>
      </c>
      <c r="I604" s="47">
        <v>1.83</v>
      </c>
      <c r="J604" s="47">
        <v>7.3</v>
      </c>
      <c r="K604" s="65">
        <v>262</v>
      </c>
    </row>
    <row r="605" spans="1:14" x14ac:dyDescent="0.35">
      <c r="A605" s="63">
        <v>39861</v>
      </c>
      <c r="B605" s="47">
        <v>103517</v>
      </c>
      <c r="C605" s="47">
        <v>1201</v>
      </c>
      <c r="D605" s="47">
        <v>0.76890000000000003</v>
      </c>
      <c r="E605" s="47">
        <v>13.49</v>
      </c>
      <c r="F605" s="47">
        <v>7.87</v>
      </c>
      <c r="G605" s="47">
        <v>3.81</v>
      </c>
      <c r="H605" s="64" t="s">
        <v>170</v>
      </c>
      <c r="I605" s="47">
        <v>0.2</v>
      </c>
      <c r="J605" s="47">
        <v>7.5</v>
      </c>
      <c r="K605" s="35">
        <v>10</v>
      </c>
    </row>
    <row r="606" spans="1:14" x14ac:dyDescent="0.35">
      <c r="A606" s="63">
        <v>39862</v>
      </c>
      <c r="B606" s="47">
        <v>113205</v>
      </c>
      <c r="C606" s="47">
        <v>1209</v>
      </c>
      <c r="D606" s="47">
        <v>0.77400000000000002</v>
      </c>
      <c r="E606" s="47">
        <v>13.78</v>
      </c>
      <c r="F606" s="47">
        <v>7.89</v>
      </c>
      <c r="G606" s="47">
        <v>4.93</v>
      </c>
      <c r="H606" s="64" t="s">
        <v>170</v>
      </c>
      <c r="I606" s="47">
        <v>0.8</v>
      </c>
      <c r="J606" s="47">
        <v>7.5</v>
      </c>
      <c r="K606" s="65">
        <v>547</v>
      </c>
    </row>
    <row r="607" spans="1:14" x14ac:dyDescent="0.35">
      <c r="A607" s="63">
        <v>39863</v>
      </c>
      <c r="B607" s="47">
        <v>110914</v>
      </c>
      <c r="C607" s="47">
        <v>1302</v>
      </c>
      <c r="D607" s="47">
        <v>0.83350000000000002</v>
      </c>
      <c r="E607" s="47">
        <v>13.85</v>
      </c>
      <c r="F607" s="47">
        <v>7.84</v>
      </c>
      <c r="G607" s="47">
        <v>2.77</v>
      </c>
      <c r="H607" s="64" t="s">
        <v>170</v>
      </c>
      <c r="I607" s="47">
        <v>0.1</v>
      </c>
      <c r="J607" s="47">
        <v>7.4</v>
      </c>
      <c r="K607" s="65">
        <v>10</v>
      </c>
    </row>
    <row r="608" spans="1:14" x14ac:dyDescent="0.35">
      <c r="A608" s="63">
        <v>39869</v>
      </c>
      <c r="B608" s="47">
        <v>102533</v>
      </c>
      <c r="C608" s="47">
        <v>1328</v>
      </c>
      <c r="D608" s="47">
        <v>0.8498</v>
      </c>
      <c r="E608" s="47">
        <v>16.47</v>
      </c>
      <c r="F608" s="47">
        <v>7.97</v>
      </c>
      <c r="G608" s="47">
        <v>3.32</v>
      </c>
      <c r="H608" s="64" t="s">
        <v>170</v>
      </c>
      <c r="I608" s="47">
        <v>0.28000000000000003</v>
      </c>
      <c r="J608" s="47">
        <v>7.5</v>
      </c>
      <c r="K608" s="35">
        <v>10</v>
      </c>
      <c r="L608" s="74">
        <f>AVERAGE(K604:K608)</f>
        <v>167.8</v>
      </c>
      <c r="M608" s="41">
        <f>GEOMEAN(K604:K608)</f>
        <v>42.781669024901298</v>
      </c>
      <c r="N608" s="76" t="s">
        <v>305</v>
      </c>
    </row>
    <row r="609" spans="1:31" x14ac:dyDescent="0.35">
      <c r="A609" s="63">
        <v>39874</v>
      </c>
      <c r="B609" s="47">
        <v>104433</v>
      </c>
      <c r="C609" s="47">
        <v>1147</v>
      </c>
      <c r="D609" s="47">
        <v>0.73399999999999999</v>
      </c>
      <c r="E609" s="47">
        <v>14.07</v>
      </c>
      <c r="F609" s="47">
        <v>7.89</v>
      </c>
      <c r="G609" s="47">
        <v>1.35</v>
      </c>
      <c r="H609" s="64" t="s">
        <v>170</v>
      </c>
      <c r="I609" s="47">
        <v>0.6</v>
      </c>
      <c r="J609" s="47">
        <v>7.3</v>
      </c>
      <c r="K609" s="65">
        <v>31</v>
      </c>
    </row>
    <row r="610" spans="1:31" x14ac:dyDescent="0.35">
      <c r="A610" s="63">
        <v>39877</v>
      </c>
      <c r="B610" s="47">
        <v>105114</v>
      </c>
      <c r="C610" s="47">
        <v>1025</v>
      </c>
      <c r="D610" s="47">
        <v>0.65600000000000003</v>
      </c>
      <c r="E610" s="47">
        <v>10.53</v>
      </c>
      <c r="F610" s="47">
        <v>7.73</v>
      </c>
      <c r="G610" s="47">
        <v>8.81</v>
      </c>
      <c r="H610" s="64" t="s">
        <v>170</v>
      </c>
      <c r="I610" s="47">
        <v>0.2</v>
      </c>
      <c r="J610" s="47">
        <v>7.5</v>
      </c>
      <c r="K610" s="65">
        <v>10</v>
      </c>
    </row>
    <row r="611" spans="1:31" x14ac:dyDescent="0.35">
      <c r="A611" s="63">
        <v>39883</v>
      </c>
      <c r="B611" s="47">
        <v>104152</v>
      </c>
      <c r="C611" s="47">
        <v>539.9</v>
      </c>
      <c r="D611" s="47">
        <v>0.34549999999999997</v>
      </c>
      <c r="E611" s="47">
        <v>10.51</v>
      </c>
      <c r="F611" s="47">
        <v>7.82</v>
      </c>
      <c r="G611" s="47">
        <v>10.050000000000001</v>
      </c>
      <c r="H611" s="64" t="s">
        <v>170</v>
      </c>
      <c r="I611" s="47">
        <v>0.4</v>
      </c>
      <c r="J611" s="47">
        <v>7.1</v>
      </c>
      <c r="K611" s="65">
        <v>63</v>
      </c>
    </row>
    <row r="612" spans="1:31" x14ac:dyDescent="0.35">
      <c r="A612" s="63">
        <v>39889</v>
      </c>
      <c r="B612" s="47">
        <v>113443</v>
      </c>
      <c r="C612" s="47">
        <v>1096</v>
      </c>
      <c r="D612" s="47">
        <v>0.7016</v>
      </c>
      <c r="E612" s="47">
        <v>10.16</v>
      </c>
      <c r="F612" s="47">
        <v>8.11</v>
      </c>
      <c r="G612" s="47">
        <v>13.84</v>
      </c>
      <c r="H612" s="64" t="s">
        <v>170</v>
      </c>
      <c r="I612" s="47">
        <v>0.12</v>
      </c>
      <c r="J612" s="47">
        <v>7.4</v>
      </c>
      <c r="K612" s="35">
        <v>10</v>
      </c>
      <c r="O612" s="30">
        <v>1.5</v>
      </c>
      <c r="P612" s="30">
        <v>67.900000000000006</v>
      </c>
      <c r="Q612" s="30" t="s">
        <v>107</v>
      </c>
      <c r="R612" s="30" t="s">
        <v>107</v>
      </c>
      <c r="S612" s="30" t="s">
        <v>107</v>
      </c>
      <c r="T612" s="30" t="s">
        <v>107</v>
      </c>
      <c r="U612" s="30" t="s">
        <v>107</v>
      </c>
      <c r="V612" s="30">
        <v>1.1000000000000001</v>
      </c>
      <c r="W612" s="30">
        <v>10</v>
      </c>
      <c r="X612" s="30">
        <v>211</v>
      </c>
      <c r="Y612" s="30" t="s">
        <v>107</v>
      </c>
      <c r="Z612" s="30" t="s">
        <v>107</v>
      </c>
      <c r="AA612" s="30">
        <v>62.4</v>
      </c>
      <c r="AB612" s="30" t="s">
        <v>107</v>
      </c>
      <c r="AC612" s="30" t="s">
        <v>107</v>
      </c>
      <c r="AD612" s="30">
        <v>274</v>
      </c>
      <c r="AE612" s="30" t="s">
        <v>107</v>
      </c>
    </row>
    <row r="613" spans="1:31" x14ac:dyDescent="0.35">
      <c r="A613" s="63">
        <v>39895</v>
      </c>
      <c r="B613" s="47">
        <v>104541</v>
      </c>
      <c r="C613" s="47">
        <v>1043</v>
      </c>
      <c r="D613" s="47">
        <v>0.66739999999999999</v>
      </c>
      <c r="E613" s="47">
        <v>12.44</v>
      </c>
      <c r="F613" s="47">
        <v>8.31</v>
      </c>
      <c r="G613" s="47">
        <v>10.88</v>
      </c>
      <c r="H613" s="64" t="s">
        <v>170</v>
      </c>
      <c r="I613" s="47">
        <v>0.95</v>
      </c>
      <c r="J613" s="47">
        <v>7.3</v>
      </c>
      <c r="K613" s="35">
        <v>10</v>
      </c>
      <c r="L613" s="74">
        <f>AVERAGE(K609:K613)</f>
        <v>24.8</v>
      </c>
      <c r="M613" s="41">
        <f>GEOMEAN(K609:K613)</f>
        <v>18.119259656512387</v>
      </c>
      <c r="N613" s="76" t="s">
        <v>307</v>
      </c>
    </row>
    <row r="614" spans="1:31" x14ac:dyDescent="0.35">
      <c r="A614" s="63">
        <v>39912</v>
      </c>
      <c r="B614" s="47">
        <v>105340</v>
      </c>
      <c r="C614" s="47">
        <v>773.7</v>
      </c>
      <c r="D614" s="47">
        <v>0.49519999999999997</v>
      </c>
      <c r="E614" s="47">
        <v>9.85</v>
      </c>
      <c r="F614" s="47">
        <v>8.1300000000000008</v>
      </c>
      <c r="G614" s="47">
        <v>9.14</v>
      </c>
      <c r="H614" s="64" t="s">
        <v>170</v>
      </c>
      <c r="I614" s="47">
        <v>0.72</v>
      </c>
      <c r="J614" s="47">
        <v>7.4</v>
      </c>
      <c r="K614" s="65">
        <v>74</v>
      </c>
    </row>
    <row r="615" spans="1:31" x14ac:dyDescent="0.35">
      <c r="A615" s="63">
        <v>39918</v>
      </c>
      <c r="B615" s="47">
        <v>105735</v>
      </c>
      <c r="C615" s="47">
        <v>649.79999999999995</v>
      </c>
      <c r="D615" s="47">
        <v>0.41589999999999999</v>
      </c>
      <c r="E615" s="47">
        <v>10.18</v>
      </c>
      <c r="F615" s="47">
        <v>7.89</v>
      </c>
      <c r="G615" s="47">
        <v>8.59</v>
      </c>
      <c r="H615" s="64" t="s">
        <v>170</v>
      </c>
      <c r="I615" s="47">
        <v>0.6</v>
      </c>
      <c r="J615" s="47">
        <v>7.3</v>
      </c>
      <c r="K615" s="65">
        <v>581</v>
      </c>
    </row>
    <row r="616" spans="1:31" x14ac:dyDescent="0.35">
      <c r="A616" s="63">
        <v>39924</v>
      </c>
      <c r="B616" s="47">
        <v>115344</v>
      </c>
      <c r="C616" s="47">
        <v>824.3</v>
      </c>
      <c r="D616" s="47">
        <v>0.52759999999999996</v>
      </c>
      <c r="E616" s="47">
        <v>9.81</v>
      </c>
      <c r="F616" s="47">
        <v>8</v>
      </c>
      <c r="G616" s="47">
        <v>10.82</v>
      </c>
      <c r="H616" s="64" t="s">
        <v>170</v>
      </c>
      <c r="I616" s="47">
        <v>0.84</v>
      </c>
      <c r="J616" s="47">
        <v>7.3</v>
      </c>
      <c r="K616" s="65">
        <v>335</v>
      </c>
    </row>
    <row r="617" spans="1:31" x14ac:dyDescent="0.35">
      <c r="A617" s="63">
        <v>39926</v>
      </c>
      <c r="B617" s="47">
        <v>110017</v>
      </c>
      <c r="C617" s="47">
        <v>840.4</v>
      </c>
      <c r="D617" s="47">
        <v>0.53790000000000004</v>
      </c>
      <c r="E617" s="47">
        <v>11.22</v>
      </c>
      <c r="F617" s="47">
        <v>8.1300000000000008</v>
      </c>
      <c r="G617" s="47">
        <v>12.19</v>
      </c>
      <c r="H617" s="64" t="s">
        <v>170</v>
      </c>
      <c r="I617" s="47">
        <v>0.24</v>
      </c>
      <c r="J617" s="47">
        <v>7.3</v>
      </c>
      <c r="K617" s="65">
        <v>10</v>
      </c>
    </row>
    <row r="618" spans="1:31" x14ac:dyDescent="0.35">
      <c r="A618" s="63">
        <v>39933</v>
      </c>
      <c r="B618" s="47">
        <v>104428</v>
      </c>
      <c r="C618" s="47">
        <v>468</v>
      </c>
      <c r="D618" s="47">
        <v>0.29899999999999999</v>
      </c>
      <c r="E618" s="47">
        <v>7.05</v>
      </c>
      <c r="F618" s="47">
        <v>7.46</v>
      </c>
      <c r="G618" s="47">
        <v>15.95</v>
      </c>
      <c r="H618" s="64" t="s">
        <v>170</v>
      </c>
      <c r="I618" s="47">
        <v>0.3</v>
      </c>
      <c r="J618" s="47">
        <v>7.7</v>
      </c>
      <c r="K618" s="65">
        <v>4106</v>
      </c>
      <c r="L618" s="74">
        <f>AVERAGE(K614:K618)</f>
        <v>1021.2</v>
      </c>
      <c r="M618" s="41">
        <f>GEOMEAN(K614:K618)</f>
        <v>226.13840300127643</v>
      </c>
      <c r="N618" s="76" t="s">
        <v>308</v>
      </c>
    </row>
    <row r="619" spans="1:31" x14ac:dyDescent="0.35">
      <c r="A619" s="63">
        <v>39937</v>
      </c>
      <c r="B619" s="47">
        <v>105633</v>
      </c>
      <c r="C619" s="47">
        <v>742</v>
      </c>
      <c r="D619" s="47">
        <v>0.47499999999999998</v>
      </c>
      <c r="E619" s="47">
        <v>8.69</v>
      </c>
      <c r="F619" s="47">
        <v>7.83</v>
      </c>
      <c r="G619" s="47">
        <v>16.71</v>
      </c>
      <c r="H619" s="64" t="s">
        <v>170</v>
      </c>
      <c r="I619" s="47">
        <v>0.7</v>
      </c>
      <c r="J619" s="47">
        <v>7.7</v>
      </c>
      <c r="K619" s="65">
        <v>31</v>
      </c>
    </row>
    <row r="620" spans="1:31" x14ac:dyDescent="0.35">
      <c r="A620" s="63">
        <v>39939</v>
      </c>
      <c r="B620" s="47">
        <v>113612</v>
      </c>
      <c r="C620" s="47">
        <v>883.6</v>
      </c>
      <c r="D620" s="47">
        <v>0.5655</v>
      </c>
      <c r="E620" s="47">
        <v>8.25</v>
      </c>
      <c r="F620" s="47">
        <v>7.91</v>
      </c>
      <c r="G620" s="47">
        <v>17.239999999999998</v>
      </c>
      <c r="H620" s="64" t="s">
        <v>170</v>
      </c>
      <c r="I620" s="47">
        <v>0.33</v>
      </c>
      <c r="J620" s="47">
        <v>7.8</v>
      </c>
      <c r="K620" s="65">
        <v>31</v>
      </c>
    </row>
    <row r="621" spans="1:31" x14ac:dyDescent="0.35">
      <c r="A621" s="63">
        <v>39940</v>
      </c>
      <c r="B621" s="47">
        <v>102056</v>
      </c>
      <c r="C621" s="47">
        <v>848.5</v>
      </c>
      <c r="D621" s="47">
        <v>0.54300000000000004</v>
      </c>
      <c r="E621" s="47">
        <v>7.7</v>
      </c>
      <c r="F621" s="47">
        <v>7.98</v>
      </c>
      <c r="G621" s="47">
        <v>15.42</v>
      </c>
      <c r="H621" s="64" t="s">
        <v>170</v>
      </c>
      <c r="I621" s="47">
        <v>0.2</v>
      </c>
      <c r="J621" s="47">
        <v>7.7</v>
      </c>
      <c r="K621" s="65">
        <v>909</v>
      </c>
    </row>
    <row r="622" spans="1:31" x14ac:dyDescent="0.35">
      <c r="A622" s="63">
        <v>39959</v>
      </c>
      <c r="B622" s="47">
        <v>105942</v>
      </c>
      <c r="C622" s="47">
        <v>512</v>
      </c>
      <c r="D622" s="47">
        <v>0.32800000000000001</v>
      </c>
      <c r="E622" s="47">
        <v>6.16</v>
      </c>
      <c r="F622" s="47">
        <v>7.53</v>
      </c>
      <c r="G622" s="47">
        <v>19.899999999999999</v>
      </c>
      <c r="H622" s="64" t="s">
        <v>170</v>
      </c>
      <c r="I622" s="47">
        <v>0.1</v>
      </c>
      <c r="J622" s="47">
        <v>7.4</v>
      </c>
      <c r="K622" s="65">
        <v>19863</v>
      </c>
    </row>
    <row r="623" spans="1:31" x14ac:dyDescent="0.35">
      <c r="A623" s="63">
        <v>39961</v>
      </c>
      <c r="B623" s="47">
        <v>110058</v>
      </c>
      <c r="C623" s="47">
        <v>511</v>
      </c>
      <c r="D623" s="47">
        <v>0.32700000000000001</v>
      </c>
      <c r="E623" s="47">
        <v>6.05</v>
      </c>
      <c r="F623" s="47">
        <v>7.65</v>
      </c>
      <c r="G623" s="47">
        <v>21.07</v>
      </c>
      <c r="H623" s="64" t="s">
        <v>170</v>
      </c>
      <c r="I623" s="47">
        <v>0.2</v>
      </c>
      <c r="J623" s="47">
        <v>7.5</v>
      </c>
      <c r="K623" s="65">
        <v>2187</v>
      </c>
      <c r="L623" s="74">
        <f>AVERAGE(K619:K623)</f>
        <v>4604.2</v>
      </c>
      <c r="M623" s="41">
        <f>GEOMEAN(K619:K623)</f>
        <v>519.79988526773423</v>
      </c>
      <c r="N623" s="76" t="s">
        <v>309</v>
      </c>
    </row>
    <row r="624" spans="1:31" x14ac:dyDescent="0.35">
      <c r="A624" s="63">
        <v>39968</v>
      </c>
      <c r="B624" s="47">
        <v>111534</v>
      </c>
      <c r="C624" s="47">
        <v>464.6</v>
      </c>
      <c r="D624" s="47">
        <v>0.2974</v>
      </c>
      <c r="E624" s="47">
        <v>6.33</v>
      </c>
      <c r="F624" s="47">
        <v>7.63</v>
      </c>
      <c r="G624" s="47">
        <v>17.600000000000001</v>
      </c>
      <c r="H624" s="64" t="s">
        <v>170</v>
      </c>
      <c r="I624" s="47">
        <v>0.09</v>
      </c>
      <c r="J624" s="47">
        <v>7.7</v>
      </c>
      <c r="K624" s="65">
        <v>2282</v>
      </c>
    </row>
    <row r="625" spans="1:31" x14ac:dyDescent="0.35">
      <c r="A625" s="63">
        <v>39975</v>
      </c>
      <c r="B625" s="47">
        <v>93411</v>
      </c>
      <c r="C625" s="47">
        <v>523.6</v>
      </c>
      <c r="D625" s="47">
        <v>0.33510000000000001</v>
      </c>
      <c r="E625" s="47">
        <v>8.31</v>
      </c>
      <c r="F625" s="47">
        <v>7.86</v>
      </c>
      <c r="G625" s="47">
        <v>20.67</v>
      </c>
      <c r="H625" s="64" t="s">
        <v>170</v>
      </c>
      <c r="I625" s="47">
        <v>0.16</v>
      </c>
      <c r="J625" s="47">
        <v>7.4</v>
      </c>
      <c r="K625" s="65">
        <v>24192</v>
      </c>
    </row>
    <row r="626" spans="1:31" x14ac:dyDescent="0.35">
      <c r="A626" s="63">
        <v>39981</v>
      </c>
      <c r="B626" s="47">
        <v>104310</v>
      </c>
      <c r="C626" s="47">
        <v>584.70000000000005</v>
      </c>
      <c r="D626" s="47">
        <v>0.37419999999999998</v>
      </c>
      <c r="E626" s="47">
        <v>7.68</v>
      </c>
      <c r="F626" s="47">
        <v>7.75</v>
      </c>
      <c r="G626" s="47">
        <v>21.39</v>
      </c>
      <c r="H626" s="64" t="s">
        <v>170</v>
      </c>
      <c r="I626" s="47">
        <v>0.16</v>
      </c>
      <c r="J626" s="47">
        <v>7.6</v>
      </c>
      <c r="K626" s="65">
        <v>11199</v>
      </c>
    </row>
    <row r="627" spans="1:31" x14ac:dyDescent="0.35">
      <c r="A627" s="63">
        <v>39986</v>
      </c>
      <c r="B627" s="47">
        <v>112132</v>
      </c>
      <c r="C627" s="47">
        <v>569.70000000000005</v>
      </c>
      <c r="D627" s="47">
        <v>0.36459999999999998</v>
      </c>
      <c r="E627" s="47">
        <v>7.6</v>
      </c>
      <c r="F627" s="47">
        <v>7.77</v>
      </c>
      <c r="G627" s="47">
        <v>25.39</v>
      </c>
      <c r="H627" s="64" t="s">
        <v>170</v>
      </c>
      <c r="I627" s="47">
        <v>0.03</v>
      </c>
      <c r="J627" s="47">
        <v>7.5</v>
      </c>
      <c r="K627" s="65">
        <v>98</v>
      </c>
    </row>
    <row r="628" spans="1:31" x14ac:dyDescent="0.35">
      <c r="A628" s="63">
        <v>39988</v>
      </c>
      <c r="B628" s="47">
        <v>101336</v>
      </c>
      <c r="C628" s="47">
        <v>464</v>
      </c>
      <c r="D628" s="47">
        <v>0.29699999999999999</v>
      </c>
      <c r="E628" s="47">
        <v>5.5</v>
      </c>
      <c r="F628" s="47">
        <v>7.58</v>
      </c>
      <c r="G628" s="47">
        <v>25.71</v>
      </c>
      <c r="H628" s="64" t="s">
        <v>170</v>
      </c>
      <c r="I628" s="47">
        <v>0.1</v>
      </c>
      <c r="J628" s="47">
        <v>7.6</v>
      </c>
      <c r="K628" s="65">
        <v>130</v>
      </c>
      <c r="L628" s="74">
        <f>AVERAGE(K624:K628)</f>
        <v>7580.2</v>
      </c>
      <c r="M628" s="41">
        <f>GEOMEAN(K624:K628)</f>
        <v>1511.0095781827292</v>
      </c>
      <c r="N628" s="76" t="s">
        <v>310</v>
      </c>
    </row>
    <row r="629" spans="1:31" x14ac:dyDescent="0.35">
      <c r="A629" s="63">
        <v>40001</v>
      </c>
      <c r="B629" s="47">
        <v>101626</v>
      </c>
      <c r="C629" s="47">
        <v>753.8</v>
      </c>
      <c r="D629" s="47">
        <v>0.4824</v>
      </c>
      <c r="E629" s="47">
        <v>7.76</v>
      </c>
      <c r="F629" s="47">
        <v>7.92</v>
      </c>
      <c r="G629" s="47">
        <v>23.31</v>
      </c>
      <c r="H629" s="64" t="s">
        <v>170</v>
      </c>
      <c r="I629" s="47">
        <v>0.03</v>
      </c>
      <c r="J629" s="47">
        <v>7.5</v>
      </c>
      <c r="K629" s="65">
        <v>63</v>
      </c>
    </row>
    <row r="630" spans="1:31" x14ac:dyDescent="0.35">
      <c r="A630" s="63">
        <v>40003</v>
      </c>
      <c r="B630" s="47">
        <v>104135</v>
      </c>
      <c r="C630" s="47">
        <v>748.2</v>
      </c>
      <c r="D630" s="47">
        <v>0.47889999999999999</v>
      </c>
      <c r="E630" s="47">
        <v>7.45</v>
      </c>
      <c r="F630" s="47">
        <v>7.68</v>
      </c>
      <c r="G630" s="47">
        <v>21.77</v>
      </c>
      <c r="H630" s="64" t="s">
        <v>170</v>
      </c>
      <c r="I630" s="47">
        <v>0.21</v>
      </c>
      <c r="J630" s="47">
        <v>7.5</v>
      </c>
      <c r="K630" s="65">
        <v>20</v>
      </c>
    </row>
    <row r="631" spans="1:31" x14ac:dyDescent="0.35">
      <c r="A631" s="63">
        <v>40009</v>
      </c>
      <c r="B631" s="47">
        <v>102201</v>
      </c>
      <c r="C631" s="47">
        <v>497</v>
      </c>
      <c r="D631" s="47">
        <v>0.31809999999999999</v>
      </c>
      <c r="E631" s="47">
        <v>9.5299999999999994</v>
      </c>
      <c r="F631" s="47">
        <v>7.7</v>
      </c>
      <c r="G631" s="47">
        <v>23.32</v>
      </c>
      <c r="H631" s="64" t="s">
        <v>170</v>
      </c>
      <c r="I631" s="47">
        <v>0.55000000000000004</v>
      </c>
      <c r="J631" s="47">
        <v>7.3</v>
      </c>
      <c r="K631" s="65">
        <v>1022</v>
      </c>
    </row>
    <row r="632" spans="1:31" x14ac:dyDescent="0.35">
      <c r="A632" s="63">
        <v>40016</v>
      </c>
      <c r="B632" s="47">
        <v>105923</v>
      </c>
      <c r="C632" s="47">
        <v>661</v>
      </c>
      <c r="D632" s="47">
        <v>0.42299999999999999</v>
      </c>
      <c r="E632" s="47">
        <v>6.73</v>
      </c>
      <c r="F632" s="47">
        <v>7.97</v>
      </c>
      <c r="G632" s="47">
        <v>22.71</v>
      </c>
      <c r="H632" s="64" t="s">
        <v>170</v>
      </c>
      <c r="I632" s="47">
        <v>0.1</v>
      </c>
      <c r="J632" s="47">
        <v>7.7</v>
      </c>
      <c r="K632" s="65">
        <v>109</v>
      </c>
      <c r="O632" s="35">
        <v>2.4</v>
      </c>
      <c r="P632" s="35">
        <v>51</v>
      </c>
      <c r="Q632" s="30" t="s">
        <v>107</v>
      </c>
      <c r="R632" s="30" t="s">
        <v>107</v>
      </c>
      <c r="S632" s="30" t="s">
        <v>107</v>
      </c>
      <c r="T632" s="30" t="s">
        <v>107</v>
      </c>
      <c r="U632" s="30" t="s">
        <v>107</v>
      </c>
      <c r="V632" s="30" t="s">
        <v>107</v>
      </c>
      <c r="W632" s="30" t="s">
        <v>107</v>
      </c>
      <c r="X632" s="35">
        <v>94.6</v>
      </c>
      <c r="Y632" s="30" t="s">
        <v>107</v>
      </c>
      <c r="Z632" s="35">
        <v>0.21</v>
      </c>
      <c r="AA632" s="30" t="s">
        <v>107</v>
      </c>
      <c r="AB632" s="35">
        <v>42</v>
      </c>
      <c r="AC632" s="30" t="s">
        <v>107</v>
      </c>
      <c r="AD632" s="35">
        <v>198</v>
      </c>
      <c r="AE632" s="30" t="s">
        <v>107</v>
      </c>
    </row>
    <row r="633" spans="1:31" x14ac:dyDescent="0.35">
      <c r="A633" s="63">
        <v>40023</v>
      </c>
      <c r="B633" s="47">
        <v>101427</v>
      </c>
      <c r="C633" s="47">
        <v>735.9</v>
      </c>
      <c r="D633" s="47">
        <v>0.47099999999999997</v>
      </c>
      <c r="E633" s="47">
        <v>6.06</v>
      </c>
      <c r="F633" s="47">
        <v>7.94</v>
      </c>
      <c r="G633" s="47">
        <v>24.67</v>
      </c>
      <c r="H633" s="64" t="s">
        <v>170</v>
      </c>
      <c r="I633" s="47">
        <v>0.14000000000000001</v>
      </c>
      <c r="J633" s="47">
        <v>7.5</v>
      </c>
      <c r="K633" s="65">
        <v>131</v>
      </c>
      <c r="L633" s="74">
        <f>AVERAGE(K629:K633)</f>
        <v>269</v>
      </c>
      <c r="M633" s="41">
        <f>GEOMEAN(K629:K633)</f>
        <v>112.95458047672675</v>
      </c>
      <c r="N633" s="76" t="s">
        <v>311</v>
      </c>
    </row>
    <row r="634" spans="1:31" x14ac:dyDescent="0.35">
      <c r="A634" s="63">
        <v>40029</v>
      </c>
      <c r="B634" s="47">
        <v>112113</v>
      </c>
      <c r="C634" s="47">
        <v>712.4</v>
      </c>
      <c r="D634" s="47">
        <v>0.45600000000000002</v>
      </c>
      <c r="E634" s="47">
        <v>6.62</v>
      </c>
      <c r="F634" s="47">
        <v>7.63</v>
      </c>
      <c r="G634" s="47">
        <v>23.83</v>
      </c>
      <c r="H634" s="64" t="s">
        <v>170</v>
      </c>
      <c r="I634" s="47">
        <v>0.02</v>
      </c>
      <c r="J634" s="47">
        <v>7.4</v>
      </c>
      <c r="K634" s="65">
        <v>17329</v>
      </c>
    </row>
    <row r="635" spans="1:31" x14ac:dyDescent="0.35">
      <c r="A635" s="63">
        <v>40038</v>
      </c>
      <c r="B635" s="47">
        <v>103329</v>
      </c>
      <c r="C635" s="47">
        <v>548.9</v>
      </c>
      <c r="D635" s="47">
        <v>0.3513</v>
      </c>
      <c r="E635" s="47">
        <v>5.77</v>
      </c>
      <c r="F635" s="47">
        <v>7.69</v>
      </c>
      <c r="G635" s="47">
        <v>24.63</v>
      </c>
      <c r="H635" s="64" t="s">
        <v>170</v>
      </c>
      <c r="I635" s="47">
        <v>0.23</v>
      </c>
      <c r="J635" s="47">
        <v>7.4</v>
      </c>
      <c r="K635" s="65">
        <v>201</v>
      </c>
    </row>
    <row r="636" spans="1:31" x14ac:dyDescent="0.35">
      <c r="A636" s="63">
        <v>40045</v>
      </c>
      <c r="B636" s="47">
        <v>102640</v>
      </c>
      <c r="C636" s="47">
        <v>600.4</v>
      </c>
      <c r="D636" s="47">
        <v>0.38419999999999999</v>
      </c>
      <c r="E636" s="47">
        <v>5.3</v>
      </c>
      <c r="F636" s="47">
        <v>7.82</v>
      </c>
      <c r="G636" s="47">
        <v>26.01</v>
      </c>
      <c r="H636" s="64" t="s">
        <v>170</v>
      </c>
      <c r="I636" s="47">
        <v>0.34</v>
      </c>
      <c r="J636" s="47">
        <v>7.3</v>
      </c>
      <c r="K636" s="65">
        <v>1187</v>
      </c>
    </row>
    <row r="637" spans="1:31" x14ac:dyDescent="0.35">
      <c r="A637" s="63">
        <v>40051</v>
      </c>
      <c r="C637" s="30" t="s">
        <v>232</v>
      </c>
      <c r="D637" s="30" t="s">
        <v>232</v>
      </c>
      <c r="E637" s="30" t="s">
        <v>232</v>
      </c>
      <c r="F637" s="30" t="s">
        <v>232</v>
      </c>
      <c r="G637" s="30" t="s">
        <v>232</v>
      </c>
      <c r="H637" s="64" t="s">
        <v>170</v>
      </c>
      <c r="I637" s="30" t="s">
        <v>232</v>
      </c>
      <c r="J637" s="30" t="s">
        <v>232</v>
      </c>
      <c r="K637" s="65">
        <v>20</v>
      </c>
    </row>
    <row r="638" spans="1:31" x14ac:dyDescent="0.35">
      <c r="A638" s="63">
        <v>40056</v>
      </c>
      <c r="B638" s="47">
        <v>111317</v>
      </c>
      <c r="C638" s="47">
        <v>580.79999999999995</v>
      </c>
      <c r="D638" s="47">
        <v>0.37169999999999997</v>
      </c>
      <c r="E638" s="47">
        <v>5.96</v>
      </c>
      <c r="F638" s="47">
        <v>7.7</v>
      </c>
      <c r="G638" s="47">
        <v>20.9</v>
      </c>
      <c r="H638" s="64" t="s">
        <v>170</v>
      </c>
      <c r="I638" s="47">
        <v>0.54</v>
      </c>
      <c r="J638" s="47">
        <v>7.4</v>
      </c>
      <c r="K638" s="65">
        <v>158</v>
      </c>
      <c r="L638" s="74">
        <f>AVERAGE(K634:K638)</f>
        <v>3779</v>
      </c>
      <c r="M638" s="41">
        <f>GEOMEAN(K634:K638)</f>
        <v>419.97309822383272</v>
      </c>
      <c r="N638" s="76" t="s">
        <v>312</v>
      </c>
    </row>
    <row r="639" spans="1:31" x14ac:dyDescent="0.35">
      <c r="A639" s="63">
        <v>40057</v>
      </c>
      <c r="B639" s="47">
        <v>105619</v>
      </c>
      <c r="C639" s="47">
        <v>589.9</v>
      </c>
      <c r="D639" s="47">
        <v>0.3775</v>
      </c>
      <c r="E639" s="47">
        <v>7.36</v>
      </c>
      <c r="F639" s="47">
        <v>7.56</v>
      </c>
      <c r="G639" s="47">
        <v>19.989999999999998</v>
      </c>
      <c r="H639" s="64" t="s">
        <v>170</v>
      </c>
      <c r="I639" s="47">
        <v>0.16</v>
      </c>
      <c r="J639" s="47">
        <v>6.9</v>
      </c>
      <c r="K639" s="65">
        <v>74</v>
      </c>
    </row>
    <row r="640" spans="1:31" x14ac:dyDescent="0.35">
      <c r="A640" s="63">
        <v>40066</v>
      </c>
      <c r="B640" s="47">
        <v>104443</v>
      </c>
      <c r="C640" s="47">
        <v>614.6</v>
      </c>
      <c r="D640" s="47">
        <v>0.39340000000000003</v>
      </c>
      <c r="E640" s="47">
        <v>6.75</v>
      </c>
      <c r="F640" s="47">
        <v>7.79</v>
      </c>
      <c r="G640" s="47">
        <v>22.13</v>
      </c>
      <c r="H640" s="64" t="s">
        <v>170</v>
      </c>
      <c r="I640" s="47">
        <v>0.33</v>
      </c>
      <c r="J640" s="47">
        <v>7.5</v>
      </c>
      <c r="K640" s="65">
        <v>97</v>
      </c>
    </row>
    <row r="641" spans="1:31" x14ac:dyDescent="0.35">
      <c r="A641" s="63">
        <v>40070</v>
      </c>
      <c r="B641" s="47">
        <v>111040</v>
      </c>
      <c r="C641" s="47">
        <v>622.29999999999995</v>
      </c>
      <c r="D641" s="47">
        <v>0.3982</v>
      </c>
      <c r="E641" s="47">
        <v>5.15</v>
      </c>
      <c r="F641" s="47">
        <v>7.81</v>
      </c>
      <c r="G641" s="47">
        <v>21.45</v>
      </c>
      <c r="H641" s="64" t="s">
        <v>170</v>
      </c>
      <c r="I641" s="47">
        <v>0.16</v>
      </c>
      <c r="J641" s="47">
        <v>7.4</v>
      </c>
      <c r="K641" s="65">
        <v>31</v>
      </c>
    </row>
    <row r="642" spans="1:31" x14ac:dyDescent="0.35">
      <c r="A642" s="63">
        <v>40078</v>
      </c>
      <c r="B642" s="47">
        <v>104649</v>
      </c>
      <c r="C642" s="47">
        <v>706.1</v>
      </c>
      <c r="D642" s="47">
        <v>0.45190000000000002</v>
      </c>
      <c r="E642" s="47">
        <v>6.2</v>
      </c>
      <c r="F642" s="47">
        <v>8.19</v>
      </c>
      <c r="G642" s="47">
        <v>22.28</v>
      </c>
      <c r="H642" s="64" t="s">
        <v>170</v>
      </c>
      <c r="I642" s="47">
        <v>0.28999999999999998</v>
      </c>
      <c r="J642" s="47">
        <v>7.6</v>
      </c>
      <c r="K642" s="65">
        <v>11199</v>
      </c>
    </row>
    <row r="643" spans="1:31" x14ac:dyDescent="0.35">
      <c r="A643" s="63">
        <v>40086</v>
      </c>
      <c r="B643" s="47">
        <v>111330</v>
      </c>
      <c r="C643" s="47">
        <v>550.4</v>
      </c>
      <c r="D643" s="47">
        <v>0.35220000000000001</v>
      </c>
      <c r="E643" s="47">
        <v>7.63</v>
      </c>
      <c r="F643" s="47">
        <v>7.65</v>
      </c>
      <c r="G643" s="47">
        <v>15.74</v>
      </c>
      <c r="H643" s="64" t="s">
        <v>170</v>
      </c>
      <c r="I643" s="47">
        <v>0.2</v>
      </c>
      <c r="J643" s="47">
        <v>7.4</v>
      </c>
      <c r="K643" s="65">
        <v>2359</v>
      </c>
      <c r="L643" s="74">
        <f>AVERAGE(K639:K643)</f>
        <v>2752</v>
      </c>
      <c r="M643" s="41">
        <f>GEOMEAN(K639:K643)</f>
        <v>357.97645806254508</v>
      </c>
      <c r="N643" s="76" t="s">
        <v>313</v>
      </c>
    </row>
    <row r="644" spans="1:31" x14ac:dyDescent="0.35">
      <c r="A644" s="63">
        <v>40087</v>
      </c>
      <c r="B644" s="47">
        <v>104355</v>
      </c>
      <c r="C644" s="47">
        <v>550.79999999999995</v>
      </c>
      <c r="D644" s="47">
        <v>0.35249999999999998</v>
      </c>
      <c r="E644" s="47">
        <v>8.35</v>
      </c>
      <c r="F644" s="47">
        <v>7.66</v>
      </c>
      <c r="G644" s="47">
        <v>14.9</v>
      </c>
      <c r="H644" s="64" t="s">
        <v>170</v>
      </c>
      <c r="I644" s="47">
        <v>7.0000000000000007E-2</v>
      </c>
      <c r="J644" s="47">
        <v>7.4</v>
      </c>
      <c r="K644" s="65">
        <v>240</v>
      </c>
    </row>
    <row r="645" spans="1:31" x14ac:dyDescent="0.35">
      <c r="A645" s="63">
        <v>40091</v>
      </c>
      <c r="B645" s="47">
        <v>110515</v>
      </c>
      <c r="C645" s="47">
        <v>600.70000000000005</v>
      </c>
      <c r="D645" s="47">
        <v>0.38440000000000002</v>
      </c>
      <c r="E645" s="47">
        <v>11.33</v>
      </c>
      <c r="F645" s="47">
        <v>8.18</v>
      </c>
      <c r="G645" s="47">
        <v>14.42</v>
      </c>
      <c r="H645" s="64" t="s">
        <v>170</v>
      </c>
      <c r="I645" s="47">
        <v>0.49</v>
      </c>
      <c r="J645" s="47">
        <v>7.6</v>
      </c>
      <c r="K645" s="65">
        <v>96</v>
      </c>
    </row>
    <row r="646" spans="1:31" x14ac:dyDescent="0.35">
      <c r="A646" s="63">
        <v>40101</v>
      </c>
      <c r="B646" s="47">
        <v>112928</v>
      </c>
      <c r="C646" s="47">
        <v>514</v>
      </c>
      <c r="D646" s="47">
        <v>0.32900000000000001</v>
      </c>
      <c r="E646" s="47">
        <v>8.35</v>
      </c>
      <c r="F646" s="47">
        <v>8.19</v>
      </c>
      <c r="G646" s="47">
        <v>9.98</v>
      </c>
      <c r="H646" s="64" t="s">
        <v>170</v>
      </c>
      <c r="I646" s="47">
        <v>0.6</v>
      </c>
      <c r="J646" s="47">
        <v>7.9</v>
      </c>
      <c r="K646" s="65">
        <v>109</v>
      </c>
    </row>
    <row r="647" spans="1:31" x14ac:dyDescent="0.35">
      <c r="A647" s="63">
        <v>40106</v>
      </c>
      <c r="B647" s="47">
        <v>104747</v>
      </c>
      <c r="C647" s="47">
        <v>652.6</v>
      </c>
      <c r="D647" s="47">
        <v>0.41760000000000003</v>
      </c>
      <c r="E647" s="47">
        <v>9.77</v>
      </c>
      <c r="F647" s="47">
        <v>7.86</v>
      </c>
      <c r="G647" s="47">
        <v>10.06</v>
      </c>
      <c r="H647" s="64" t="s">
        <v>170</v>
      </c>
      <c r="I647" s="47">
        <v>0.15</v>
      </c>
      <c r="J647" s="47">
        <v>7.5</v>
      </c>
      <c r="K647" s="65">
        <v>50</v>
      </c>
      <c r="O647" s="35">
        <v>1</v>
      </c>
      <c r="P647" s="35">
        <v>50.1</v>
      </c>
      <c r="Q647" s="30" t="s">
        <v>107</v>
      </c>
      <c r="R647" s="30" t="s">
        <v>107</v>
      </c>
      <c r="S647" s="30" t="s">
        <v>107</v>
      </c>
      <c r="T647" s="30" t="s">
        <v>107</v>
      </c>
      <c r="U647" s="30" t="s">
        <v>107</v>
      </c>
      <c r="V647" s="30" t="s">
        <v>107</v>
      </c>
      <c r="W647" s="30" t="s">
        <v>107</v>
      </c>
      <c r="X647" s="35">
        <v>85.6</v>
      </c>
      <c r="Y647" s="30" t="s">
        <v>107</v>
      </c>
      <c r="Z647" s="35">
        <v>0.41</v>
      </c>
      <c r="AA647" s="30" t="s">
        <v>107</v>
      </c>
      <c r="AB647" s="35">
        <v>54.8</v>
      </c>
      <c r="AC647" s="30" t="s">
        <v>107</v>
      </c>
      <c r="AD647" s="35">
        <v>187</v>
      </c>
      <c r="AE647" s="30" t="s">
        <v>107</v>
      </c>
    </row>
    <row r="648" spans="1:31" x14ac:dyDescent="0.35">
      <c r="A648" s="63">
        <v>40114</v>
      </c>
      <c r="B648" s="47">
        <v>110008</v>
      </c>
      <c r="C648" s="47">
        <v>481</v>
      </c>
      <c r="D648" s="47">
        <v>0.308</v>
      </c>
      <c r="E648" s="47">
        <v>7.61</v>
      </c>
      <c r="F648" s="47">
        <v>7.95</v>
      </c>
      <c r="G648" s="47">
        <v>12.62</v>
      </c>
      <c r="H648" s="64" t="s">
        <v>170</v>
      </c>
      <c r="I648" s="47">
        <v>0.2</v>
      </c>
      <c r="J648" s="47">
        <v>7.7</v>
      </c>
      <c r="K648" s="65">
        <v>52</v>
      </c>
      <c r="L648" s="74">
        <f>AVERAGE(K644:K648)</f>
        <v>109.4</v>
      </c>
      <c r="M648" s="41">
        <f>GEOMEAN(K644:K648)</f>
        <v>91.828283032365746</v>
      </c>
      <c r="N648" s="76" t="s">
        <v>314</v>
      </c>
    </row>
    <row r="649" spans="1:31" x14ac:dyDescent="0.35">
      <c r="A649" s="63">
        <v>40120</v>
      </c>
      <c r="B649" s="47">
        <v>104710</v>
      </c>
      <c r="C649" s="47">
        <v>522</v>
      </c>
      <c r="D649" s="47">
        <v>0.33400000000000002</v>
      </c>
      <c r="E649" s="47">
        <v>10.16</v>
      </c>
      <c r="F649" s="47">
        <v>7.63</v>
      </c>
      <c r="G649" s="47">
        <v>10.55</v>
      </c>
      <c r="H649" s="64" t="s">
        <v>170</v>
      </c>
      <c r="I649" s="47">
        <v>0.5</v>
      </c>
      <c r="J649" s="47">
        <v>7.7</v>
      </c>
      <c r="K649" s="65">
        <v>107</v>
      </c>
    </row>
    <row r="650" spans="1:31" x14ac:dyDescent="0.35">
      <c r="A650" s="63">
        <v>40122</v>
      </c>
      <c r="B650" s="47">
        <v>105654</v>
      </c>
      <c r="C650" s="47">
        <v>567.9</v>
      </c>
      <c r="D650" s="47">
        <v>0.36349999999999999</v>
      </c>
      <c r="E650" s="47">
        <v>11.73</v>
      </c>
      <c r="F650" s="47">
        <v>7.55</v>
      </c>
      <c r="G650" s="47">
        <v>9.6999999999999993</v>
      </c>
      <c r="H650" s="64" t="s">
        <v>170</v>
      </c>
      <c r="I650" s="47">
        <v>0.63</v>
      </c>
      <c r="J650" s="47">
        <v>7.4</v>
      </c>
      <c r="K650" s="65">
        <v>10</v>
      </c>
    </row>
    <row r="651" spans="1:31" x14ac:dyDescent="0.35">
      <c r="A651" s="63">
        <v>40127</v>
      </c>
      <c r="B651" s="47">
        <v>104110</v>
      </c>
      <c r="C651" s="47">
        <v>703.7</v>
      </c>
      <c r="D651" s="47">
        <v>0.45029999999999998</v>
      </c>
      <c r="E651" s="47">
        <v>11.22</v>
      </c>
      <c r="F651" s="47">
        <v>7.8</v>
      </c>
      <c r="G651" s="47">
        <v>13.22</v>
      </c>
      <c r="H651" s="64" t="s">
        <v>170</v>
      </c>
      <c r="I651" s="47">
        <v>0.53</v>
      </c>
      <c r="J651" s="47">
        <v>7.2</v>
      </c>
      <c r="K651" s="65">
        <v>31</v>
      </c>
    </row>
    <row r="652" spans="1:31" x14ac:dyDescent="0.35">
      <c r="A652" s="63">
        <v>40129</v>
      </c>
      <c r="B652" s="47">
        <v>105416</v>
      </c>
      <c r="C652" s="47">
        <v>695</v>
      </c>
      <c r="D652" s="47">
        <v>0.44500000000000001</v>
      </c>
      <c r="E652" s="47">
        <v>10.64</v>
      </c>
      <c r="F652" s="47">
        <v>8.02</v>
      </c>
      <c r="G652" s="47">
        <v>9.1999999999999993</v>
      </c>
      <c r="H652" s="64" t="s">
        <v>170</v>
      </c>
      <c r="I652" s="47">
        <v>0.1</v>
      </c>
      <c r="J652" s="47">
        <v>7.8</v>
      </c>
      <c r="K652" s="65">
        <v>10</v>
      </c>
    </row>
    <row r="653" spans="1:31" x14ac:dyDescent="0.35">
      <c r="A653" s="63">
        <v>40136</v>
      </c>
      <c r="B653" s="47">
        <v>105634</v>
      </c>
      <c r="C653" s="47">
        <v>647</v>
      </c>
      <c r="D653" s="47">
        <v>0.41399999999999998</v>
      </c>
      <c r="E653" s="47">
        <v>7.91</v>
      </c>
      <c r="F653" s="47">
        <v>7.91</v>
      </c>
      <c r="G653" s="47">
        <v>9.64</v>
      </c>
      <c r="H653" s="64" t="s">
        <v>170</v>
      </c>
      <c r="I653" s="47">
        <v>0.2</v>
      </c>
      <c r="J653" s="47">
        <v>7.7</v>
      </c>
      <c r="K653" s="65">
        <v>860</v>
      </c>
      <c r="L653" s="74">
        <f>AVERAGE(K649:K653)</f>
        <v>203.6</v>
      </c>
      <c r="M653" s="41">
        <f>GEOMEAN(K649:K653)</f>
        <v>49.096302321812217</v>
      </c>
      <c r="N653" s="76" t="s">
        <v>315</v>
      </c>
    </row>
    <row r="654" spans="1:31" x14ac:dyDescent="0.35">
      <c r="A654" s="63">
        <v>40148</v>
      </c>
      <c r="B654" s="47">
        <v>104230</v>
      </c>
      <c r="C654" s="47">
        <v>766</v>
      </c>
      <c r="D654" s="47">
        <v>0.49</v>
      </c>
      <c r="E654" s="47">
        <v>11.37</v>
      </c>
      <c r="F654" s="47">
        <v>8.1</v>
      </c>
      <c r="G654" s="47">
        <v>5.65</v>
      </c>
      <c r="H654" s="64" t="s">
        <v>170</v>
      </c>
      <c r="I654" s="47">
        <v>0.3</v>
      </c>
      <c r="J654" s="47">
        <v>7.8</v>
      </c>
      <c r="K654" s="65">
        <v>10</v>
      </c>
    </row>
    <row r="655" spans="1:31" x14ac:dyDescent="0.35">
      <c r="A655" s="63">
        <v>40156</v>
      </c>
      <c r="B655" s="47">
        <v>104612</v>
      </c>
      <c r="C655" s="47">
        <v>683</v>
      </c>
      <c r="D655" s="47">
        <v>0.437</v>
      </c>
      <c r="E655" s="47">
        <v>12.15</v>
      </c>
      <c r="F655" s="47">
        <v>7.99</v>
      </c>
      <c r="G655" s="47">
        <v>3.39</v>
      </c>
      <c r="H655" s="64" t="s">
        <v>170</v>
      </c>
      <c r="I655" s="47">
        <v>1</v>
      </c>
      <c r="J655" s="47">
        <v>7.7</v>
      </c>
      <c r="K655" s="65">
        <v>213</v>
      </c>
    </row>
    <row r="656" spans="1:31" x14ac:dyDescent="0.35">
      <c r="A656" s="63">
        <v>40162</v>
      </c>
      <c r="B656" s="47">
        <v>102334</v>
      </c>
      <c r="C656" s="47">
        <v>420.9</v>
      </c>
      <c r="D656" s="47">
        <v>0.26939999999999997</v>
      </c>
      <c r="E656" s="47">
        <v>11.49</v>
      </c>
      <c r="F656" s="47">
        <v>7.91</v>
      </c>
      <c r="G656" s="47">
        <v>2.8</v>
      </c>
      <c r="H656" s="64" t="s">
        <v>170</v>
      </c>
      <c r="I656" s="47">
        <v>0.08</v>
      </c>
      <c r="J656" s="47">
        <v>7.4</v>
      </c>
      <c r="K656" s="65">
        <v>528</v>
      </c>
    </row>
    <row r="657" spans="1:31" x14ac:dyDescent="0.35">
      <c r="A657" s="63">
        <v>40164</v>
      </c>
      <c r="B657" s="47">
        <v>105139</v>
      </c>
      <c r="C657" s="47">
        <v>701.1</v>
      </c>
      <c r="D657" s="47">
        <v>0.44869999999999999</v>
      </c>
      <c r="E657" s="47">
        <v>11.22</v>
      </c>
      <c r="F657" s="47">
        <v>7.78</v>
      </c>
      <c r="G657" s="47">
        <v>3.03</v>
      </c>
      <c r="H657" s="64" t="s">
        <v>170</v>
      </c>
      <c r="I657" s="47">
        <v>0.17</v>
      </c>
      <c r="J657" s="47">
        <v>7.2</v>
      </c>
      <c r="K657" s="65">
        <v>175</v>
      </c>
    </row>
    <row r="658" spans="1:31" x14ac:dyDescent="0.35">
      <c r="A658" s="63">
        <v>40168</v>
      </c>
      <c r="B658" s="47">
        <v>105216</v>
      </c>
      <c r="C658" s="47">
        <v>774.5</v>
      </c>
      <c r="D658" s="47">
        <v>0.49569999999999997</v>
      </c>
      <c r="E658" s="47">
        <v>12.53</v>
      </c>
      <c r="F658" s="47">
        <v>7.69</v>
      </c>
      <c r="G658" s="47">
        <v>2.31</v>
      </c>
      <c r="H658" s="64" t="s">
        <v>170</v>
      </c>
      <c r="I658" s="47">
        <v>0.22</v>
      </c>
      <c r="J658" s="47">
        <v>7.5</v>
      </c>
      <c r="K658" s="65">
        <v>10</v>
      </c>
      <c r="L658" s="74">
        <f>AVERAGE(K654:K658)</f>
        <v>187.2</v>
      </c>
      <c r="M658" s="41">
        <f>GEOMEAN(K654:K658)</f>
        <v>72.245419124795262</v>
      </c>
      <c r="N658" s="76" t="s">
        <v>316</v>
      </c>
    </row>
    <row r="659" spans="1:31" x14ac:dyDescent="0.35">
      <c r="A659" s="63">
        <v>40183</v>
      </c>
      <c r="B659" s="47">
        <v>110835</v>
      </c>
      <c r="C659" s="47">
        <v>1598</v>
      </c>
      <c r="D659" s="47">
        <v>1.0229999999999999</v>
      </c>
      <c r="E659" s="47">
        <v>15.6</v>
      </c>
      <c r="F659" s="47">
        <v>7.75</v>
      </c>
      <c r="G659" s="47">
        <v>1.45</v>
      </c>
      <c r="H659" s="64" t="s">
        <v>170</v>
      </c>
      <c r="I659" s="47">
        <v>0.35</v>
      </c>
      <c r="J659" s="47">
        <v>7.5</v>
      </c>
      <c r="K659" s="65">
        <v>10</v>
      </c>
    </row>
    <row r="660" spans="1:31" x14ac:dyDescent="0.35">
      <c r="A660" s="63">
        <v>40189</v>
      </c>
      <c r="B660" s="47">
        <v>105455</v>
      </c>
      <c r="C660" s="47">
        <v>1729</v>
      </c>
      <c r="D660" s="47">
        <v>1.107</v>
      </c>
      <c r="E660" s="47">
        <v>12.86</v>
      </c>
      <c r="F660" s="47">
        <v>7.9</v>
      </c>
      <c r="G660" s="47">
        <v>1.88</v>
      </c>
      <c r="H660" s="64" t="s">
        <v>170</v>
      </c>
      <c r="I660" s="47">
        <v>0.09</v>
      </c>
      <c r="J660" s="47">
        <v>7.5</v>
      </c>
      <c r="K660" s="65">
        <v>10</v>
      </c>
    </row>
    <row r="661" spans="1:31" x14ac:dyDescent="0.35">
      <c r="A661" s="63">
        <v>40198</v>
      </c>
      <c r="B661" s="47">
        <v>103704</v>
      </c>
      <c r="C661" s="47">
        <v>1661</v>
      </c>
      <c r="D661" s="47">
        <v>1.0629999999999999</v>
      </c>
      <c r="E661" s="47">
        <v>13.48</v>
      </c>
      <c r="F661" s="47">
        <v>7.71</v>
      </c>
      <c r="G661" s="47">
        <v>1.38</v>
      </c>
      <c r="H661" s="64" t="s">
        <v>170</v>
      </c>
      <c r="I661" s="47">
        <v>0.11</v>
      </c>
      <c r="J661" s="47">
        <v>7.4</v>
      </c>
      <c r="K661" s="65">
        <v>10</v>
      </c>
    </row>
    <row r="662" spans="1:31" x14ac:dyDescent="0.35">
      <c r="A662" s="63">
        <v>40203</v>
      </c>
      <c r="B662" s="47">
        <v>104530</v>
      </c>
      <c r="C662" s="47">
        <v>1520</v>
      </c>
      <c r="D662" s="47">
        <v>0.9728</v>
      </c>
      <c r="E662" s="47">
        <v>11.88</v>
      </c>
      <c r="F662" s="47">
        <v>7.74</v>
      </c>
      <c r="G662" s="47">
        <v>3.47</v>
      </c>
      <c r="H662" s="64" t="s">
        <v>170</v>
      </c>
      <c r="I662" s="47">
        <v>0.76</v>
      </c>
      <c r="J662" s="47">
        <v>7.3</v>
      </c>
      <c r="K662" s="65">
        <v>233</v>
      </c>
    </row>
    <row r="663" spans="1:31" x14ac:dyDescent="0.35">
      <c r="A663" s="63">
        <v>40206</v>
      </c>
      <c r="B663" s="47">
        <v>102357</v>
      </c>
      <c r="C663" s="47">
        <v>1576</v>
      </c>
      <c r="D663" s="47">
        <v>1.0089999999999999</v>
      </c>
      <c r="E663" s="47">
        <v>14.27</v>
      </c>
      <c r="F663" s="47">
        <v>7.99</v>
      </c>
      <c r="G663" s="47">
        <v>0.04</v>
      </c>
      <c r="H663" s="64" t="s">
        <v>170</v>
      </c>
      <c r="I663" s="47">
        <v>0.31</v>
      </c>
      <c r="J663" s="47">
        <v>7</v>
      </c>
      <c r="K663" s="65">
        <v>10</v>
      </c>
      <c r="L663" s="74">
        <f>AVERAGE(K659:K663)</f>
        <v>54.6</v>
      </c>
      <c r="M663" s="41">
        <f>GEOMEAN(K659:K663)</f>
        <v>18.770298717728902</v>
      </c>
      <c r="N663" s="76" t="s">
        <v>317</v>
      </c>
    </row>
    <row r="664" spans="1:31" x14ac:dyDescent="0.35">
      <c r="A664" s="63">
        <v>40211</v>
      </c>
      <c r="B664" s="47">
        <v>104721</v>
      </c>
      <c r="C664" s="47">
        <v>1709</v>
      </c>
      <c r="D664" s="47">
        <v>1.0940000000000001</v>
      </c>
      <c r="E664" s="30" t="s">
        <v>232</v>
      </c>
      <c r="F664" s="47">
        <v>8.0500000000000007</v>
      </c>
      <c r="G664" s="47">
        <v>2.34</v>
      </c>
      <c r="H664" s="64" t="s">
        <v>170</v>
      </c>
      <c r="I664" s="47">
        <v>0.34</v>
      </c>
      <c r="J664" s="47">
        <v>7.4</v>
      </c>
      <c r="K664" s="65">
        <v>10</v>
      </c>
    </row>
    <row r="665" spans="1:31" x14ac:dyDescent="0.35">
      <c r="A665" s="63">
        <v>40224</v>
      </c>
      <c r="B665" s="47">
        <v>112018</v>
      </c>
      <c r="C665" s="47">
        <v>3418</v>
      </c>
      <c r="D665" s="47">
        <v>2.1869999999999998</v>
      </c>
      <c r="E665" s="47">
        <v>18.010000000000002</v>
      </c>
      <c r="F665" s="47">
        <v>8</v>
      </c>
      <c r="G665" s="47">
        <v>1.1200000000000001</v>
      </c>
      <c r="H665" s="64" t="s">
        <v>170</v>
      </c>
      <c r="I665" s="47">
        <v>0.8</v>
      </c>
      <c r="J665" s="47">
        <v>8</v>
      </c>
      <c r="K665" s="65">
        <v>10</v>
      </c>
    </row>
    <row r="666" spans="1:31" x14ac:dyDescent="0.35">
      <c r="A666" s="63">
        <v>40227</v>
      </c>
      <c r="B666" s="47"/>
      <c r="C666" s="47">
        <v>3636</v>
      </c>
      <c r="D666" s="47">
        <v>2.327</v>
      </c>
      <c r="E666" s="47">
        <v>13.15</v>
      </c>
      <c r="F666" s="47">
        <v>7.78</v>
      </c>
      <c r="G666" s="47">
        <v>1.27</v>
      </c>
      <c r="H666" s="64" t="s">
        <v>170</v>
      </c>
      <c r="I666" s="47">
        <v>7.0000000000000007E-2</v>
      </c>
      <c r="J666" s="47">
        <v>7.7</v>
      </c>
      <c r="K666" s="65">
        <v>10</v>
      </c>
    </row>
    <row r="667" spans="1:31" x14ac:dyDescent="0.35">
      <c r="A667" s="63">
        <v>40232</v>
      </c>
      <c r="B667" s="47">
        <v>104821</v>
      </c>
      <c r="C667" s="47">
        <v>2533</v>
      </c>
      <c r="D667" s="47">
        <v>1.621</v>
      </c>
      <c r="E667" s="47">
        <v>13.09</v>
      </c>
      <c r="F667" s="47">
        <v>7.91</v>
      </c>
      <c r="G667" s="47">
        <v>1.02</v>
      </c>
      <c r="H667" s="64" t="s">
        <v>170</v>
      </c>
      <c r="I667" s="47">
        <v>0.66</v>
      </c>
      <c r="J667" s="75">
        <v>7.5</v>
      </c>
      <c r="K667" s="65">
        <v>644</v>
      </c>
    </row>
    <row r="668" spans="1:31" x14ac:dyDescent="0.35">
      <c r="A668" s="63">
        <v>40233</v>
      </c>
      <c r="B668" s="47">
        <v>103751</v>
      </c>
      <c r="C668" s="47">
        <v>1937</v>
      </c>
      <c r="D668" s="47">
        <v>1.24</v>
      </c>
      <c r="E668" s="47">
        <v>12.72</v>
      </c>
      <c r="F668" s="47">
        <v>7.81</v>
      </c>
      <c r="G668" s="47">
        <v>1.47</v>
      </c>
      <c r="H668" s="64" t="s">
        <v>170</v>
      </c>
      <c r="I668" s="47">
        <v>0.25</v>
      </c>
      <c r="J668" s="47">
        <v>7.4</v>
      </c>
      <c r="K668" s="65">
        <v>173</v>
      </c>
      <c r="L668" s="74">
        <f>AVERAGE(K664:K668)</f>
        <v>169.4</v>
      </c>
      <c r="M668" s="41">
        <f>GEOMEAN(K664:K668)</f>
        <v>40.680510485803573</v>
      </c>
      <c r="N668" s="76" t="s">
        <v>318</v>
      </c>
    </row>
    <row r="669" spans="1:31" x14ac:dyDescent="0.35">
      <c r="A669" s="63">
        <v>40238</v>
      </c>
      <c r="B669" s="47">
        <v>112335</v>
      </c>
      <c r="C669" s="47">
        <v>2059</v>
      </c>
      <c r="D669" s="47">
        <v>1.3180000000000001</v>
      </c>
      <c r="E669" s="47">
        <v>19.7</v>
      </c>
      <c r="F669" s="47">
        <v>7.88</v>
      </c>
      <c r="G669" s="47">
        <v>2.17</v>
      </c>
      <c r="H669" s="64" t="s">
        <v>170</v>
      </c>
      <c r="I669" s="47">
        <v>0.2</v>
      </c>
      <c r="J669" s="47">
        <v>7.8</v>
      </c>
      <c r="K669" s="65">
        <v>10</v>
      </c>
    </row>
    <row r="670" spans="1:31" x14ac:dyDescent="0.35">
      <c r="A670" s="63">
        <v>40241</v>
      </c>
      <c r="B670" s="47">
        <v>105945</v>
      </c>
      <c r="C670" s="47">
        <v>1521</v>
      </c>
      <c r="D670" s="47">
        <v>0.97350000000000003</v>
      </c>
      <c r="E670" s="47">
        <v>13.88</v>
      </c>
      <c r="F670" s="47">
        <v>7.98</v>
      </c>
      <c r="G670" s="47">
        <v>2.5099999999999998</v>
      </c>
      <c r="H670" s="64" t="s">
        <v>170</v>
      </c>
      <c r="I670" s="47">
        <v>0.14000000000000001</v>
      </c>
      <c r="J670" s="47">
        <v>7.4</v>
      </c>
      <c r="K670" s="65">
        <v>10</v>
      </c>
    </row>
    <row r="671" spans="1:31" x14ac:dyDescent="0.35">
      <c r="A671" s="63">
        <v>40247</v>
      </c>
      <c r="B671" s="47">
        <v>105626</v>
      </c>
      <c r="C671" s="47">
        <v>1623</v>
      </c>
      <c r="D671" s="47">
        <v>1.0389999999999999</v>
      </c>
      <c r="E671" s="47">
        <v>13.28</v>
      </c>
      <c r="F671" s="47">
        <v>7.68</v>
      </c>
      <c r="G671" s="47">
        <v>9.9</v>
      </c>
      <c r="H671" s="64" t="s">
        <v>170</v>
      </c>
      <c r="I671" s="47">
        <v>0.09</v>
      </c>
      <c r="J671" s="47">
        <v>7.2</v>
      </c>
      <c r="K671" s="65">
        <v>10</v>
      </c>
    </row>
    <row r="672" spans="1:31" x14ac:dyDescent="0.35">
      <c r="A672" s="63">
        <v>40253</v>
      </c>
      <c r="B672" s="47">
        <v>111003</v>
      </c>
      <c r="C672" s="47">
        <v>1179</v>
      </c>
      <c r="D672" s="47">
        <v>0.75429999999999997</v>
      </c>
      <c r="E672" s="47">
        <v>12.94</v>
      </c>
      <c r="F672" s="47">
        <v>7.85</v>
      </c>
      <c r="G672" s="47">
        <v>7.73</v>
      </c>
      <c r="H672" s="64" t="s">
        <v>170</v>
      </c>
      <c r="I672" s="47">
        <v>0.23</v>
      </c>
      <c r="J672" s="47">
        <v>7.2</v>
      </c>
      <c r="K672" s="65">
        <v>183</v>
      </c>
      <c r="O672" s="35">
        <v>1.2</v>
      </c>
      <c r="P672" s="35">
        <v>63.8</v>
      </c>
      <c r="Q672" s="30" t="s">
        <v>107</v>
      </c>
      <c r="R672" s="30" t="s">
        <v>107</v>
      </c>
      <c r="S672" s="30" t="s">
        <v>107</v>
      </c>
      <c r="T672" s="30" t="s">
        <v>107</v>
      </c>
      <c r="U672" s="30" t="s">
        <v>107</v>
      </c>
      <c r="V672" s="30">
        <v>1</v>
      </c>
      <c r="W672" s="30">
        <v>15</v>
      </c>
      <c r="X672" s="30">
        <v>240</v>
      </c>
      <c r="Y672" s="30" t="s">
        <v>107</v>
      </c>
      <c r="Z672" s="30">
        <v>0.43</v>
      </c>
      <c r="AA672" s="30" t="s">
        <v>107</v>
      </c>
      <c r="AB672" s="30">
        <v>42.7</v>
      </c>
      <c r="AC672" s="30" t="s">
        <v>107</v>
      </c>
      <c r="AD672" s="30">
        <v>239</v>
      </c>
      <c r="AE672" s="30" t="s">
        <v>107</v>
      </c>
    </row>
    <row r="673" spans="1:14" x14ac:dyDescent="0.35">
      <c r="A673" s="63">
        <v>40259</v>
      </c>
      <c r="B673" s="47">
        <v>104241</v>
      </c>
      <c r="C673" s="47">
        <v>1384</v>
      </c>
      <c r="D673" s="47">
        <v>0.88590000000000002</v>
      </c>
      <c r="E673" s="47">
        <v>11.05</v>
      </c>
      <c r="F673" s="47">
        <v>7.91</v>
      </c>
      <c r="G673" s="47">
        <v>7.84</v>
      </c>
      <c r="H673" s="64" t="s">
        <v>170</v>
      </c>
      <c r="I673" s="47">
        <v>0.27</v>
      </c>
      <c r="J673" s="47">
        <v>7.6</v>
      </c>
      <c r="K673" s="65">
        <v>199</v>
      </c>
      <c r="L673" s="74">
        <f>AVERAGE(K669:K673)</f>
        <v>82.4</v>
      </c>
      <c r="M673" s="41">
        <f>GEOMEAN(K669:K673)</f>
        <v>32.528260043650938</v>
      </c>
      <c r="N673" s="76" t="s">
        <v>319</v>
      </c>
    </row>
    <row r="674" spans="1:14" x14ac:dyDescent="0.35">
      <c r="A674" s="63">
        <v>40276</v>
      </c>
      <c r="B674" s="47">
        <v>101054</v>
      </c>
      <c r="C674" s="47">
        <v>951.7</v>
      </c>
      <c r="D674" s="47">
        <v>0.60909999999999997</v>
      </c>
      <c r="E674" s="47">
        <v>9.8000000000000007</v>
      </c>
      <c r="F674" s="47">
        <v>7.68</v>
      </c>
      <c r="G674" s="47">
        <v>14.6</v>
      </c>
      <c r="H674" s="64" t="s">
        <v>170</v>
      </c>
      <c r="I674" s="47">
        <v>0.44</v>
      </c>
      <c r="J674" s="47">
        <v>7.6</v>
      </c>
      <c r="K674" s="65">
        <v>617</v>
      </c>
    </row>
    <row r="675" spans="1:14" x14ac:dyDescent="0.35">
      <c r="A675" s="63">
        <v>40282</v>
      </c>
      <c r="B675" s="47">
        <v>104815</v>
      </c>
      <c r="C675" s="47">
        <v>1054</v>
      </c>
      <c r="D675" s="47">
        <v>0.67400000000000004</v>
      </c>
      <c r="E675" s="47">
        <v>10.86</v>
      </c>
      <c r="F675" s="47">
        <v>8.07</v>
      </c>
      <c r="G675" s="47">
        <v>17.09</v>
      </c>
      <c r="H675" s="64" t="s">
        <v>170</v>
      </c>
      <c r="I675" s="47">
        <v>0.4</v>
      </c>
      <c r="J675" s="47">
        <v>7.6</v>
      </c>
      <c r="K675" s="65">
        <v>10</v>
      </c>
    </row>
    <row r="676" spans="1:14" x14ac:dyDescent="0.35">
      <c r="A676" s="63">
        <v>40287</v>
      </c>
      <c r="B676" s="47">
        <v>104935</v>
      </c>
      <c r="C676" s="47">
        <v>1163</v>
      </c>
      <c r="D676" s="47">
        <v>0.74419999999999997</v>
      </c>
      <c r="E676" s="47">
        <v>10.93</v>
      </c>
      <c r="F676" s="47">
        <v>8.06</v>
      </c>
      <c r="G676" s="47">
        <v>15.21</v>
      </c>
      <c r="H676" s="64" t="s">
        <v>170</v>
      </c>
      <c r="I676" s="47">
        <v>0</v>
      </c>
      <c r="J676" s="47">
        <v>7.3</v>
      </c>
      <c r="K676" s="65">
        <v>10</v>
      </c>
    </row>
    <row r="677" spans="1:14" x14ac:dyDescent="0.35">
      <c r="A677" s="63">
        <v>40290</v>
      </c>
      <c r="B677" s="47">
        <v>104931</v>
      </c>
      <c r="C677" s="47">
        <v>1228</v>
      </c>
      <c r="D677" s="47">
        <v>0.78620000000000001</v>
      </c>
      <c r="E677" s="47">
        <v>9.17</v>
      </c>
      <c r="F677" s="47">
        <v>7.87</v>
      </c>
      <c r="G677" s="47">
        <v>16.96</v>
      </c>
      <c r="H677" s="64" t="s">
        <v>170</v>
      </c>
      <c r="I677" s="47">
        <v>0.36</v>
      </c>
      <c r="J677" s="47">
        <v>7.2</v>
      </c>
      <c r="K677" s="65">
        <v>10</v>
      </c>
    </row>
    <row r="678" spans="1:14" x14ac:dyDescent="0.35">
      <c r="A678" s="63">
        <v>40297</v>
      </c>
      <c r="B678" s="47">
        <v>105434</v>
      </c>
      <c r="C678" s="47">
        <v>861</v>
      </c>
      <c r="D678" s="47">
        <v>0.55110000000000003</v>
      </c>
      <c r="E678" s="47">
        <v>9.77</v>
      </c>
      <c r="F678" s="47">
        <v>7.72</v>
      </c>
      <c r="G678" s="47">
        <v>16.079999999999998</v>
      </c>
      <c r="H678" s="64" t="s">
        <v>170</v>
      </c>
      <c r="I678" s="47">
        <v>0.23</v>
      </c>
      <c r="J678" s="47">
        <v>7.5</v>
      </c>
      <c r="K678" s="65">
        <v>63</v>
      </c>
      <c r="L678" s="74">
        <f>AVERAGE(K674:K678)</f>
        <v>142</v>
      </c>
      <c r="M678" s="41">
        <f>GEOMEAN(K674:K678)</f>
        <v>32.955290379355745</v>
      </c>
      <c r="N678" s="76" t="s">
        <v>320</v>
      </c>
    </row>
    <row r="679" spans="1:14" x14ac:dyDescent="0.35">
      <c r="A679" s="63">
        <v>40303</v>
      </c>
      <c r="B679" s="47">
        <v>110225</v>
      </c>
      <c r="C679" s="47">
        <v>537</v>
      </c>
      <c r="D679" s="47">
        <v>0.34300000000000003</v>
      </c>
      <c r="E679" s="47">
        <v>6.94</v>
      </c>
      <c r="F679" s="47">
        <v>7.45</v>
      </c>
      <c r="G679" s="47">
        <v>17.5</v>
      </c>
      <c r="H679" s="64" t="s">
        <v>170</v>
      </c>
      <c r="I679" s="47">
        <v>0.1</v>
      </c>
      <c r="J679" s="47">
        <v>7.4</v>
      </c>
      <c r="K679" s="65">
        <v>2076</v>
      </c>
    </row>
    <row r="680" spans="1:14" x14ac:dyDescent="0.35">
      <c r="A680" s="63">
        <v>40309</v>
      </c>
      <c r="B680" s="47">
        <v>103045</v>
      </c>
      <c r="C680" s="47">
        <v>1130</v>
      </c>
      <c r="D680" s="47">
        <v>0.72299999999999998</v>
      </c>
      <c r="E680" s="47">
        <v>9.07</v>
      </c>
      <c r="F680" s="47">
        <v>7.92</v>
      </c>
      <c r="G680" s="47">
        <v>14.48</v>
      </c>
      <c r="H680" s="64" t="s">
        <v>170</v>
      </c>
      <c r="I680" s="47">
        <v>0.3</v>
      </c>
      <c r="J680" s="47">
        <v>7.2</v>
      </c>
      <c r="K680" s="65">
        <v>285</v>
      </c>
    </row>
    <row r="681" spans="1:14" x14ac:dyDescent="0.35">
      <c r="A681" s="63">
        <v>40318</v>
      </c>
      <c r="B681" s="47">
        <v>111551</v>
      </c>
      <c r="C681" s="47">
        <v>661</v>
      </c>
      <c r="D681" s="47">
        <v>0.42299999999999999</v>
      </c>
      <c r="E681" s="47">
        <v>7.76</v>
      </c>
      <c r="F681" s="47">
        <v>7.88</v>
      </c>
      <c r="G681" s="47">
        <v>16.940000000000001</v>
      </c>
      <c r="H681" s="64" t="s">
        <v>170</v>
      </c>
      <c r="I681" s="47">
        <v>0.4</v>
      </c>
      <c r="J681" s="47">
        <v>7.8</v>
      </c>
      <c r="K681" s="65">
        <v>613</v>
      </c>
    </row>
    <row r="682" spans="1:14" x14ac:dyDescent="0.35">
      <c r="A682" s="63">
        <v>40322</v>
      </c>
      <c r="B682" s="47">
        <v>114445</v>
      </c>
      <c r="C682" s="47">
        <v>804.6</v>
      </c>
      <c r="D682" s="47">
        <v>0.51490000000000002</v>
      </c>
      <c r="E682" s="47">
        <v>7.61</v>
      </c>
      <c r="F682" s="47">
        <v>7.76</v>
      </c>
      <c r="G682" s="47">
        <v>25.77</v>
      </c>
      <c r="H682" s="64" t="s">
        <v>170</v>
      </c>
      <c r="I682" s="47">
        <v>0.01</v>
      </c>
      <c r="J682" s="47">
        <v>7.5</v>
      </c>
      <c r="K682" s="65">
        <v>10</v>
      </c>
    </row>
    <row r="683" spans="1:14" x14ac:dyDescent="0.35">
      <c r="A683" s="63">
        <v>40325</v>
      </c>
      <c r="B683" s="47">
        <v>103759</v>
      </c>
      <c r="C683" s="47">
        <v>907</v>
      </c>
      <c r="D683" s="47">
        <v>0.58050000000000002</v>
      </c>
      <c r="E683" s="47">
        <v>4.6500000000000004</v>
      </c>
      <c r="F683" s="47">
        <v>7.88</v>
      </c>
      <c r="G683" s="47">
        <v>26.31</v>
      </c>
      <c r="H683" s="64" t="s">
        <v>170</v>
      </c>
      <c r="I683" s="47">
        <v>0.25</v>
      </c>
      <c r="J683" s="47">
        <v>7.5</v>
      </c>
      <c r="K683" s="65">
        <v>109</v>
      </c>
      <c r="L683" s="74">
        <f>AVERAGE(K679:K683)</f>
        <v>618.6</v>
      </c>
      <c r="M683" s="41">
        <f>GEOMEAN(K679:K683)</f>
        <v>208.63724355091887</v>
      </c>
      <c r="N683" s="76" t="s">
        <v>321</v>
      </c>
    </row>
    <row r="684" spans="1:14" x14ac:dyDescent="0.35">
      <c r="A684" s="63">
        <v>40332</v>
      </c>
      <c r="B684" s="35">
        <v>101338</v>
      </c>
      <c r="C684" s="35">
        <v>576</v>
      </c>
      <c r="D684" s="35">
        <v>0.36899999999999999</v>
      </c>
      <c r="E684" s="35">
        <v>5.76</v>
      </c>
      <c r="F684" s="35">
        <v>7.73</v>
      </c>
      <c r="G684" s="35">
        <v>24.2</v>
      </c>
      <c r="H684" s="64" t="s">
        <v>170</v>
      </c>
      <c r="I684" s="35">
        <v>0.1</v>
      </c>
      <c r="J684" s="35">
        <v>7.8</v>
      </c>
      <c r="K684" s="65">
        <v>74</v>
      </c>
    </row>
    <row r="685" spans="1:14" x14ac:dyDescent="0.35">
      <c r="A685" s="63">
        <v>40338</v>
      </c>
      <c r="B685" s="47">
        <v>104944</v>
      </c>
      <c r="C685" s="47">
        <v>660.8</v>
      </c>
      <c r="D685" s="47">
        <v>0.4229</v>
      </c>
      <c r="E685" s="47">
        <v>7.27</v>
      </c>
      <c r="F685" s="47">
        <v>7.62</v>
      </c>
      <c r="G685" s="47">
        <v>21.93</v>
      </c>
      <c r="H685" s="64" t="s">
        <v>170</v>
      </c>
      <c r="I685" s="47">
        <v>0.31</v>
      </c>
      <c r="J685" s="47">
        <v>7.6</v>
      </c>
      <c r="K685" s="65">
        <v>2909</v>
      </c>
    </row>
    <row r="686" spans="1:14" x14ac:dyDescent="0.35">
      <c r="A686" s="63">
        <v>40345</v>
      </c>
      <c r="B686" s="47">
        <v>102041</v>
      </c>
      <c r="C686" s="47">
        <v>465.8</v>
      </c>
      <c r="D686" s="47">
        <v>0.29809999999999998</v>
      </c>
      <c r="E686" s="47">
        <v>5.15</v>
      </c>
      <c r="F686" s="47">
        <v>7.74</v>
      </c>
      <c r="G686" s="47">
        <v>23.87</v>
      </c>
      <c r="H686" s="64" t="s">
        <v>170</v>
      </c>
      <c r="I686" s="47">
        <v>0.18</v>
      </c>
      <c r="J686" s="75">
        <v>7.2</v>
      </c>
      <c r="K686" s="65">
        <v>148</v>
      </c>
    </row>
    <row r="687" spans="1:14" x14ac:dyDescent="0.35">
      <c r="A687" s="63">
        <v>40350</v>
      </c>
      <c r="B687" s="47">
        <v>102828</v>
      </c>
      <c r="C687" s="47">
        <v>531</v>
      </c>
      <c r="D687" s="47">
        <v>0.34</v>
      </c>
      <c r="E687" s="47">
        <v>5.63</v>
      </c>
      <c r="F687" s="47">
        <v>7.35</v>
      </c>
      <c r="G687" s="47">
        <v>23.48</v>
      </c>
      <c r="H687" s="64" t="s">
        <v>170</v>
      </c>
      <c r="I687" s="47">
        <v>0.1</v>
      </c>
      <c r="J687" s="47">
        <v>7.8</v>
      </c>
      <c r="K687" s="65">
        <v>1850</v>
      </c>
    </row>
    <row r="688" spans="1:14" x14ac:dyDescent="0.35">
      <c r="A688" s="63">
        <v>40352</v>
      </c>
      <c r="B688" s="47">
        <v>103600</v>
      </c>
      <c r="C688" s="47">
        <v>325.3</v>
      </c>
      <c r="D688" s="47">
        <v>0.2082</v>
      </c>
      <c r="E688" s="47">
        <v>5.29</v>
      </c>
      <c r="F688" s="47">
        <v>7.26</v>
      </c>
      <c r="G688" s="47">
        <v>23.83</v>
      </c>
      <c r="H688" s="64" t="s">
        <v>170</v>
      </c>
      <c r="I688" s="47">
        <v>0.04</v>
      </c>
      <c r="J688" s="47">
        <v>7.4</v>
      </c>
      <c r="K688" s="65">
        <v>2851</v>
      </c>
      <c r="L688" s="74">
        <f>AVERAGE(K684:K688)</f>
        <v>1566.4</v>
      </c>
      <c r="M688" s="41">
        <f>GEOMEAN(K684:K688)</f>
        <v>699.97289053736927</v>
      </c>
      <c r="N688" s="76" t="s">
        <v>322</v>
      </c>
    </row>
    <row r="689" spans="1:31" x14ac:dyDescent="0.35">
      <c r="A689" s="63">
        <v>40365</v>
      </c>
      <c r="B689" s="47">
        <v>102059</v>
      </c>
      <c r="C689" s="47">
        <v>728</v>
      </c>
      <c r="D689" s="47">
        <v>0.46600000000000003</v>
      </c>
      <c r="E689" s="47">
        <v>6.96</v>
      </c>
      <c r="F689" s="47">
        <v>7.83</v>
      </c>
      <c r="G689" s="47">
        <v>26.74</v>
      </c>
      <c r="H689" s="64" t="s">
        <v>170</v>
      </c>
      <c r="I689" s="47">
        <v>0.2</v>
      </c>
      <c r="J689" s="75">
        <v>7.4</v>
      </c>
      <c r="K689" s="65">
        <v>52</v>
      </c>
    </row>
    <row r="690" spans="1:31" x14ac:dyDescent="0.35">
      <c r="A690" s="63">
        <v>40366</v>
      </c>
      <c r="C690" s="30" t="s">
        <v>232</v>
      </c>
      <c r="D690" s="30" t="s">
        <v>232</v>
      </c>
      <c r="E690" s="30" t="s">
        <v>232</v>
      </c>
      <c r="F690" s="30" t="s">
        <v>232</v>
      </c>
      <c r="G690" s="30" t="s">
        <v>232</v>
      </c>
      <c r="H690" s="64" t="s">
        <v>170</v>
      </c>
      <c r="I690" s="30" t="s">
        <v>232</v>
      </c>
      <c r="J690" s="30" t="s">
        <v>232</v>
      </c>
      <c r="K690" s="65">
        <v>30</v>
      </c>
    </row>
    <row r="691" spans="1:31" x14ac:dyDescent="0.35">
      <c r="A691" s="63">
        <v>40373</v>
      </c>
      <c r="B691" s="47">
        <v>104547</v>
      </c>
      <c r="C691" s="47">
        <v>594</v>
      </c>
      <c r="D691" s="47">
        <v>0.38</v>
      </c>
      <c r="E691" s="47">
        <v>6.78</v>
      </c>
      <c r="F691" s="47">
        <v>7.62</v>
      </c>
      <c r="G691" s="47">
        <v>25.82</v>
      </c>
      <c r="H691" s="64" t="s">
        <v>170</v>
      </c>
      <c r="I691" s="47">
        <v>0.1</v>
      </c>
      <c r="J691" s="47">
        <v>7.7</v>
      </c>
      <c r="K691" s="65">
        <v>31</v>
      </c>
      <c r="O691" s="35">
        <v>2.5</v>
      </c>
      <c r="P691" s="35">
        <v>47.1</v>
      </c>
      <c r="Q691" s="30" t="s">
        <v>107</v>
      </c>
      <c r="R691" s="30" t="s">
        <v>107</v>
      </c>
      <c r="S691" s="30" t="s">
        <v>107</v>
      </c>
      <c r="T691" s="30" t="s">
        <v>107</v>
      </c>
      <c r="U691" s="30" t="s">
        <v>107</v>
      </c>
      <c r="V691" s="30" t="s">
        <v>107</v>
      </c>
      <c r="W691" s="30" t="s">
        <v>107</v>
      </c>
      <c r="X691" s="35">
        <v>84.3</v>
      </c>
      <c r="Y691" s="30" t="s">
        <v>107</v>
      </c>
      <c r="Z691" s="35">
        <v>0.24</v>
      </c>
      <c r="AA691" s="30" t="s">
        <v>107</v>
      </c>
      <c r="AB691" s="35">
        <v>35.799999999999997</v>
      </c>
      <c r="AC691" s="30" t="s">
        <v>107</v>
      </c>
      <c r="AD691" s="30">
        <v>175</v>
      </c>
      <c r="AE691" s="30" t="s">
        <v>107</v>
      </c>
    </row>
    <row r="692" spans="1:31" x14ac:dyDescent="0.35">
      <c r="A692" s="63">
        <v>40374</v>
      </c>
      <c r="B692" s="47">
        <v>104900</v>
      </c>
      <c r="C692" s="47">
        <v>614.79999999999995</v>
      </c>
      <c r="D692" s="47">
        <v>0.39350000000000002</v>
      </c>
      <c r="E692" s="47">
        <v>7.17</v>
      </c>
      <c r="F692" s="47">
        <v>7.51</v>
      </c>
      <c r="G692" s="47">
        <v>25.6</v>
      </c>
      <c r="H692" s="64" t="s">
        <v>170</v>
      </c>
      <c r="I692" s="47">
        <v>0.13</v>
      </c>
      <c r="J692" s="47">
        <v>7.5</v>
      </c>
      <c r="K692" s="65">
        <v>20</v>
      </c>
    </row>
    <row r="693" spans="1:31" x14ac:dyDescent="0.35">
      <c r="A693" s="63">
        <v>40380</v>
      </c>
      <c r="B693" s="47">
        <v>105143</v>
      </c>
      <c r="C693" s="47">
        <v>220.3</v>
      </c>
      <c r="D693" s="47">
        <v>0.14099999999999999</v>
      </c>
      <c r="E693" s="47">
        <v>4.92</v>
      </c>
      <c r="F693" s="47">
        <v>7.77</v>
      </c>
      <c r="G693" s="47">
        <v>24.5</v>
      </c>
      <c r="H693" s="64" t="s">
        <v>170</v>
      </c>
      <c r="I693" s="47">
        <v>0.6</v>
      </c>
      <c r="J693" s="47">
        <v>7.2</v>
      </c>
      <c r="K693" s="65">
        <v>12997</v>
      </c>
      <c r="L693" s="74">
        <f>AVERAGE(K689:K693)</f>
        <v>2626</v>
      </c>
      <c r="M693" s="41">
        <f>GEOMEAN(K689:K693)</f>
        <v>104.68196864220194</v>
      </c>
      <c r="N693" s="76" t="s">
        <v>323</v>
      </c>
    </row>
    <row r="694" spans="1:31" x14ac:dyDescent="0.35">
      <c r="A694" s="63">
        <v>40393</v>
      </c>
      <c r="B694" s="47">
        <v>103749</v>
      </c>
      <c r="C694" s="47">
        <v>492</v>
      </c>
      <c r="D694" s="47">
        <v>0.315</v>
      </c>
      <c r="E694" s="47">
        <v>6.56</v>
      </c>
      <c r="F694" s="47">
        <v>7.52</v>
      </c>
      <c r="G694" s="47">
        <v>24.96</v>
      </c>
      <c r="H694" s="64" t="s">
        <v>170</v>
      </c>
      <c r="I694" s="47">
        <v>0.1</v>
      </c>
      <c r="J694" s="47">
        <v>7.7</v>
      </c>
      <c r="K694" s="65">
        <v>536</v>
      </c>
    </row>
    <row r="695" spans="1:31" x14ac:dyDescent="0.35">
      <c r="A695" s="63">
        <v>40401</v>
      </c>
      <c r="B695" s="47">
        <v>101721</v>
      </c>
      <c r="C695" s="47">
        <v>686.5</v>
      </c>
      <c r="D695" s="47">
        <v>0.43940000000000001</v>
      </c>
      <c r="E695" s="47">
        <v>4.63</v>
      </c>
      <c r="F695" s="47">
        <v>7.4</v>
      </c>
      <c r="G695" s="47">
        <v>28.68</v>
      </c>
      <c r="H695" s="64" t="s">
        <v>170</v>
      </c>
      <c r="I695" s="47">
        <v>0.59</v>
      </c>
      <c r="J695" s="47">
        <v>7.1</v>
      </c>
      <c r="K695" s="65">
        <v>63</v>
      </c>
    </row>
    <row r="696" spans="1:31" x14ac:dyDescent="0.35">
      <c r="A696" s="63">
        <v>40409</v>
      </c>
      <c r="B696" s="47">
        <v>105804</v>
      </c>
      <c r="C696" s="47">
        <v>466</v>
      </c>
      <c r="D696" s="47">
        <v>0.29799999999999999</v>
      </c>
      <c r="E696" s="47">
        <v>5.63</v>
      </c>
      <c r="F696" s="47">
        <v>7.53</v>
      </c>
      <c r="G696" s="47">
        <v>25.28</v>
      </c>
      <c r="H696" s="64" t="s">
        <v>170</v>
      </c>
      <c r="I696" s="47">
        <v>0.5</v>
      </c>
      <c r="J696" s="47">
        <v>7.7</v>
      </c>
      <c r="K696" s="65">
        <v>131</v>
      </c>
    </row>
    <row r="697" spans="1:31" x14ac:dyDescent="0.35">
      <c r="A697" s="63">
        <v>40415</v>
      </c>
      <c r="B697" s="47">
        <v>111256</v>
      </c>
      <c r="C697" s="47">
        <v>566.29999999999995</v>
      </c>
      <c r="D697" s="47">
        <v>0.3624</v>
      </c>
      <c r="E697" s="47">
        <v>5.78</v>
      </c>
      <c r="F697" s="47">
        <v>7.44</v>
      </c>
      <c r="G697" s="47">
        <v>23.74</v>
      </c>
      <c r="H697" s="64" t="s">
        <v>170</v>
      </c>
      <c r="I697" s="47">
        <v>7.0000000000000007E-2</v>
      </c>
      <c r="J697" s="47">
        <v>7.4</v>
      </c>
      <c r="K697" s="65">
        <v>52</v>
      </c>
    </row>
    <row r="698" spans="1:31" x14ac:dyDescent="0.35">
      <c r="A698" s="63">
        <v>40420</v>
      </c>
      <c r="B698" s="47">
        <v>105456</v>
      </c>
      <c r="C698" s="47">
        <v>634</v>
      </c>
      <c r="D698" s="47">
        <v>0.40600000000000003</v>
      </c>
      <c r="E698" s="47">
        <v>3.79</v>
      </c>
      <c r="F698" s="47">
        <v>7.63</v>
      </c>
      <c r="G698" s="47">
        <v>23.92</v>
      </c>
      <c r="H698" s="64" t="s">
        <v>170</v>
      </c>
      <c r="I698" s="47">
        <v>0.2</v>
      </c>
      <c r="J698" s="47">
        <v>7.6</v>
      </c>
      <c r="K698" s="65">
        <v>298</v>
      </c>
      <c r="L698" s="74">
        <f>AVERAGE(K694:K698)</f>
        <v>216</v>
      </c>
      <c r="M698" s="41">
        <f>GEOMEAN(K694:K698)</f>
        <v>146.960035600064</v>
      </c>
      <c r="N698" s="76" t="s">
        <v>324</v>
      </c>
    </row>
    <row r="699" spans="1:31" x14ac:dyDescent="0.35">
      <c r="A699" s="63">
        <v>40423</v>
      </c>
      <c r="B699" s="47">
        <v>101938</v>
      </c>
      <c r="C699" s="47">
        <v>645</v>
      </c>
      <c r="D699" s="47">
        <v>0.41299999999999998</v>
      </c>
      <c r="E699" s="47">
        <v>4.95</v>
      </c>
      <c r="F699" s="47">
        <v>7.57</v>
      </c>
      <c r="G699" s="47">
        <v>23.52</v>
      </c>
      <c r="H699" s="64" t="s">
        <v>170</v>
      </c>
      <c r="I699" s="47">
        <v>0.2</v>
      </c>
      <c r="J699" s="47">
        <v>7.6</v>
      </c>
      <c r="K699" s="65">
        <v>189</v>
      </c>
    </row>
    <row r="700" spans="1:31" x14ac:dyDescent="0.35">
      <c r="A700" s="63">
        <v>40430</v>
      </c>
      <c r="B700" s="47">
        <v>103202</v>
      </c>
      <c r="C700" s="47">
        <v>834</v>
      </c>
      <c r="D700" s="47">
        <v>0.53400000000000003</v>
      </c>
      <c r="E700" s="47">
        <v>5.55</v>
      </c>
      <c r="F700" s="47">
        <v>7.51</v>
      </c>
      <c r="G700" s="47">
        <v>17.73</v>
      </c>
      <c r="H700" s="64" t="s">
        <v>170</v>
      </c>
      <c r="I700" s="47">
        <v>0.1</v>
      </c>
      <c r="J700" s="47">
        <v>7.4</v>
      </c>
      <c r="K700" s="65">
        <v>171</v>
      </c>
    </row>
    <row r="701" spans="1:31" x14ac:dyDescent="0.35">
      <c r="A701" s="63">
        <v>40434</v>
      </c>
      <c r="B701" s="47">
        <v>101742</v>
      </c>
      <c r="C701" s="47">
        <v>913.6</v>
      </c>
      <c r="D701" s="47">
        <v>0.5847</v>
      </c>
      <c r="E701" s="47">
        <v>7.06</v>
      </c>
      <c r="F701" s="47">
        <v>7.63</v>
      </c>
      <c r="G701" s="47">
        <v>18.850000000000001</v>
      </c>
      <c r="H701" s="64" t="s">
        <v>170</v>
      </c>
      <c r="I701" s="47">
        <v>0.02</v>
      </c>
      <c r="J701" s="47">
        <v>7.7</v>
      </c>
      <c r="K701" s="65">
        <v>359</v>
      </c>
    </row>
    <row r="702" spans="1:31" x14ac:dyDescent="0.35">
      <c r="A702" s="63">
        <v>40442</v>
      </c>
      <c r="B702" s="47">
        <v>104727</v>
      </c>
      <c r="C702" s="47">
        <v>918</v>
      </c>
      <c r="D702" s="47">
        <v>0.58799999999999997</v>
      </c>
      <c r="E702" s="47">
        <v>4.67</v>
      </c>
      <c r="F702" s="47">
        <v>7.51</v>
      </c>
      <c r="G702" s="47">
        <v>21.82</v>
      </c>
      <c r="H702" s="64" t="s">
        <v>170</v>
      </c>
      <c r="I702" s="47">
        <v>0.1</v>
      </c>
      <c r="J702" s="75">
        <v>7.6</v>
      </c>
      <c r="K702" s="65">
        <v>231</v>
      </c>
    </row>
    <row r="703" spans="1:31" x14ac:dyDescent="0.35">
      <c r="A703" s="63">
        <v>40444</v>
      </c>
      <c r="B703" s="47">
        <v>110805</v>
      </c>
      <c r="C703" s="47">
        <v>874.9</v>
      </c>
      <c r="D703" s="47">
        <v>0.56000000000000005</v>
      </c>
      <c r="E703" s="47">
        <v>4.51</v>
      </c>
      <c r="F703" s="47">
        <v>7.83</v>
      </c>
      <c r="G703" s="47">
        <v>21.92</v>
      </c>
      <c r="H703" s="64" t="s">
        <v>170</v>
      </c>
      <c r="I703" s="47">
        <v>0.56000000000000005</v>
      </c>
      <c r="J703" s="47">
        <v>7.6</v>
      </c>
      <c r="K703" s="65">
        <v>855</v>
      </c>
      <c r="L703" s="74">
        <f>AVERAGE(K699:K703)</f>
        <v>361</v>
      </c>
      <c r="M703" s="41">
        <f>GEOMEAN(K699:K703)</f>
        <v>296.50095160761697</v>
      </c>
      <c r="N703" s="76" t="s">
        <v>325</v>
      </c>
    </row>
    <row r="704" spans="1:31" x14ac:dyDescent="0.35">
      <c r="A704" s="63">
        <v>40450</v>
      </c>
      <c r="B704" s="47">
        <v>101939</v>
      </c>
      <c r="C704" s="47">
        <v>956</v>
      </c>
      <c r="D704" s="47">
        <v>0.61199999999999999</v>
      </c>
      <c r="E704" s="47">
        <v>6.41</v>
      </c>
      <c r="F704" s="47">
        <v>7.56</v>
      </c>
      <c r="G704" s="47">
        <v>15.19</v>
      </c>
      <c r="H704" s="64" t="s">
        <v>170</v>
      </c>
      <c r="I704" s="47">
        <v>0.3</v>
      </c>
      <c r="J704" s="47">
        <v>7.4</v>
      </c>
      <c r="K704" s="65">
        <v>86</v>
      </c>
    </row>
    <row r="705" spans="1:31" x14ac:dyDescent="0.35">
      <c r="A705" s="63">
        <v>40455</v>
      </c>
      <c r="B705" s="47">
        <v>105115</v>
      </c>
      <c r="C705" s="47">
        <v>976</v>
      </c>
      <c r="D705" s="47">
        <v>0.624</v>
      </c>
      <c r="E705" s="47">
        <v>9.27</v>
      </c>
      <c r="F705" s="47">
        <v>7.87</v>
      </c>
      <c r="G705" s="47">
        <v>13.49</v>
      </c>
      <c r="H705" s="64" t="s">
        <v>170</v>
      </c>
      <c r="I705" s="47">
        <v>0.2</v>
      </c>
      <c r="J705" s="47">
        <v>7.6</v>
      </c>
      <c r="K705" s="65">
        <v>305</v>
      </c>
    </row>
    <row r="706" spans="1:31" x14ac:dyDescent="0.35">
      <c r="A706" s="63">
        <v>40465</v>
      </c>
      <c r="B706" s="47">
        <v>103824</v>
      </c>
      <c r="C706" s="47">
        <v>962.8</v>
      </c>
      <c r="D706" s="47">
        <v>0.61619999999999997</v>
      </c>
      <c r="E706" s="47">
        <v>8.98</v>
      </c>
      <c r="F706" s="47">
        <v>8.0299999999999994</v>
      </c>
      <c r="G706" s="47">
        <v>16.05</v>
      </c>
      <c r="H706" s="64" t="s">
        <v>170</v>
      </c>
      <c r="I706" s="47">
        <v>7.0000000000000007E-2</v>
      </c>
      <c r="J706" s="47">
        <v>7.5</v>
      </c>
      <c r="K706" s="65">
        <v>323</v>
      </c>
    </row>
    <row r="707" spans="1:31" x14ac:dyDescent="0.35">
      <c r="A707" s="63">
        <v>40470</v>
      </c>
      <c r="B707" s="47">
        <v>105601</v>
      </c>
      <c r="C707" s="47">
        <v>978</v>
      </c>
      <c r="D707" s="47">
        <v>0.626</v>
      </c>
      <c r="E707" s="47">
        <v>8.57</v>
      </c>
      <c r="F707" s="47">
        <v>7.85</v>
      </c>
      <c r="G707" s="47">
        <v>12.45</v>
      </c>
      <c r="H707" s="64" t="s">
        <v>170</v>
      </c>
      <c r="I707" s="47">
        <v>0.2</v>
      </c>
      <c r="J707" s="47">
        <v>7.7</v>
      </c>
      <c r="K707" s="65">
        <v>51</v>
      </c>
      <c r="O707" s="35">
        <v>1.9</v>
      </c>
      <c r="P707" s="35">
        <v>57.8</v>
      </c>
      <c r="Q707" s="30" t="s">
        <v>107</v>
      </c>
      <c r="R707" s="30" t="s">
        <v>107</v>
      </c>
      <c r="S707" s="30" t="s">
        <v>107</v>
      </c>
      <c r="T707" s="30" t="s">
        <v>107</v>
      </c>
      <c r="U707" s="30" t="s">
        <v>107</v>
      </c>
      <c r="V707" s="30" t="s">
        <v>107</v>
      </c>
      <c r="W707" s="30" t="s">
        <v>107</v>
      </c>
      <c r="X707" s="35">
        <v>186</v>
      </c>
      <c r="Y707" s="30" t="s">
        <v>107</v>
      </c>
      <c r="Z707" s="35">
        <v>0.36</v>
      </c>
      <c r="AA707" s="30" t="s">
        <v>107</v>
      </c>
      <c r="AB707" s="35">
        <v>65.8</v>
      </c>
      <c r="AC707" s="30" t="s">
        <v>107</v>
      </c>
      <c r="AD707" s="30">
        <v>254</v>
      </c>
      <c r="AE707" s="30" t="s">
        <v>107</v>
      </c>
    </row>
    <row r="708" spans="1:31" x14ac:dyDescent="0.35">
      <c r="A708" s="63">
        <v>40478</v>
      </c>
      <c r="B708" s="47">
        <v>105527</v>
      </c>
      <c r="C708" s="30" t="s">
        <v>232</v>
      </c>
      <c r="D708" s="30" t="s">
        <v>232</v>
      </c>
      <c r="E708" s="30" t="s">
        <v>232</v>
      </c>
      <c r="F708" s="30" t="s">
        <v>232</v>
      </c>
      <c r="G708" s="30" t="s">
        <v>232</v>
      </c>
      <c r="H708" s="64" t="s">
        <v>170</v>
      </c>
      <c r="I708" s="30" t="s">
        <v>232</v>
      </c>
      <c r="J708" s="47">
        <v>7.5</v>
      </c>
      <c r="K708" s="65">
        <v>620</v>
      </c>
      <c r="L708" s="74">
        <f>AVERAGE(K704:K708)</f>
        <v>277</v>
      </c>
      <c r="M708" s="41">
        <f>GEOMEAN(K704:K708)</f>
        <v>193.01565534056584</v>
      </c>
      <c r="N708" s="76" t="s">
        <v>326</v>
      </c>
    </row>
    <row r="709" spans="1:31" x14ac:dyDescent="0.35">
      <c r="A709" s="63">
        <v>40486</v>
      </c>
      <c r="B709" s="47">
        <v>101333</v>
      </c>
      <c r="C709" s="47">
        <v>688</v>
      </c>
      <c r="D709" s="47">
        <v>0.44</v>
      </c>
      <c r="E709" s="47">
        <v>10.64</v>
      </c>
      <c r="F709" s="47">
        <v>7.72</v>
      </c>
      <c r="G709" s="47">
        <v>7.99</v>
      </c>
      <c r="H709" s="64" t="s">
        <v>170</v>
      </c>
      <c r="I709" s="47">
        <v>0.4</v>
      </c>
      <c r="J709" s="47">
        <v>7.5</v>
      </c>
      <c r="K709" s="65">
        <v>41</v>
      </c>
    </row>
    <row r="710" spans="1:31" x14ac:dyDescent="0.35">
      <c r="A710" s="63">
        <v>40491</v>
      </c>
      <c r="B710" s="47">
        <v>105408</v>
      </c>
      <c r="C710" s="47">
        <v>692</v>
      </c>
      <c r="D710" s="47">
        <v>0.443</v>
      </c>
      <c r="E710" s="47">
        <v>11.83</v>
      </c>
      <c r="F710" s="47">
        <v>8.01</v>
      </c>
      <c r="G710" s="47">
        <v>8.64</v>
      </c>
      <c r="H710" s="64" t="s">
        <v>170</v>
      </c>
      <c r="I710" s="47">
        <v>0.1</v>
      </c>
      <c r="J710" s="47">
        <v>7.6</v>
      </c>
      <c r="K710" s="65">
        <v>52</v>
      </c>
    </row>
    <row r="711" spans="1:31" x14ac:dyDescent="0.35">
      <c r="A711" s="63">
        <v>40493</v>
      </c>
      <c r="B711" s="47">
        <v>104916</v>
      </c>
      <c r="C711" s="47">
        <v>686.8</v>
      </c>
      <c r="D711" s="47">
        <v>0.43959999999999999</v>
      </c>
      <c r="E711" s="47">
        <v>9.06</v>
      </c>
      <c r="F711" s="47">
        <v>8.16</v>
      </c>
      <c r="G711" s="47">
        <v>11.77</v>
      </c>
      <c r="H711" s="64" t="s">
        <v>170</v>
      </c>
      <c r="I711" s="47">
        <v>0.34</v>
      </c>
      <c r="J711" s="47">
        <v>7.7</v>
      </c>
      <c r="K711" s="65">
        <v>98</v>
      </c>
    </row>
    <row r="712" spans="1:31" x14ac:dyDescent="0.35">
      <c r="A712" s="63">
        <v>40500</v>
      </c>
      <c r="B712" s="47">
        <v>104530</v>
      </c>
      <c r="C712" s="47">
        <v>608.5</v>
      </c>
      <c r="D712" s="47">
        <v>0.38940000000000002</v>
      </c>
      <c r="E712" s="47">
        <v>10.48</v>
      </c>
      <c r="F712" s="47">
        <v>7.94</v>
      </c>
      <c r="G712" s="47">
        <v>7.45</v>
      </c>
      <c r="H712" s="64" t="s">
        <v>170</v>
      </c>
      <c r="I712" s="47">
        <v>0.06</v>
      </c>
      <c r="J712" s="47">
        <v>7.6</v>
      </c>
      <c r="K712" s="65">
        <v>907</v>
      </c>
    </row>
    <row r="713" spans="1:31" x14ac:dyDescent="0.35">
      <c r="A713" s="63">
        <v>40505</v>
      </c>
      <c r="B713" s="47">
        <v>104449</v>
      </c>
      <c r="C713" s="47">
        <v>591</v>
      </c>
      <c r="D713" s="47">
        <v>0.37819999999999998</v>
      </c>
      <c r="E713" s="47">
        <v>10.58</v>
      </c>
      <c r="F713" s="47">
        <v>7.71</v>
      </c>
      <c r="G713" s="47">
        <v>9.42</v>
      </c>
      <c r="H713" s="64" t="s">
        <v>170</v>
      </c>
      <c r="I713" s="47">
        <v>0.14000000000000001</v>
      </c>
      <c r="J713" s="47">
        <v>7.6</v>
      </c>
      <c r="K713" s="65">
        <v>298</v>
      </c>
      <c r="L713" s="74">
        <f>AVERAGE(K709:K713)</f>
        <v>279.2</v>
      </c>
      <c r="M713" s="41">
        <f>GEOMEAN(K709:K713)</f>
        <v>141.37329017572026</v>
      </c>
      <c r="N713" s="76" t="s">
        <v>327</v>
      </c>
    </row>
    <row r="714" spans="1:31" x14ac:dyDescent="0.35">
      <c r="A714" s="63">
        <v>40512</v>
      </c>
      <c r="B714" s="47">
        <v>102437</v>
      </c>
      <c r="C714" s="47">
        <v>477.9</v>
      </c>
      <c r="D714" s="47">
        <v>0.30580000000000002</v>
      </c>
      <c r="E714" s="47">
        <v>10.24</v>
      </c>
      <c r="F714" s="47">
        <v>7.95</v>
      </c>
      <c r="G714" s="47">
        <v>6.11</v>
      </c>
      <c r="H714" s="64" t="s">
        <v>170</v>
      </c>
      <c r="I714" s="47">
        <v>0.41</v>
      </c>
      <c r="J714" s="47">
        <v>7.7</v>
      </c>
      <c r="K714" s="65">
        <v>121</v>
      </c>
    </row>
    <row r="715" spans="1:31" x14ac:dyDescent="0.35">
      <c r="A715" s="63">
        <v>40520</v>
      </c>
      <c r="C715" s="30" t="s">
        <v>232</v>
      </c>
      <c r="D715" s="30" t="s">
        <v>232</v>
      </c>
      <c r="E715" s="30" t="s">
        <v>232</v>
      </c>
      <c r="F715" s="30" t="s">
        <v>232</v>
      </c>
      <c r="G715" s="30" t="s">
        <v>232</v>
      </c>
      <c r="H715" s="64" t="s">
        <v>170</v>
      </c>
      <c r="I715" s="30" t="s">
        <v>232</v>
      </c>
      <c r="J715" s="30" t="s">
        <v>232</v>
      </c>
      <c r="K715" s="65">
        <v>41</v>
      </c>
    </row>
    <row r="716" spans="1:31" x14ac:dyDescent="0.35">
      <c r="A716" s="63">
        <v>40526</v>
      </c>
      <c r="B716" s="47">
        <v>111117</v>
      </c>
      <c r="C716" s="47">
        <v>1128</v>
      </c>
      <c r="D716" s="47">
        <v>0.7218</v>
      </c>
      <c r="E716" s="47">
        <v>12.26</v>
      </c>
      <c r="F716" s="47">
        <v>7.64</v>
      </c>
      <c r="G716" s="47">
        <v>1.35</v>
      </c>
      <c r="H716" s="64" t="s">
        <v>170</v>
      </c>
      <c r="I716" s="47">
        <v>0.17</v>
      </c>
      <c r="J716" s="47">
        <v>7.7</v>
      </c>
      <c r="K716" s="65">
        <v>238</v>
      </c>
    </row>
    <row r="717" spans="1:31" x14ac:dyDescent="0.35">
      <c r="A717" s="63">
        <v>40528</v>
      </c>
      <c r="G717" s="35" t="s">
        <v>328</v>
      </c>
    </row>
    <row r="718" spans="1:31" x14ac:dyDescent="0.35">
      <c r="A718" s="63">
        <v>40532</v>
      </c>
      <c r="B718" s="47">
        <v>103322</v>
      </c>
      <c r="C718" s="47">
        <v>1319</v>
      </c>
      <c r="D718" s="47">
        <v>0.84399999999999997</v>
      </c>
      <c r="E718" s="47">
        <v>13.2</v>
      </c>
      <c r="F718" s="47">
        <v>7.68</v>
      </c>
      <c r="G718" s="47">
        <v>1.24</v>
      </c>
      <c r="H718" s="64" t="s">
        <v>170</v>
      </c>
      <c r="I718" s="47">
        <v>0.2</v>
      </c>
      <c r="J718" s="75">
        <v>7.9</v>
      </c>
      <c r="K718" s="65">
        <v>20</v>
      </c>
      <c r="L718" s="74">
        <f>AVERAGE(K714:K718)</f>
        <v>105</v>
      </c>
      <c r="M718" s="41">
        <f>GEOMEAN(K714:K718)</f>
        <v>69.70983342002036</v>
      </c>
      <c r="N718" s="76" t="s">
        <v>329</v>
      </c>
    </row>
    <row r="719" spans="1:31" x14ac:dyDescent="0.35">
      <c r="A719" s="63">
        <v>40547</v>
      </c>
      <c r="B719" s="47">
        <v>103812</v>
      </c>
      <c r="C719" s="47">
        <v>1118</v>
      </c>
      <c r="D719" s="47">
        <v>0.7157</v>
      </c>
      <c r="E719" s="47">
        <v>13.45</v>
      </c>
      <c r="F719" s="47">
        <v>7.78</v>
      </c>
      <c r="G719" s="47">
        <v>2.4500000000000002</v>
      </c>
      <c r="H719" s="64" t="s">
        <v>170</v>
      </c>
      <c r="I719" s="47">
        <v>0.14000000000000001</v>
      </c>
      <c r="J719" s="47">
        <v>7.5</v>
      </c>
      <c r="K719" s="65">
        <v>197</v>
      </c>
    </row>
    <row r="720" spans="1:31" x14ac:dyDescent="0.35">
      <c r="A720" s="63">
        <v>40553</v>
      </c>
      <c r="B720" s="47">
        <v>102121</v>
      </c>
      <c r="C720" s="47">
        <v>1313</v>
      </c>
      <c r="D720" s="47">
        <v>0.84050000000000002</v>
      </c>
      <c r="E720" s="47">
        <v>15.28</v>
      </c>
      <c r="F720" s="47">
        <v>7.62</v>
      </c>
      <c r="G720" s="47">
        <v>1.05</v>
      </c>
      <c r="H720" s="64" t="s">
        <v>170</v>
      </c>
      <c r="I720" s="47">
        <v>0.34</v>
      </c>
      <c r="J720" s="47">
        <v>7.2</v>
      </c>
      <c r="K720" s="65">
        <v>41</v>
      </c>
    </row>
    <row r="721" spans="1:31" x14ac:dyDescent="0.35">
      <c r="A721" s="63">
        <v>40562</v>
      </c>
      <c r="B721" s="47">
        <v>103639</v>
      </c>
      <c r="C721" s="47">
        <v>1882</v>
      </c>
      <c r="D721" s="47">
        <v>1.204</v>
      </c>
      <c r="E721" s="47">
        <v>13.02</v>
      </c>
      <c r="F721" s="47">
        <v>7.64</v>
      </c>
      <c r="G721" s="47">
        <v>1.41</v>
      </c>
      <c r="H721" s="64" t="s">
        <v>170</v>
      </c>
      <c r="I721" s="47">
        <v>0.13</v>
      </c>
      <c r="J721" s="47">
        <v>7.5</v>
      </c>
      <c r="K721" s="65">
        <v>216</v>
      </c>
    </row>
    <row r="722" spans="1:31" x14ac:dyDescent="0.35">
      <c r="A722" s="63">
        <v>40567</v>
      </c>
      <c r="B722" s="47">
        <v>113931</v>
      </c>
      <c r="C722" s="47">
        <v>2163</v>
      </c>
      <c r="D722" s="47">
        <v>1.3839999999999999</v>
      </c>
      <c r="E722" s="47">
        <v>15.11</v>
      </c>
      <c r="F722" s="47">
        <v>7.8</v>
      </c>
      <c r="G722" s="47">
        <v>1.24</v>
      </c>
      <c r="H722" s="64" t="s">
        <v>170</v>
      </c>
      <c r="I722" s="47">
        <v>0</v>
      </c>
      <c r="J722" s="47">
        <v>7.8</v>
      </c>
      <c r="K722" s="65">
        <v>145</v>
      </c>
    </row>
    <row r="723" spans="1:31" x14ac:dyDescent="0.35">
      <c r="A723" s="63">
        <v>40570</v>
      </c>
      <c r="B723" s="47">
        <v>110455</v>
      </c>
      <c r="C723" s="47">
        <v>2235</v>
      </c>
      <c r="D723" s="47">
        <v>1.431</v>
      </c>
      <c r="E723" s="47">
        <v>14.12</v>
      </c>
      <c r="F723" s="47">
        <v>7.71</v>
      </c>
      <c r="G723" s="47">
        <v>0.51</v>
      </c>
      <c r="H723" s="64" t="s">
        <v>170</v>
      </c>
      <c r="I723" s="47">
        <v>0.7</v>
      </c>
      <c r="J723" s="47">
        <v>7.7</v>
      </c>
      <c r="K723" s="65">
        <v>141</v>
      </c>
      <c r="L723" s="74">
        <f>AVERAGE(K719:K723)</f>
        <v>148</v>
      </c>
      <c r="M723" s="41">
        <f>GEOMEAN(K719:K723)</f>
        <v>128.96093991893542</v>
      </c>
      <c r="N723" s="76" t="s">
        <v>330</v>
      </c>
    </row>
    <row r="724" spans="1:31" x14ac:dyDescent="0.35">
      <c r="A724" s="63">
        <v>40583</v>
      </c>
      <c r="B724" s="47">
        <v>110614</v>
      </c>
      <c r="C724" s="47">
        <v>4090</v>
      </c>
      <c r="D724" s="47">
        <v>2.6179999999999999</v>
      </c>
      <c r="E724" s="47">
        <v>12.13</v>
      </c>
      <c r="F724" s="47">
        <v>7.49</v>
      </c>
      <c r="G724" s="47">
        <v>6.78</v>
      </c>
      <c r="H724" s="64" t="s">
        <v>170</v>
      </c>
      <c r="I724" s="47">
        <v>0.1</v>
      </c>
      <c r="J724" s="47">
        <v>7.4</v>
      </c>
      <c r="K724" s="65">
        <v>216</v>
      </c>
    </row>
    <row r="725" spans="1:31" x14ac:dyDescent="0.35">
      <c r="A725" s="63">
        <v>40588</v>
      </c>
      <c r="B725" s="47">
        <v>111723</v>
      </c>
      <c r="C725" s="47">
        <v>3640</v>
      </c>
      <c r="D725" s="47">
        <v>2.3290000000000002</v>
      </c>
      <c r="E725" s="47">
        <v>13.28</v>
      </c>
      <c r="F725" s="47">
        <v>7.87</v>
      </c>
      <c r="G725" s="47">
        <v>1.1000000000000001</v>
      </c>
      <c r="H725" s="64" t="s">
        <v>170</v>
      </c>
      <c r="I725" s="47">
        <v>0.08</v>
      </c>
      <c r="J725" s="47">
        <v>7.8</v>
      </c>
      <c r="K725" s="65">
        <v>332</v>
      </c>
    </row>
    <row r="726" spans="1:31" x14ac:dyDescent="0.35">
      <c r="A726" s="63">
        <v>40591</v>
      </c>
      <c r="B726" s="47">
        <v>103632</v>
      </c>
      <c r="C726" s="47">
        <v>1810</v>
      </c>
      <c r="D726" s="47">
        <v>1.1579999999999999</v>
      </c>
      <c r="E726" s="47">
        <v>12.33</v>
      </c>
      <c r="F726" s="47">
        <v>7.8</v>
      </c>
      <c r="G726" s="47">
        <v>2.65</v>
      </c>
      <c r="H726" s="64" t="s">
        <v>170</v>
      </c>
      <c r="I726" s="47">
        <v>0.6</v>
      </c>
      <c r="J726" s="47">
        <v>7.6</v>
      </c>
      <c r="K726" s="65">
        <v>382</v>
      </c>
    </row>
    <row r="727" spans="1:31" x14ac:dyDescent="0.35">
      <c r="A727" s="63">
        <v>40595</v>
      </c>
      <c r="B727" s="47">
        <v>110704</v>
      </c>
      <c r="C727" s="47">
        <v>1606</v>
      </c>
      <c r="D727" s="47">
        <v>1.028</v>
      </c>
      <c r="E727" s="47">
        <v>11.44</v>
      </c>
      <c r="F727" s="47">
        <v>8.02</v>
      </c>
      <c r="G727" s="47">
        <v>6.95</v>
      </c>
      <c r="H727" s="64" t="s">
        <v>170</v>
      </c>
      <c r="I727" s="47">
        <v>1.06</v>
      </c>
      <c r="J727" s="47">
        <v>7.5</v>
      </c>
      <c r="K727" s="65">
        <v>135</v>
      </c>
    </row>
    <row r="728" spans="1:31" x14ac:dyDescent="0.35">
      <c r="A728" s="63">
        <v>40597</v>
      </c>
      <c r="B728" s="47">
        <v>105422</v>
      </c>
      <c r="C728" s="47">
        <v>1113</v>
      </c>
      <c r="D728" s="47">
        <v>0.71230000000000004</v>
      </c>
      <c r="E728" s="47">
        <v>12.37</v>
      </c>
      <c r="F728" s="47">
        <v>7.86</v>
      </c>
      <c r="G728" s="47">
        <v>2.62</v>
      </c>
      <c r="H728" s="64" t="s">
        <v>170</v>
      </c>
      <c r="I728" s="47">
        <v>0.1</v>
      </c>
      <c r="J728" s="47">
        <v>7.6</v>
      </c>
      <c r="K728" s="65">
        <v>1210</v>
      </c>
      <c r="L728" s="74">
        <f>AVERAGE(K724:K728)</f>
        <v>455</v>
      </c>
      <c r="M728" s="41">
        <f>GEOMEAN(K724:K728)</f>
        <v>338.96500787575422</v>
      </c>
      <c r="N728" s="76" t="s">
        <v>331</v>
      </c>
    </row>
    <row r="729" spans="1:31" x14ac:dyDescent="0.35">
      <c r="A729" s="63">
        <v>40603</v>
      </c>
      <c r="B729" s="47">
        <v>104050</v>
      </c>
      <c r="C729" s="47">
        <v>657.4</v>
      </c>
      <c r="D729" s="47">
        <v>0.42070000000000002</v>
      </c>
      <c r="E729" s="47">
        <v>11.38</v>
      </c>
      <c r="F729" s="47">
        <v>7.81</v>
      </c>
      <c r="G729" s="47">
        <v>7.3</v>
      </c>
      <c r="H729" s="64" t="s">
        <v>170</v>
      </c>
      <c r="I729" s="47">
        <v>0.18</v>
      </c>
      <c r="J729" s="47">
        <v>7.6</v>
      </c>
      <c r="K729" s="65">
        <v>1658</v>
      </c>
    </row>
    <row r="730" spans="1:31" x14ac:dyDescent="0.35">
      <c r="A730" s="63">
        <v>40611</v>
      </c>
      <c r="B730" s="47">
        <v>105547</v>
      </c>
      <c r="C730" s="47">
        <v>1004</v>
      </c>
      <c r="D730" s="47">
        <v>0.64280000000000004</v>
      </c>
      <c r="E730" s="47">
        <v>10.11</v>
      </c>
      <c r="F730" s="47">
        <v>7.98</v>
      </c>
      <c r="G730" s="47">
        <v>7.86</v>
      </c>
      <c r="H730" s="64" t="s">
        <v>170</v>
      </c>
      <c r="I730" s="47">
        <v>0.54</v>
      </c>
      <c r="J730" s="47">
        <v>7.6</v>
      </c>
      <c r="K730" s="65">
        <v>169</v>
      </c>
    </row>
    <row r="731" spans="1:31" x14ac:dyDescent="0.35">
      <c r="A731" s="63">
        <v>40617</v>
      </c>
      <c r="B731" s="47">
        <v>91722</v>
      </c>
      <c r="C731" s="47">
        <v>1359</v>
      </c>
      <c r="D731" s="47">
        <v>0.86970000000000003</v>
      </c>
      <c r="E731" s="47">
        <v>11.65</v>
      </c>
      <c r="F731" s="47">
        <v>7.84</v>
      </c>
      <c r="G731" s="47">
        <v>6.23</v>
      </c>
      <c r="H731" s="64" t="s">
        <v>170</v>
      </c>
      <c r="I731" s="47">
        <v>0</v>
      </c>
      <c r="J731" s="47">
        <v>7.7</v>
      </c>
      <c r="K731" s="65">
        <v>10</v>
      </c>
      <c r="O731" s="30">
        <v>1.3</v>
      </c>
      <c r="P731" s="30">
        <v>81.400000000000006</v>
      </c>
      <c r="Q731" s="30" t="s">
        <v>107</v>
      </c>
      <c r="R731" s="30" t="s">
        <v>107</v>
      </c>
      <c r="S731" s="30" t="s">
        <v>107</v>
      </c>
      <c r="T731" s="30" t="s">
        <v>107</v>
      </c>
      <c r="U731" s="30" t="s">
        <v>107</v>
      </c>
      <c r="V731" s="30">
        <v>1.6</v>
      </c>
      <c r="W731" s="30">
        <v>10.3</v>
      </c>
      <c r="X731" s="30">
        <v>270</v>
      </c>
      <c r="Y731" s="30" t="s">
        <v>107</v>
      </c>
      <c r="Z731" s="30">
        <v>0.54</v>
      </c>
      <c r="AA731" s="30" t="s">
        <v>107</v>
      </c>
      <c r="AB731" s="30">
        <v>75.3</v>
      </c>
      <c r="AC731" s="30" t="s">
        <v>107</v>
      </c>
      <c r="AD731" s="30">
        <v>324</v>
      </c>
      <c r="AE731" s="30" t="s">
        <v>107</v>
      </c>
    </row>
    <row r="732" spans="1:31" x14ac:dyDescent="0.35">
      <c r="A732" s="63">
        <v>40623</v>
      </c>
      <c r="B732" s="47">
        <v>104215</v>
      </c>
      <c r="C732" s="47">
        <v>1270</v>
      </c>
      <c r="D732" s="47">
        <v>0.81299999999999994</v>
      </c>
      <c r="E732" s="47">
        <v>10.48</v>
      </c>
      <c r="F732" s="47">
        <v>7.92</v>
      </c>
      <c r="G732" s="47">
        <v>12.44</v>
      </c>
      <c r="H732" s="64" t="s">
        <v>170</v>
      </c>
      <c r="I732" s="47">
        <v>0.2</v>
      </c>
      <c r="J732" s="47">
        <v>7.7</v>
      </c>
      <c r="K732" s="65">
        <v>10</v>
      </c>
    </row>
    <row r="733" spans="1:31" x14ac:dyDescent="0.35">
      <c r="A733" s="63">
        <v>40633</v>
      </c>
      <c r="B733" s="47">
        <v>103443</v>
      </c>
      <c r="C733" s="47">
        <v>1608</v>
      </c>
      <c r="D733" s="47">
        <v>1.0289999999999999</v>
      </c>
      <c r="E733" s="47">
        <v>12.91</v>
      </c>
      <c r="F733" s="47">
        <v>8.0299999999999994</v>
      </c>
      <c r="G733" s="47">
        <v>5.74</v>
      </c>
      <c r="H733" s="64" t="s">
        <v>170</v>
      </c>
      <c r="I733" s="47">
        <v>0.4</v>
      </c>
      <c r="J733" s="47">
        <v>7.5</v>
      </c>
      <c r="K733" s="65">
        <v>41</v>
      </c>
      <c r="L733" s="74">
        <f>AVERAGE(K729:K733)</f>
        <v>377.6</v>
      </c>
      <c r="M733" s="41">
        <f>GEOMEAN(K729:K733)</f>
        <v>64.871063450986554</v>
      </c>
      <c r="N733" s="76" t="s">
        <v>332</v>
      </c>
    </row>
    <row r="734" spans="1:31" x14ac:dyDescent="0.35">
      <c r="A734" s="63">
        <v>40640</v>
      </c>
      <c r="B734" s="79">
        <v>0.4659375</v>
      </c>
      <c r="C734" s="35">
        <v>793</v>
      </c>
      <c r="D734" s="35">
        <v>0.51349999999999996</v>
      </c>
      <c r="E734" s="35">
        <v>9.4</v>
      </c>
      <c r="F734" s="35">
        <v>8.19</v>
      </c>
      <c r="G734" s="35">
        <v>12.6</v>
      </c>
      <c r="K734" s="65">
        <v>256</v>
      </c>
    </row>
    <row r="735" spans="1:31" x14ac:dyDescent="0.35">
      <c r="A735" s="63">
        <v>40651</v>
      </c>
      <c r="B735" s="55">
        <v>0.45559027777777777</v>
      </c>
      <c r="C735" s="35">
        <v>885</v>
      </c>
      <c r="D735" s="35">
        <v>0.57850000000000001</v>
      </c>
      <c r="E735" s="35">
        <v>9.86</v>
      </c>
      <c r="F735" s="35">
        <v>8.1300000000000008</v>
      </c>
      <c r="G735" s="35">
        <v>12.7</v>
      </c>
      <c r="K735" s="65">
        <v>428</v>
      </c>
    </row>
    <row r="736" spans="1:31" x14ac:dyDescent="0.35">
      <c r="A736" s="63">
        <v>40654</v>
      </c>
      <c r="B736" s="55">
        <v>0.44035879629629626</v>
      </c>
      <c r="C736" s="35">
        <v>391.4</v>
      </c>
      <c r="D736" s="35">
        <v>0.25419999999999998</v>
      </c>
      <c r="E736" s="35">
        <v>9.7899999999999991</v>
      </c>
      <c r="F736" s="35">
        <v>7.82</v>
      </c>
      <c r="G736" s="35">
        <v>10.9</v>
      </c>
      <c r="K736" s="65">
        <v>6867</v>
      </c>
    </row>
    <row r="737" spans="1:31" x14ac:dyDescent="0.35">
      <c r="A737" s="63">
        <v>40660</v>
      </c>
      <c r="B737" s="47">
        <v>105833</v>
      </c>
      <c r="C737" s="47">
        <v>751.8</v>
      </c>
      <c r="D737" s="47">
        <v>0.48110000000000003</v>
      </c>
      <c r="E737" s="47">
        <v>8.59</v>
      </c>
      <c r="F737" s="47">
        <v>7.93</v>
      </c>
      <c r="G737" s="47">
        <v>15.43</v>
      </c>
      <c r="K737" s="65">
        <v>309</v>
      </c>
    </row>
    <row r="738" spans="1:31" x14ac:dyDescent="0.35">
      <c r="A738" s="63">
        <v>40661</v>
      </c>
      <c r="B738" s="55">
        <v>0.43398148148148147</v>
      </c>
      <c r="C738" s="35">
        <v>621</v>
      </c>
      <c r="D738" s="35">
        <v>0.40360000000000001</v>
      </c>
      <c r="E738" s="35">
        <v>8.56</v>
      </c>
      <c r="F738" s="35">
        <v>7.96</v>
      </c>
      <c r="G738" s="35">
        <v>13.4</v>
      </c>
      <c r="K738" s="65">
        <v>1720</v>
      </c>
      <c r="L738" s="74">
        <f>AVERAGE(K734:K738)</f>
        <v>1916</v>
      </c>
      <c r="M738" s="41">
        <f>GEOMEAN(K734:K738)</f>
        <v>832.50632471205358</v>
      </c>
      <c r="N738" s="76" t="s">
        <v>333</v>
      </c>
    </row>
    <row r="739" spans="1:31" x14ac:dyDescent="0.35">
      <c r="A739" s="63">
        <v>40665</v>
      </c>
      <c r="B739" s="55">
        <v>0.47097222222222218</v>
      </c>
      <c r="C739" s="35">
        <v>816</v>
      </c>
      <c r="D739" s="35">
        <v>0.53300000000000003</v>
      </c>
      <c r="E739" s="35">
        <v>9.6999999999999993</v>
      </c>
      <c r="F739" s="35">
        <v>7.89</v>
      </c>
      <c r="G739" s="35">
        <v>14.1</v>
      </c>
      <c r="K739" s="65">
        <v>422</v>
      </c>
    </row>
    <row r="740" spans="1:31" x14ac:dyDescent="0.35">
      <c r="A740" s="63">
        <v>40668</v>
      </c>
      <c r="B740" s="55">
        <v>0.44671296296296298</v>
      </c>
      <c r="C740" s="35">
        <v>348.9</v>
      </c>
      <c r="D740" s="35">
        <v>0.22689999999999999</v>
      </c>
      <c r="E740" s="35">
        <v>9.3000000000000007</v>
      </c>
      <c r="F740" s="35">
        <v>8.09</v>
      </c>
      <c r="G740" s="35">
        <v>18.8</v>
      </c>
      <c r="K740" s="65">
        <v>766</v>
      </c>
    </row>
    <row r="741" spans="1:31" x14ac:dyDescent="0.35">
      <c r="A741" s="63">
        <v>40682</v>
      </c>
      <c r="B741" s="55">
        <v>0.44886574074074076</v>
      </c>
      <c r="C741" s="35">
        <v>784</v>
      </c>
      <c r="D741" s="35">
        <v>0.50700000000000001</v>
      </c>
      <c r="E741" s="35">
        <v>7.76</v>
      </c>
      <c r="F741" s="35">
        <v>7.97</v>
      </c>
      <c r="G741" s="35">
        <v>14.8</v>
      </c>
      <c r="K741" s="65">
        <v>441</v>
      </c>
    </row>
    <row r="742" spans="1:31" x14ac:dyDescent="0.35">
      <c r="A742" s="63">
        <v>40686</v>
      </c>
      <c r="B742" s="55">
        <v>0.44519675925925922</v>
      </c>
      <c r="C742" s="35">
        <v>884</v>
      </c>
      <c r="D742" s="35">
        <v>0.57199999999999995</v>
      </c>
      <c r="E742" s="35">
        <v>10.42</v>
      </c>
      <c r="F742" s="35">
        <v>7.94</v>
      </c>
      <c r="G742" s="35">
        <v>20.3</v>
      </c>
      <c r="K742" s="65">
        <v>1274</v>
      </c>
    </row>
    <row r="743" spans="1:31" x14ac:dyDescent="0.35">
      <c r="A743" s="63">
        <v>40689</v>
      </c>
      <c r="B743" s="55">
        <v>0.45166666666666666</v>
      </c>
      <c r="C743" s="35">
        <v>391.6</v>
      </c>
      <c r="D743" s="35">
        <v>0.25480000000000003</v>
      </c>
      <c r="E743" s="35">
        <v>7.18</v>
      </c>
      <c r="F743" s="35">
        <v>7.8</v>
      </c>
      <c r="G743" s="35">
        <v>19.5</v>
      </c>
      <c r="K743" s="65">
        <v>1467</v>
      </c>
      <c r="L743" s="74">
        <f>AVERAGE(K739:K743)</f>
        <v>874</v>
      </c>
      <c r="M743" s="41">
        <f>GEOMEAN(K739:K743)</f>
        <v>767.56624980458071</v>
      </c>
      <c r="N743" s="76" t="s">
        <v>334</v>
      </c>
    </row>
    <row r="744" spans="1:31" x14ac:dyDescent="0.35">
      <c r="A744" s="63">
        <v>40696</v>
      </c>
      <c r="B744" s="55">
        <v>0.43618055555555557</v>
      </c>
      <c r="C744" s="35">
        <v>838</v>
      </c>
      <c r="D744" s="35">
        <v>0.54600000000000004</v>
      </c>
      <c r="E744" s="35">
        <v>7.79</v>
      </c>
      <c r="F744" s="35">
        <v>8.02</v>
      </c>
      <c r="G744" s="35">
        <v>24.5</v>
      </c>
      <c r="K744" s="65">
        <v>216</v>
      </c>
    </row>
    <row r="745" spans="1:31" x14ac:dyDescent="0.35">
      <c r="A745" s="63">
        <v>40703</v>
      </c>
      <c r="B745" s="55">
        <v>0.41798611111111111</v>
      </c>
      <c r="C745" s="35">
        <v>636</v>
      </c>
      <c r="D745" s="35">
        <v>0.41599999999999998</v>
      </c>
      <c r="E745" s="35">
        <v>7.11</v>
      </c>
      <c r="F745" s="35">
        <v>7.96</v>
      </c>
      <c r="G745" s="35">
        <v>26.7</v>
      </c>
      <c r="K745" s="65">
        <v>86</v>
      </c>
    </row>
    <row r="746" spans="1:31" x14ac:dyDescent="0.35">
      <c r="A746" s="63">
        <v>40709</v>
      </c>
      <c r="B746" s="55">
        <v>0.43017361111111113</v>
      </c>
      <c r="C746" s="35">
        <v>525</v>
      </c>
      <c r="D746" s="35">
        <v>0.3412</v>
      </c>
      <c r="E746" s="35">
        <v>6.63</v>
      </c>
      <c r="F746" s="35">
        <v>7.98</v>
      </c>
      <c r="G746" s="35">
        <v>20.9</v>
      </c>
      <c r="K746" s="65">
        <v>9804</v>
      </c>
    </row>
    <row r="747" spans="1:31" x14ac:dyDescent="0.35">
      <c r="A747" s="63">
        <v>40714</v>
      </c>
      <c r="B747" s="55">
        <v>0.47062500000000002</v>
      </c>
      <c r="C747" s="35">
        <v>193.2</v>
      </c>
      <c r="D747" s="35">
        <v>0.1255</v>
      </c>
      <c r="E747" s="35">
        <v>7.49</v>
      </c>
      <c r="F747" s="35">
        <v>7.84</v>
      </c>
      <c r="G747" s="35">
        <v>19.2</v>
      </c>
      <c r="K747" s="65">
        <v>24192</v>
      </c>
    </row>
    <row r="748" spans="1:31" x14ac:dyDescent="0.35">
      <c r="A748" s="63">
        <v>40716</v>
      </c>
      <c r="B748" s="55">
        <v>0.44906249999999998</v>
      </c>
      <c r="C748" s="35">
        <v>322.5</v>
      </c>
      <c r="D748" s="35">
        <v>0.21</v>
      </c>
      <c r="E748" s="35">
        <v>4.92</v>
      </c>
      <c r="F748" s="35">
        <v>7.7</v>
      </c>
      <c r="G748" s="35">
        <v>21.6</v>
      </c>
      <c r="K748" s="65">
        <v>1274</v>
      </c>
      <c r="L748" s="74">
        <f>AVERAGE(K744:K748)</f>
        <v>7114.4</v>
      </c>
      <c r="M748" s="41">
        <f>GEOMEAN(K744:K748)</f>
        <v>1412.0151009776946</v>
      </c>
      <c r="N748" s="76" t="s">
        <v>336</v>
      </c>
    </row>
    <row r="749" spans="1:31" x14ac:dyDescent="0.35">
      <c r="A749" s="63">
        <v>40729</v>
      </c>
      <c r="B749" s="55">
        <v>0.43931712962962965</v>
      </c>
      <c r="C749" s="35">
        <v>788</v>
      </c>
      <c r="D749" s="35">
        <v>0.51349999999999996</v>
      </c>
      <c r="E749" s="35">
        <v>6.73</v>
      </c>
      <c r="F749" s="35">
        <v>7.89</v>
      </c>
      <c r="G749" s="35">
        <v>25.7</v>
      </c>
      <c r="K749" s="65">
        <v>121</v>
      </c>
    </row>
    <row r="750" spans="1:31" x14ac:dyDescent="0.35">
      <c r="A750" s="63">
        <v>40730</v>
      </c>
      <c r="B750" s="55">
        <v>0.4435763888888889</v>
      </c>
      <c r="C750" s="35">
        <v>600</v>
      </c>
      <c r="D750" s="47"/>
      <c r="E750" s="35">
        <v>6.76</v>
      </c>
      <c r="F750" s="35">
        <v>7.86</v>
      </c>
      <c r="G750" s="35">
        <v>26.4</v>
      </c>
      <c r="K750" s="65">
        <v>63</v>
      </c>
    </row>
    <row r="751" spans="1:31" x14ac:dyDescent="0.35">
      <c r="A751" s="63">
        <v>40737</v>
      </c>
      <c r="B751" s="39">
        <v>0.44839120370370367</v>
      </c>
      <c r="C751" s="35">
        <v>632</v>
      </c>
      <c r="D751" s="35">
        <v>0.40949999999999998</v>
      </c>
      <c r="E751" s="35">
        <v>4.91</v>
      </c>
      <c r="F751" s="35">
        <v>7.78</v>
      </c>
      <c r="G751" s="35">
        <v>27.3</v>
      </c>
      <c r="K751" s="65">
        <v>1354</v>
      </c>
      <c r="O751" s="35">
        <v>2.6</v>
      </c>
      <c r="P751" s="35">
        <v>47.4</v>
      </c>
      <c r="Q751" s="30" t="s">
        <v>107</v>
      </c>
      <c r="R751" s="30" t="s">
        <v>107</v>
      </c>
      <c r="S751" s="30" t="s">
        <v>107</v>
      </c>
      <c r="T751" s="30" t="s">
        <v>107</v>
      </c>
      <c r="U751" s="30" t="s">
        <v>107</v>
      </c>
      <c r="V751" s="30" t="s">
        <v>107</v>
      </c>
      <c r="W751" s="30" t="s">
        <v>107</v>
      </c>
      <c r="X751" s="35">
        <v>108</v>
      </c>
      <c r="Y751" s="30" t="s">
        <v>107</v>
      </c>
      <c r="Z751" s="35">
        <v>0.33</v>
      </c>
      <c r="AA751" s="30" t="s">
        <v>107</v>
      </c>
      <c r="AB751" s="35">
        <v>42.6</v>
      </c>
      <c r="AC751" s="30" t="s">
        <v>107</v>
      </c>
      <c r="AD751" s="30">
        <v>152</v>
      </c>
      <c r="AE751" s="30" t="s">
        <v>107</v>
      </c>
    </row>
    <row r="752" spans="1:31" x14ac:dyDescent="0.35">
      <c r="A752" s="63">
        <v>40738</v>
      </c>
      <c r="B752" s="55">
        <v>0.43141203703703707</v>
      </c>
      <c r="C752" s="35">
        <v>696</v>
      </c>
      <c r="D752" s="35">
        <v>0.45500000000000002</v>
      </c>
      <c r="E752" s="35">
        <v>5.38</v>
      </c>
      <c r="F752" s="35">
        <v>7.82</v>
      </c>
      <c r="G752" s="35">
        <v>25.4</v>
      </c>
      <c r="K752" s="65">
        <v>63</v>
      </c>
    </row>
    <row r="753" spans="1:31" x14ac:dyDescent="0.35">
      <c r="A753" s="63">
        <v>40744</v>
      </c>
      <c r="G753" s="35" t="s">
        <v>525</v>
      </c>
      <c r="L753" s="74">
        <f>AVERAGE(K749:K753)</f>
        <v>400.25</v>
      </c>
      <c r="M753" s="41">
        <f>GEOMEAN(K749:K753)</f>
        <v>159.68763295027608</v>
      </c>
      <c r="N753" s="76" t="s">
        <v>337</v>
      </c>
    </row>
    <row r="754" spans="1:31" x14ac:dyDescent="0.35">
      <c r="A754" s="63">
        <v>40757</v>
      </c>
      <c r="B754" s="55">
        <v>0.42738425925925921</v>
      </c>
      <c r="C754" s="35">
        <v>601</v>
      </c>
      <c r="D754" s="35">
        <v>0.39</v>
      </c>
      <c r="E754" s="35">
        <v>3.52</v>
      </c>
      <c r="F754" s="35">
        <v>7.71</v>
      </c>
      <c r="G754" s="35">
        <v>28.8</v>
      </c>
      <c r="K754" s="65">
        <v>537</v>
      </c>
    </row>
    <row r="755" spans="1:31" x14ac:dyDescent="0.35">
      <c r="A755" s="63">
        <v>40766</v>
      </c>
      <c r="B755" s="80">
        <v>0.43420138888888887</v>
      </c>
      <c r="C755" s="35">
        <v>375.8</v>
      </c>
      <c r="D755" s="35">
        <v>0.24440000000000001</v>
      </c>
      <c r="E755" s="35">
        <v>5.48</v>
      </c>
      <c r="F755" s="35">
        <v>8.1300000000000008</v>
      </c>
      <c r="G755" s="35">
        <v>24.2</v>
      </c>
      <c r="K755" s="65">
        <v>2909</v>
      </c>
    </row>
    <row r="756" spans="1:31" x14ac:dyDescent="0.35">
      <c r="A756" s="63">
        <v>40773</v>
      </c>
      <c r="B756" s="55">
        <v>0.42851851851851852</v>
      </c>
      <c r="C756" s="35">
        <v>467.1</v>
      </c>
      <c r="D756" s="35">
        <v>0.30359999999999998</v>
      </c>
      <c r="E756" s="35">
        <v>6.34</v>
      </c>
      <c r="F756" s="35">
        <v>8.09</v>
      </c>
      <c r="G756" s="35">
        <v>24.7</v>
      </c>
      <c r="K756" s="65">
        <v>373</v>
      </c>
    </row>
    <row r="757" spans="1:31" x14ac:dyDescent="0.35">
      <c r="A757" s="63">
        <v>40779</v>
      </c>
      <c r="B757" s="55">
        <v>0.40373842592592596</v>
      </c>
      <c r="C757" s="35">
        <v>425.4</v>
      </c>
      <c r="D757" s="35">
        <v>0.27629999999999999</v>
      </c>
      <c r="E757" s="35">
        <v>6.34</v>
      </c>
      <c r="F757" s="35">
        <v>8.0399999999999991</v>
      </c>
      <c r="G757" s="35">
        <v>24.4</v>
      </c>
      <c r="K757" s="65">
        <v>98</v>
      </c>
    </row>
    <row r="758" spans="1:31" x14ac:dyDescent="0.35">
      <c r="A758" s="63">
        <v>40785</v>
      </c>
      <c r="B758" s="55">
        <v>0.4334027777777778</v>
      </c>
      <c r="C758" s="35">
        <v>628</v>
      </c>
      <c r="D758" s="35">
        <v>0.40949999999999998</v>
      </c>
      <c r="E758" s="35">
        <v>5.21</v>
      </c>
      <c r="F758" s="35">
        <v>8.0500000000000007</v>
      </c>
      <c r="G758" s="35">
        <v>21.4</v>
      </c>
      <c r="K758" s="65">
        <v>74</v>
      </c>
      <c r="L758" s="74">
        <f>AVERAGE(K754:K758)</f>
        <v>798.2</v>
      </c>
      <c r="M758" s="41">
        <f>GEOMEAN(K754:K758)</f>
        <v>335.1019282249859</v>
      </c>
      <c r="N758" s="76" t="s">
        <v>338</v>
      </c>
    </row>
    <row r="759" spans="1:31" x14ac:dyDescent="0.35">
      <c r="A759" s="63">
        <v>40787</v>
      </c>
      <c r="B759" s="55">
        <v>0.56048611111111113</v>
      </c>
      <c r="C759" s="35">
        <v>582</v>
      </c>
      <c r="D759" s="35">
        <v>0.377</v>
      </c>
      <c r="E759" s="35">
        <v>6.25</v>
      </c>
      <c r="F759" s="35">
        <v>7.98</v>
      </c>
      <c r="G759" s="35">
        <v>24.2</v>
      </c>
      <c r="K759" s="65">
        <v>419</v>
      </c>
    </row>
    <row r="760" spans="1:31" x14ac:dyDescent="0.35">
      <c r="A760" s="63">
        <v>40794</v>
      </c>
      <c r="B760" s="55">
        <v>0.44285879629629626</v>
      </c>
      <c r="C760" s="35">
        <v>672</v>
      </c>
      <c r="D760" s="35">
        <v>0.4355</v>
      </c>
      <c r="E760" s="35">
        <v>7.9</v>
      </c>
      <c r="F760" s="35">
        <v>7.96</v>
      </c>
      <c r="G760" s="35">
        <v>17.2</v>
      </c>
      <c r="K760" s="65">
        <v>110</v>
      </c>
    </row>
    <row r="761" spans="1:31" x14ac:dyDescent="0.35">
      <c r="A761" s="63">
        <v>40798</v>
      </c>
      <c r="B761" s="55">
        <v>0.45729166666666665</v>
      </c>
      <c r="C761" s="35">
        <v>757</v>
      </c>
      <c r="D761" s="35">
        <v>0.49399999999999999</v>
      </c>
      <c r="E761" s="35">
        <v>8.5399999999999991</v>
      </c>
      <c r="F761" s="35">
        <v>8.02</v>
      </c>
      <c r="G761" s="35">
        <v>20.2</v>
      </c>
      <c r="K761" s="65">
        <v>228</v>
      </c>
    </row>
    <row r="762" spans="1:31" x14ac:dyDescent="0.35">
      <c r="A762" s="63">
        <v>40806</v>
      </c>
      <c r="B762" s="39">
        <v>0.42908564814814815</v>
      </c>
      <c r="C762" s="35">
        <v>319.10000000000002</v>
      </c>
      <c r="D762" s="35">
        <v>0.2074</v>
      </c>
      <c r="E762" s="35">
        <v>6.72</v>
      </c>
      <c r="F762" s="35">
        <v>7.93</v>
      </c>
      <c r="G762" s="35">
        <v>19</v>
      </c>
      <c r="K762" s="65">
        <v>5172</v>
      </c>
    </row>
    <row r="763" spans="1:31" x14ac:dyDescent="0.35">
      <c r="A763" s="63">
        <v>40814</v>
      </c>
      <c r="B763" s="39">
        <v>0.44449074074074074</v>
      </c>
      <c r="C763" s="35">
        <v>306.39999999999998</v>
      </c>
      <c r="D763" s="35">
        <v>0.19889999999999999</v>
      </c>
      <c r="E763" s="35">
        <v>7.81</v>
      </c>
      <c r="F763" s="35">
        <v>7.93</v>
      </c>
      <c r="G763" s="35">
        <v>15.8</v>
      </c>
      <c r="K763" s="65">
        <v>1145</v>
      </c>
      <c r="L763" s="74">
        <f>AVERAGE(K759:K763)</f>
        <v>1414.8</v>
      </c>
      <c r="M763" s="41">
        <f>GEOMEAN(K759:K763)</f>
        <v>573.85360148422581</v>
      </c>
      <c r="N763" s="76" t="s">
        <v>339</v>
      </c>
    </row>
    <row r="764" spans="1:31" x14ac:dyDescent="0.35">
      <c r="A764" s="63">
        <v>40819</v>
      </c>
      <c r="B764" s="39">
        <v>0.47502314814814817</v>
      </c>
      <c r="C764" s="35">
        <v>541</v>
      </c>
      <c r="D764" s="35">
        <v>0.35170000000000001</v>
      </c>
      <c r="E764" s="35">
        <v>9.0500000000000007</v>
      </c>
      <c r="F764" s="35">
        <v>8.01</v>
      </c>
      <c r="G764" s="35">
        <v>13.6</v>
      </c>
      <c r="K764" s="81">
        <v>10</v>
      </c>
    </row>
    <row r="765" spans="1:31" x14ac:dyDescent="0.35">
      <c r="A765" s="63">
        <v>40829</v>
      </c>
      <c r="B765" s="55">
        <v>0.44278935185185181</v>
      </c>
      <c r="C765" s="35">
        <v>627</v>
      </c>
      <c r="D765" s="35">
        <v>0.40949999999999998</v>
      </c>
      <c r="E765" s="35">
        <v>6.86</v>
      </c>
      <c r="F765" s="35">
        <v>8</v>
      </c>
      <c r="G765" s="35">
        <v>17.899999999999999</v>
      </c>
      <c r="K765" s="81">
        <v>2909</v>
      </c>
    </row>
    <row r="766" spans="1:31" x14ac:dyDescent="0.35">
      <c r="A766" s="63">
        <v>40834</v>
      </c>
      <c r="B766" s="55">
        <v>0.44430555555555556</v>
      </c>
      <c r="C766" s="35">
        <v>750</v>
      </c>
      <c r="D766" s="35">
        <v>0.48749999999999999</v>
      </c>
      <c r="E766" s="35">
        <v>7.54</v>
      </c>
      <c r="F766" s="35">
        <v>8.1</v>
      </c>
      <c r="G766" s="35">
        <v>12.4</v>
      </c>
      <c r="K766" s="81">
        <v>74</v>
      </c>
      <c r="O766" s="30">
        <v>1.1000000000000001</v>
      </c>
      <c r="P766" s="30">
        <v>52.6</v>
      </c>
      <c r="Q766" s="30" t="s">
        <v>107</v>
      </c>
      <c r="R766" s="30" t="s">
        <v>107</v>
      </c>
      <c r="S766" s="30" t="s">
        <v>107</v>
      </c>
      <c r="T766" s="30" t="s">
        <v>107</v>
      </c>
      <c r="U766" s="30" t="s">
        <v>107</v>
      </c>
      <c r="V766" s="30" t="s">
        <v>107</v>
      </c>
      <c r="W766" s="30" t="s">
        <v>107</v>
      </c>
      <c r="X766" s="30">
        <v>120</v>
      </c>
      <c r="Y766" s="30" t="s">
        <v>107</v>
      </c>
      <c r="Z766" s="30">
        <v>0.28999999999999998</v>
      </c>
      <c r="AA766" s="30" t="s">
        <v>107</v>
      </c>
      <c r="AB766" s="30">
        <v>53.2</v>
      </c>
      <c r="AC766" s="30" t="s">
        <v>107</v>
      </c>
      <c r="AD766" s="30">
        <v>211</v>
      </c>
      <c r="AE766" s="30" t="s">
        <v>107</v>
      </c>
    </row>
    <row r="767" spans="1:31" x14ac:dyDescent="0.35">
      <c r="A767" s="63">
        <v>40842</v>
      </c>
      <c r="B767" s="39">
        <v>0.4473611111111111</v>
      </c>
      <c r="C767" s="35">
        <v>646</v>
      </c>
      <c r="D767" s="35">
        <v>0.42249999999999999</v>
      </c>
      <c r="E767" s="35">
        <v>9.83</v>
      </c>
      <c r="F767" s="35">
        <v>8.15</v>
      </c>
      <c r="G767" s="35">
        <v>13.7</v>
      </c>
      <c r="K767" s="81">
        <v>148</v>
      </c>
    </row>
    <row r="768" spans="1:31" x14ac:dyDescent="0.35">
      <c r="A768" s="63">
        <v>40848</v>
      </c>
      <c r="B768" s="38">
        <v>0.4723148148148148</v>
      </c>
      <c r="C768" s="35">
        <v>696</v>
      </c>
      <c r="D768" s="35">
        <v>0.45240000000000002</v>
      </c>
      <c r="E768" s="35">
        <v>11.21</v>
      </c>
      <c r="F768" s="35">
        <v>8.16</v>
      </c>
      <c r="G768" s="35">
        <v>10</v>
      </c>
      <c r="K768" s="81">
        <v>52</v>
      </c>
      <c r="L768" s="74">
        <f>AVERAGE(K764:K768)</f>
        <v>638.6</v>
      </c>
      <c r="M768" s="41">
        <f>GEOMEAN(K764:K768)</f>
        <v>110.62367959669676</v>
      </c>
      <c r="N768" s="42" t="s">
        <v>340</v>
      </c>
    </row>
    <row r="769" spans="1:14" x14ac:dyDescent="0.35">
      <c r="A769" s="63">
        <v>40850</v>
      </c>
      <c r="B769" s="38">
        <v>0.44616898148148149</v>
      </c>
      <c r="C769" s="35">
        <v>690</v>
      </c>
      <c r="D769" s="35">
        <v>0.44850000000000001</v>
      </c>
      <c r="E769" s="35">
        <v>9.52</v>
      </c>
      <c r="F769" s="35">
        <v>8.16</v>
      </c>
      <c r="G769" s="35">
        <v>10.9</v>
      </c>
      <c r="K769" s="81">
        <v>20</v>
      </c>
    </row>
    <row r="770" spans="1:14" x14ac:dyDescent="0.35">
      <c r="A770" s="63">
        <v>40854</v>
      </c>
      <c r="B770" s="55">
        <v>0.51476851851851857</v>
      </c>
      <c r="C770" s="35">
        <v>808</v>
      </c>
      <c r="D770" s="35">
        <v>0.52649999999999997</v>
      </c>
      <c r="E770" s="35">
        <v>12.68</v>
      </c>
      <c r="F770" s="35">
        <v>8.31</v>
      </c>
      <c r="G770" s="35">
        <v>12.1</v>
      </c>
      <c r="K770" s="81">
        <v>10</v>
      </c>
    </row>
    <row r="771" spans="1:14" x14ac:dyDescent="0.35">
      <c r="A771" s="63">
        <v>40857</v>
      </c>
      <c r="B771" s="55">
        <v>0.45873842592592595</v>
      </c>
      <c r="C771" s="35">
        <v>745</v>
      </c>
      <c r="D771" s="35">
        <v>0.48749999999999999</v>
      </c>
      <c r="E771" s="35">
        <v>10.29</v>
      </c>
      <c r="F771" s="35">
        <v>8.08</v>
      </c>
      <c r="G771" s="35">
        <v>9</v>
      </c>
      <c r="K771" s="81">
        <v>20</v>
      </c>
    </row>
    <row r="772" spans="1:14" x14ac:dyDescent="0.35">
      <c r="A772" s="63">
        <v>40862</v>
      </c>
      <c r="B772" s="38">
        <v>0.48168981481481482</v>
      </c>
      <c r="C772" s="75" t="s">
        <v>197</v>
      </c>
      <c r="D772" s="75" t="s">
        <v>197</v>
      </c>
      <c r="E772" s="35">
        <v>11.05</v>
      </c>
      <c r="F772" s="35">
        <v>8.0399999999999991</v>
      </c>
      <c r="G772" s="35">
        <v>12.5</v>
      </c>
      <c r="K772" s="81">
        <v>638</v>
      </c>
    </row>
    <row r="773" spans="1:14" x14ac:dyDescent="0.35">
      <c r="A773" s="63">
        <v>40864</v>
      </c>
      <c r="B773" s="38">
        <v>0.49709490740740742</v>
      </c>
      <c r="C773" s="35">
        <v>686</v>
      </c>
      <c r="D773" s="35">
        <v>0.44590000000000002</v>
      </c>
      <c r="E773" s="35">
        <v>9.74</v>
      </c>
      <c r="F773" s="35">
        <v>8.0500000000000007</v>
      </c>
      <c r="G773" s="35">
        <v>8.4</v>
      </c>
      <c r="K773" s="81">
        <v>86</v>
      </c>
      <c r="L773" s="74">
        <f>AVERAGE(K769:K773)</f>
        <v>154.80000000000001</v>
      </c>
      <c r="M773" s="41">
        <f>GEOMEAN(K769:K773)</f>
        <v>46.588188528025199</v>
      </c>
      <c r="N773" s="42" t="s">
        <v>341</v>
      </c>
    </row>
    <row r="774" spans="1:14" x14ac:dyDescent="0.35">
      <c r="A774" s="63">
        <v>40869</v>
      </c>
      <c r="B774" s="55">
        <v>0.44633101851851853</v>
      </c>
      <c r="C774" s="35">
        <v>636</v>
      </c>
      <c r="D774" s="35">
        <v>0.41339999999999999</v>
      </c>
      <c r="E774" s="35">
        <v>11.38</v>
      </c>
      <c r="F774" s="35">
        <v>7.97</v>
      </c>
      <c r="G774" s="35">
        <v>8.5</v>
      </c>
      <c r="K774" s="81">
        <v>933</v>
      </c>
    </row>
    <row r="775" spans="1:14" x14ac:dyDescent="0.35">
      <c r="A775" s="63">
        <v>40876</v>
      </c>
      <c r="B775" s="38">
        <v>0.4325</v>
      </c>
      <c r="C775" s="35">
        <v>463.8</v>
      </c>
      <c r="D775" s="35">
        <v>0.30159999999999998</v>
      </c>
      <c r="E775" s="35">
        <v>11.78</v>
      </c>
      <c r="F775" s="35">
        <v>8.19</v>
      </c>
      <c r="G775" s="35">
        <v>7.1</v>
      </c>
      <c r="K775" s="81">
        <v>313</v>
      </c>
    </row>
    <row r="776" spans="1:14" x14ac:dyDescent="0.35">
      <c r="A776" s="63">
        <v>40885</v>
      </c>
      <c r="B776" s="39">
        <v>0.46111111111111108</v>
      </c>
      <c r="C776" s="35">
        <v>746</v>
      </c>
      <c r="D776" s="35">
        <v>0.48430000000000001</v>
      </c>
      <c r="E776" s="35">
        <v>13.32</v>
      </c>
      <c r="F776" s="35">
        <v>7.95</v>
      </c>
      <c r="G776" s="35">
        <v>4.2</v>
      </c>
      <c r="K776" s="81">
        <v>399</v>
      </c>
    </row>
    <row r="777" spans="1:14" x14ac:dyDescent="0.35">
      <c r="A777" s="63">
        <v>40890</v>
      </c>
      <c r="B777" s="39">
        <v>0.43699074074074074</v>
      </c>
      <c r="C777" s="35">
        <v>824</v>
      </c>
      <c r="D777" s="35">
        <v>0.53559999999999997</v>
      </c>
      <c r="E777" s="35">
        <v>13.58</v>
      </c>
      <c r="F777" s="35">
        <v>8.1300000000000008</v>
      </c>
      <c r="G777" s="35">
        <v>3.8</v>
      </c>
      <c r="K777" s="81">
        <v>20</v>
      </c>
    </row>
    <row r="778" spans="1:14" x14ac:dyDescent="0.35">
      <c r="A778" s="63">
        <v>40892</v>
      </c>
      <c r="B778" s="39">
        <v>0.39618055555555554</v>
      </c>
      <c r="C778" s="35">
        <v>331.4</v>
      </c>
      <c r="D778" s="35">
        <v>0.2152</v>
      </c>
      <c r="E778" s="35">
        <v>11.36</v>
      </c>
      <c r="F778" s="35">
        <v>8.16</v>
      </c>
      <c r="G778" s="35">
        <v>10.199999999999999</v>
      </c>
      <c r="K778" s="81">
        <v>1259</v>
      </c>
      <c r="L778" s="74">
        <f>AVERAGE(K774:K778)</f>
        <v>584.79999999999995</v>
      </c>
      <c r="M778" s="41">
        <f>GEOMEAN(K774:K778)</f>
        <v>311.52357675337873</v>
      </c>
      <c r="N778" s="42" t="s">
        <v>342</v>
      </c>
    </row>
    <row r="779" spans="1:14" x14ac:dyDescent="0.35">
      <c r="A779" s="63">
        <v>40913</v>
      </c>
      <c r="B779" s="39">
        <v>0.43937500000000002</v>
      </c>
      <c r="C779" s="35">
        <v>967</v>
      </c>
      <c r="D779" s="35">
        <v>0.63049999999999995</v>
      </c>
      <c r="E779" s="35">
        <v>14.78</v>
      </c>
      <c r="F779" s="35">
        <v>8.49</v>
      </c>
      <c r="G779" s="35">
        <v>2.4</v>
      </c>
      <c r="K779" s="81">
        <v>31</v>
      </c>
    </row>
    <row r="780" spans="1:14" x14ac:dyDescent="0.35">
      <c r="A780" s="63">
        <v>40918</v>
      </c>
      <c r="B780" s="55">
        <v>0.40659722222222222</v>
      </c>
      <c r="C780" s="35">
        <v>972</v>
      </c>
      <c r="D780" s="35">
        <v>0.63049999999999995</v>
      </c>
      <c r="E780" s="35">
        <v>13.02</v>
      </c>
      <c r="F780" s="35">
        <v>8.0399999999999991</v>
      </c>
      <c r="G780" s="35">
        <v>3.8</v>
      </c>
      <c r="K780" s="81">
        <v>74</v>
      </c>
    </row>
    <row r="781" spans="1:14" x14ac:dyDescent="0.35">
      <c r="A781" s="63">
        <v>40926</v>
      </c>
      <c r="B781" s="39">
        <v>0.45535879629629633</v>
      </c>
      <c r="C781" s="35">
        <v>1118</v>
      </c>
      <c r="D781" s="35">
        <v>0.72799999999999998</v>
      </c>
      <c r="E781" s="35">
        <v>12.81</v>
      </c>
      <c r="F781" s="35">
        <v>8.32</v>
      </c>
      <c r="G781" s="35">
        <v>3.2</v>
      </c>
      <c r="K781" s="81">
        <v>556</v>
      </c>
    </row>
    <row r="782" spans="1:14" x14ac:dyDescent="0.35">
      <c r="A782" s="63">
        <v>40931</v>
      </c>
      <c r="B782" s="39">
        <v>0.45337962962962958</v>
      </c>
      <c r="C782" s="35">
        <v>1466</v>
      </c>
      <c r="D782" s="35">
        <v>0.95550000000000002</v>
      </c>
      <c r="E782" s="35">
        <v>14.13</v>
      </c>
      <c r="F782" s="35">
        <v>7.93</v>
      </c>
      <c r="G782" s="35">
        <v>1.9</v>
      </c>
      <c r="K782" s="81">
        <v>488</v>
      </c>
    </row>
    <row r="783" spans="1:14" x14ac:dyDescent="0.35">
      <c r="A783" s="63">
        <v>40934</v>
      </c>
      <c r="B783" s="55">
        <v>0.4559375</v>
      </c>
      <c r="C783" s="35">
        <v>1184</v>
      </c>
      <c r="D783" s="35">
        <v>0.76700000000000002</v>
      </c>
      <c r="E783" s="35">
        <v>13.67</v>
      </c>
      <c r="F783" s="35">
        <v>8.06</v>
      </c>
      <c r="G783" s="35">
        <v>3</v>
      </c>
      <c r="K783" s="81">
        <v>594</v>
      </c>
      <c r="L783" s="74">
        <f>AVERAGE(K779:K783)</f>
        <v>348.6</v>
      </c>
      <c r="M783" s="41">
        <f>GEOMEAN(K779:K783)</f>
        <v>205.8613869519869</v>
      </c>
      <c r="N783" s="42" t="s">
        <v>343</v>
      </c>
    </row>
    <row r="784" spans="1:14" x14ac:dyDescent="0.35">
      <c r="A784" s="63">
        <v>40945</v>
      </c>
      <c r="B784" s="55">
        <v>0.44052083333333331</v>
      </c>
      <c r="C784" s="35">
        <v>1192</v>
      </c>
      <c r="D784" s="35">
        <v>0.77349999999999997</v>
      </c>
      <c r="E784" s="35">
        <v>13.21</v>
      </c>
      <c r="F784" s="35">
        <v>8.23</v>
      </c>
      <c r="G784" s="35">
        <v>5.9</v>
      </c>
      <c r="K784" s="81">
        <v>10</v>
      </c>
    </row>
    <row r="785" spans="1:31" x14ac:dyDescent="0.35">
      <c r="A785" s="63">
        <v>40948</v>
      </c>
      <c r="B785" s="55">
        <v>0.45944444444444449</v>
      </c>
      <c r="C785" s="35">
        <v>1206</v>
      </c>
      <c r="D785" s="35">
        <v>0.78649999999999998</v>
      </c>
      <c r="E785" s="35">
        <v>14.42</v>
      </c>
      <c r="F785" s="35">
        <v>8.27</v>
      </c>
      <c r="G785" s="35">
        <v>4.0999999999999996</v>
      </c>
      <c r="K785" s="81">
        <v>20</v>
      </c>
    </row>
    <row r="786" spans="1:31" x14ac:dyDescent="0.35">
      <c r="A786" s="63">
        <v>40953</v>
      </c>
      <c r="B786" s="39">
        <v>0.43991898148148145</v>
      </c>
      <c r="C786" s="35">
        <v>1272</v>
      </c>
      <c r="D786" s="35">
        <v>0.82550000000000001</v>
      </c>
      <c r="E786" s="35">
        <v>16.86</v>
      </c>
      <c r="F786" s="35">
        <v>8.34</v>
      </c>
      <c r="G786" s="35">
        <v>1.7</v>
      </c>
      <c r="K786" s="81">
        <v>10</v>
      </c>
    </row>
    <row r="787" spans="1:31" x14ac:dyDescent="0.35">
      <c r="A787" s="63">
        <v>40960</v>
      </c>
      <c r="B787" s="55">
        <v>0.45497685185185183</v>
      </c>
      <c r="C787" s="35">
        <v>1981</v>
      </c>
      <c r="D787" s="35">
        <v>1.2869999999999999</v>
      </c>
      <c r="E787" s="35">
        <v>13.87</v>
      </c>
      <c r="F787" s="35">
        <v>8.1199999999999992</v>
      </c>
      <c r="G787" s="35">
        <v>4.8</v>
      </c>
      <c r="K787" s="65">
        <v>10</v>
      </c>
    </row>
    <row r="788" spans="1:31" x14ac:dyDescent="0.35">
      <c r="A788" s="63">
        <v>40966</v>
      </c>
      <c r="B788" s="39">
        <v>0.43864583333333335</v>
      </c>
      <c r="C788" s="35">
        <v>1740</v>
      </c>
      <c r="D788" s="35">
        <v>1.131</v>
      </c>
      <c r="E788" s="35">
        <v>14.08</v>
      </c>
      <c r="F788" s="35">
        <v>7.94</v>
      </c>
      <c r="G788" s="35">
        <v>5.0999999999999996</v>
      </c>
      <c r="K788" s="81">
        <v>20</v>
      </c>
      <c r="L788" s="74">
        <f>AVERAGE(K784:K788)</f>
        <v>14</v>
      </c>
      <c r="M788" s="41">
        <f>GEOMEAN(K784:K788)</f>
        <v>13.195079107728942</v>
      </c>
      <c r="N788" s="42" t="s">
        <v>344</v>
      </c>
    </row>
    <row r="789" spans="1:31" x14ac:dyDescent="0.35">
      <c r="A789" s="63">
        <v>40976</v>
      </c>
      <c r="B789" s="55">
        <v>0.41827546296296297</v>
      </c>
      <c r="C789" s="35">
        <v>938</v>
      </c>
      <c r="D789" s="35">
        <v>0.61099999999999999</v>
      </c>
      <c r="E789" s="35">
        <v>11.49</v>
      </c>
      <c r="F789" s="35">
        <v>8.09</v>
      </c>
      <c r="G789" s="35">
        <v>9.6</v>
      </c>
      <c r="K789" s="81">
        <v>41</v>
      </c>
    </row>
    <row r="790" spans="1:31" x14ac:dyDescent="0.35">
      <c r="A790" s="63">
        <v>40981</v>
      </c>
      <c r="B790" s="55">
        <v>0.43520833333333336</v>
      </c>
      <c r="C790" s="35">
        <v>896</v>
      </c>
      <c r="D790" s="35">
        <v>0.58499999999999996</v>
      </c>
      <c r="E790" s="35">
        <v>13.38</v>
      </c>
      <c r="F790" s="35">
        <v>8.23</v>
      </c>
      <c r="G790" s="35">
        <v>13.5</v>
      </c>
      <c r="K790" s="81">
        <v>10</v>
      </c>
    </row>
    <row r="791" spans="1:31" x14ac:dyDescent="0.35">
      <c r="A791" s="63">
        <v>40987</v>
      </c>
      <c r="B791" s="55">
        <v>0.44657407407407407</v>
      </c>
      <c r="C791" s="35">
        <v>1058</v>
      </c>
      <c r="D791" s="35">
        <v>0.68899999999999995</v>
      </c>
      <c r="E791" s="35">
        <v>7.69</v>
      </c>
      <c r="F791" s="35">
        <v>8.19</v>
      </c>
      <c r="G791" s="35">
        <v>20.2</v>
      </c>
      <c r="K791" s="81">
        <v>5475</v>
      </c>
    </row>
    <row r="792" spans="1:31" x14ac:dyDescent="0.35">
      <c r="A792" s="63">
        <v>40990</v>
      </c>
      <c r="B792" s="55">
        <v>0.45937499999999998</v>
      </c>
      <c r="C792" s="35">
        <v>1282</v>
      </c>
      <c r="D792" s="35">
        <v>0.83199999999999996</v>
      </c>
      <c r="E792" s="35">
        <v>7.95</v>
      </c>
      <c r="F792" s="35">
        <v>8.0299999999999994</v>
      </c>
      <c r="G792" s="35">
        <v>21.3</v>
      </c>
      <c r="K792" s="81">
        <v>121</v>
      </c>
    </row>
    <row r="793" spans="1:31" x14ac:dyDescent="0.35">
      <c r="A793" s="63">
        <v>40995</v>
      </c>
      <c r="B793" s="39">
        <v>0.42833333333333329</v>
      </c>
      <c r="C793" s="35">
        <v>773</v>
      </c>
      <c r="D793" s="35">
        <v>0.50049999999999994</v>
      </c>
      <c r="E793" s="35">
        <v>9.56</v>
      </c>
      <c r="F793" s="35">
        <v>8.11</v>
      </c>
      <c r="G793" s="35">
        <v>12</v>
      </c>
      <c r="K793" s="81">
        <v>158</v>
      </c>
      <c r="L793" s="74">
        <f>AVERAGE(K789:K793)</f>
        <v>1161</v>
      </c>
      <c r="M793" s="41">
        <f>GEOMEAN(K789:K793)</f>
        <v>133.82032722331101</v>
      </c>
      <c r="N793" s="42" t="s">
        <v>345</v>
      </c>
      <c r="O793" s="30">
        <v>1.4</v>
      </c>
      <c r="P793" s="30">
        <v>54.9</v>
      </c>
      <c r="Q793" s="30" t="s">
        <v>107</v>
      </c>
      <c r="R793" s="30" t="s">
        <v>107</v>
      </c>
      <c r="S793" s="30" t="s">
        <v>107</v>
      </c>
      <c r="T793" s="30" t="s">
        <v>107</v>
      </c>
      <c r="U793" s="30" t="s">
        <v>107</v>
      </c>
      <c r="V793" s="30" t="s">
        <v>107</v>
      </c>
      <c r="W793" s="30" t="s">
        <v>107</v>
      </c>
      <c r="X793" s="30">
        <v>118</v>
      </c>
      <c r="Y793" s="30" t="s">
        <v>107</v>
      </c>
      <c r="Z793" s="30">
        <v>0.32</v>
      </c>
      <c r="AA793" s="30" t="s">
        <v>107</v>
      </c>
      <c r="AB793" s="30">
        <v>37.5</v>
      </c>
      <c r="AC793" s="30" t="s">
        <v>107</v>
      </c>
      <c r="AD793" s="30">
        <v>214</v>
      </c>
      <c r="AE793" s="30" t="s">
        <v>475</v>
      </c>
    </row>
    <row r="794" spans="1:31" x14ac:dyDescent="0.35">
      <c r="A794" s="63">
        <v>41003</v>
      </c>
      <c r="B794" s="55">
        <v>0.44104166666666672</v>
      </c>
      <c r="C794" s="35">
        <v>832</v>
      </c>
      <c r="D794" s="35">
        <v>0.53949999999999998</v>
      </c>
      <c r="E794" s="35">
        <v>8.15</v>
      </c>
      <c r="F794" s="35">
        <v>8.08</v>
      </c>
      <c r="G794" s="35">
        <v>18.100000000000001</v>
      </c>
      <c r="K794" s="81">
        <v>107</v>
      </c>
    </row>
    <row r="795" spans="1:31" x14ac:dyDescent="0.35">
      <c r="A795" s="63">
        <v>41009</v>
      </c>
      <c r="B795" s="39">
        <v>0.43425925925925929</v>
      </c>
      <c r="C795" s="35">
        <v>911</v>
      </c>
      <c r="D795" s="35">
        <v>0.59150000000000003</v>
      </c>
      <c r="E795" s="35">
        <v>9.36</v>
      </c>
      <c r="F795" s="35">
        <v>8.25</v>
      </c>
      <c r="G795" s="35">
        <v>12.8</v>
      </c>
      <c r="K795" s="81">
        <v>594</v>
      </c>
    </row>
    <row r="796" spans="1:31" x14ac:dyDescent="0.35">
      <c r="A796" s="63">
        <v>41015</v>
      </c>
      <c r="B796" s="55">
        <v>0.4692013888888889</v>
      </c>
      <c r="C796" s="35">
        <v>528</v>
      </c>
      <c r="D796" s="35">
        <v>0.34320000000000001</v>
      </c>
      <c r="E796" s="35">
        <v>7.96</v>
      </c>
      <c r="F796" s="35">
        <v>7.97</v>
      </c>
      <c r="G796" s="35">
        <v>16.5</v>
      </c>
      <c r="K796" s="81">
        <v>1935</v>
      </c>
    </row>
    <row r="797" spans="1:31" x14ac:dyDescent="0.35">
      <c r="A797" s="63">
        <v>41017</v>
      </c>
      <c r="B797" s="55">
        <v>0.42905092592592592</v>
      </c>
      <c r="C797" s="35">
        <v>570</v>
      </c>
      <c r="D797" s="35">
        <v>0.3705</v>
      </c>
      <c r="E797" s="35">
        <v>8.4</v>
      </c>
      <c r="F797" s="35">
        <v>7.92</v>
      </c>
      <c r="G797" s="35">
        <v>15.4</v>
      </c>
      <c r="K797" s="81">
        <v>10</v>
      </c>
    </row>
    <row r="798" spans="1:31" x14ac:dyDescent="0.35">
      <c r="A798" s="63">
        <v>41025</v>
      </c>
      <c r="B798" s="39">
        <v>0.45057870370370368</v>
      </c>
      <c r="C798" s="35">
        <v>839</v>
      </c>
      <c r="D798" s="35">
        <v>0.54600000000000004</v>
      </c>
      <c r="E798" s="35">
        <v>8.77</v>
      </c>
      <c r="F798" s="35">
        <v>8.09</v>
      </c>
      <c r="G798" s="35">
        <v>16.600000000000001</v>
      </c>
      <c r="K798" s="81">
        <v>52</v>
      </c>
      <c r="L798" s="74">
        <f>AVERAGE(K794:K798)</f>
        <v>539.6</v>
      </c>
      <c r="M798" s="41">
        <f>GEOMEAN(K794:K798)</f>
        <v>144.93420983391707</v>
      </c>
      <c r="N798" s="42" t="s">
        <v>347</v>
      </c>
    </row>
    <row r="799" spans="1:31" x14ac:dyDescent="0.35">
      <c r="A799" s="63">
        <v>41032</v>
      </c>
      <c r="B799" s="55">
        <v>0.44340277777777781</v>
      </c>
      <c r="C799" s="35">
        <v>442.2</v>
      </c>
      <c r="D799" s="35">
        <v>0.2873</v>
      </c>
      <c r="E799" s="35">
        <v>5.96</v>
      </c>
      <c r="F799" s="35">
        <v>7.72</v>
      </c>
      <c r="G799" s="35">
        <v>20.2</v>
      </c>
      <c r="K799" s="81">
        <v>355</v>
      </c>
    </row>
    <row r="800" spans="1:31" x14ac:dyDescent="0.35">
      <c r="A800" s="63">
        <v>41038</v>
      </c>
      <c r="B800" s="39">
        <v>0.42988425925925927</v>
      </c>
      <c r="C800" s="35">
        <v>766</v>
      </c>
      <c r="D800" s="35">
        <v>0.50049999999999994</v>
      </c>
      <c r="E800" s="35">
        <v>6.8</v>
      </c>
      <c r="F800" s="35">
        <v>8.07</v>
      </c>
      <c r="G800" s="35">
        <v>20.399999999999999</v>
      </c>
      <c r="K800" s="81">
        <v>63</v>
      </c>
    </row>
    <row r="801" spans="1:14" x14ac:dyDescent="0.35">
      <c r="A801" s="63">
        <v>41043</v>
      </c>
      <c r="B801" s="55">
        <v>0.43293981481481486</v>
      </c>
      <c r="C801" s="35">
        <v>841</v>
      </c>
      <c r="D801" s="35">
        <v>0.54600000000000004</v>
      </c>
      <c r="E801" s="35">
        <v>7.16</v>
      </c>
      <c r="F801" s="35">
        <v>7.91</v>
      </c>
      <c r="G801" s="35">
        <v>20.8</v>
      </c>
      <c r="K801" s="81">
        <v>262</v>
      </c>
    </row>
    <row r="802" spans="1:14" x14ac:dyDescent="0.35">
      <c r="A802" s="63">
        <v>41053</v>
      </c>
      <c r="B802" s="46">
        <v>0.44675925925925924</v>
      </c>
      <c r="C802" s="47">
        <v>892.8</v>
      </c>
      <c r="D802" s="47">
        <v>0.57140000000000002</v>
      </c>
      <c r="E802" s="47">
        <v>7.09</v>
      </c>
      <c r="F802" s="47">
        <v>7.68</v>
      </c>
      <c r="G802" s="47">
        <v>22.58</v>
      </c>
      <c r="K802" s="81">
        <v>657</v>
      </c>
    </row>
    <row r="803" spans="1:14" x14ac:dyDescent="0.35">
      <c r="A803" s="63">
        <v>41059</v>
      </c>
      <c r="B803" s="55">
        <v>0.41709490740740746</v>
      </c>
      <c r="C803" s="35">
        <v>878</v>
      </c>
      <c r="D803" s="35">
        <v>0.57199999999999995</v>
      </c>
      <c r="E803" s="35">
        <v>6.46</v>
      </c>
      <c r="F803" s="35">
        <v>8.02</v>
      </c>
      <c r="G803" s="35">
        <v>24.3</v>
      </c>
      <c r="K803" s="65">
        <v>24192</v>
      </c>
      <c r="L803" s="74">
        <f>AVERAGE(K799:K803)</f>
        <v>5105.8</v>
      </c>
      <c r="M803" s="41">
        <f>GEOMEAN(K799:K803)</f>
        <v>622.04451855555726</v>
      </c>
      <c r="N803" s="42" t="s">
        <v>348</v>
      </c>
    </row>
    <row r="804" spans="1:14" x14ac:dyDescent="0.35">
      <c r="A804" s="63">
        <v>41066</v>
      </c>
      <c r="B804" s="39">
        <v>0.44605324074074071</v>
      </c>
      <c r="C804" s="35">
        <v>954</v>
      </c>
      <c r="D804" s="35">
        <v>0.61750000000000005</v>
      </c>
      <c r="E804" s="35">
        <v>7.17</v>
      </c>
      <c r="F804" s="35">
        <v>7.87</v>
      </c>
      <c r="G804" s="35">
        <v>18.5</v>
      </c>
      <c r="K804" s="81">
        <v>84</v>
      </c>
    </row>
    <row r="805" spans="1:14" x14ac:dyDescent="0.35">
      <c r="A805" s="63">
        <v>41074</v>
      </c>
      <c r="B805" s="55">
        <v>0.43732638888888892</v>
      </c>
      <c r="C805" s="35">
        <v>1104</v>
      </c>
      <c r="D805" s="75" t="s">
        <v>197</v>
      </c>
      <c r="E805" s="35">
        <v>6.17</v>
      </c>
      <c r="F805" s="35">
        <v>8</v>
      </c>
      <c r="G805" s="35">
        <v>18.899999999999999</v>
      </c>
      <c r="K805" s="81">
        <v>8664</v>
      </c>
    </row>
    <row r="806" spans="1:14" x14ac:dyDescent="0.35">
      <c r="A806" s="63">
        <v>41078</v>
      </c>
      <c r="B806" s="55">
        <v>0.43539351851851849</v>
      </c>
      <c r="C806" s="35">
        <v>1099</v>
      </c>
      <c r="D806" s="35">
        <v>0.71499999999999997</v>
      </c>
      <c r="E806" s="35">
        <v>5.07</v>
      </c>
      <c r="F806" s="35">
        <v>7.83</v>
      </c>
      <c r="G806" s="35">
        <v>23.4</v>
      </c>
      <c r="K806" s="81">
        <v>638</v>
      </c>
    </row>
    <row r="807" spans="1:14" x14ac:dyDescent="0.35">
      <c r="A807" s="63">
        <v>41081</v>
      </c>
      <c r="B807" s="39">
        <v>0.40828703703703706</v>
      </c>
      <c r="C807" s="35">
        <v>1065</v>
      </c>
      <c r="D807" s="35">
        <v>0.69550000000000001</v>
      </c>
      <c r="E807" s="35">
        <v>4.4000000000000004</v>
      </c>
      <c r="F807" s="35">
        <v>8.01</v>
      </c>
      <c r="G807" s="35">
        <v>23.4</v>
      </c>
      <c r="K807" s="81">
        <v>1439</v>
      </c>
    </row>
    <row r="808" spans="1:14" x14ac:dyDescent="0.35">
      <c r="A808" s="63">
        <v>41087</v>
      </c>
      <c r="B808" s="39">
        <v>0.42575231481481479</v>
      </c>
      <c r="C808" s="35">
        <v>1510</v>
      </c>
      <c r="D808" s="35">
        <v>0.98150000000000004</v>
      </c>
      <c r="E808" s="35">
        <v>3.92</v>
      </c>
      <c r="F808" s="35">
        <v>7.74</v>
      </c>
      <c r="G808" s="35">
        <v>18.399999999999999</v>
      </c>
      <c r="K808" s="81">
        <v>3654</v>
      </c>
      <c r="L808" s="74">
        <f>AVERAGE(K804:K808)</f>
        <v>2895.8</v>
      </c>
      <c r="M808" s="41">
        <f>GEOMEAN(K804:K808)</f>
        <v>1195.4448600780281</v>
      </c>
      <c r="N808" s="42" t="s">
        <v>349</v>
      </c>
    </row>
    <row r="809" spans="1:14" x14ac:dyDescent="0.35">
      <c r="A809" s="63">
        <v>41092</v>
      </c>
      <c r="B809" s="55">
        <v>0.42673611111111115</v>
      </c>
      <c r="C809" s="35">
        <v>1445</v>
      </c>
      <c r="D809" s="35">
        <v>0.93600000000000005</v>
      </c>
      <c r="E809" s="35">
        <v>3.96</v>
      </c>
      <c r="F809" s="35">
        <v>7.62</v>
      </c>
      <c r="G809" s="35">
        <v>22.8</v>
      </c>
      <c r="K809" s="81">
        <v>15531</v>
      </c>
    </row>
    <row r="810" spans="1:14" x14ac:dyDescent="0.35">
      <c r="A810" s="63">
        <v>41101</v>
      </c>
      <c r="G810" s="35" t="s">
        <v>328</v>
      </c>
    </row>
    <row r="811" spans="1:14" x14ac:dyDescent="0.35">
      <c r="A811" s="63">
        <v>41106</v>
      </c>
      <c r="C811" s="35" t="s">
        <v>350</v>
      </c>
      <c r="G811" s="35" t="s">
        <v>328</v>
      </c>
    </row>
    <row r="812" spans="1:14" x14ac:dyDescent="0.35">
      <c r="A812" s="63">
        <v>41109</v>
      </c>
      <c r="C812" s="35" t="s">
        <v>350</v>
      </c>
      <c r="G812" s="35" t="s">
        <v>328</v>
      </c>
    </row>
    <row r="813" spans="1:14" x14ac:dyDescent="0.35">
      <c r="A813" s="63">
        <v>41115</v>
      </c>
      <c r="B813" s="39">
        <v>0.44208333333333333</v>
      </c>
      <c r="C813" s="35">
        <v>1154</v>
      </c>
      <c r="D813" s="35">
        <v>0.74750000000000005</v>
      </c>
      <c r="E813" s="35">
        <v>4.42</v>
      </c>
      <c r="F813" s="35">
        <v>7.6</v>
      </c>
      <c r="G813" s="35">
        <v>25</v>
      </c>
      <c r="K813" s="65">
        <v>24192</v>
      </c>
      <c r="L813" s="74">
        <f>AVERAGE(K809:K813)</f>
        <v>19861.5</v>
      </c>
      <c r="M813" s="41">
        <f>GEOMEAN(K809:K813)</f>
        <v>19383.651668351864</v>
      </c>
      <c r="N813" s="42" t="s">
        <v>351</v>
      </c>
    </row>
    <row r="814" spans="1:14" x14ac:dyDescent="0.35">
      <c r="A814" s="63">
        <v>41130</v>
      </c>
      <c r="B814" s="39">
        <v>0.4484143518518518</v>
      </c>
      <c r="C814" s="35">
        <v>441.9</v>
      </c>
      <c r="D814" s="35">
        <v>0.2873</v>
      </c>
      <c r="E814" s="35">
        <v>7.55</v>
      </c>
      <c r="F814" s="35">
        <v>7.97</v>
      </c>
      <c r="G814" s="35">
        <v>25.4</v>
      </c>
      <c r="K814" s="35">
        <v>393</v>
      </c>
      <c r="L814" s="40">
        <f>AVERAGE(K810:K814)</f>
        <v>12292.5</v>
      </c>
      <c r="M814" s="77">
        <f>GEOMEAN(K810:K814)</f>
        <v>3083.4162871723956</v>
      </c>
    </row>
    <row r="815" spans="1:14" x14ac:dyDescent="0.35">
      <c r="A815" s="63">
        <v>41135</v>
      </c>
      <c r="B815" s="55">
        <v>0.43810185185185185</v>
      </c>
      <c r="C815" s="35">
        <v>654</v>
      </c>
      <c r="D815" s="35">
        <v>0.42249999999999999</v>
      </c>
      <c r="E815" s="35">
        <v>5.95</v>
      </c>
      <c r="F815" s="35">
        <v>7.83</v>
      </c>
      <c r="G815" s="35">
        <v>20.399999999999999</v>
      </c>
      <c r="K815" s="81">
        <v>1081</v>
      </c>
    </row>
    <row r="816" spans="1:14" x14ac:dyDescent="0.35">
      <c r="A816" s="63">
        <v>41141</v>
      </c>
      <c r="B816" s="38">
        <v>0.45769675925925929</v>
      </c>
      <c r="C816" s="35">
        <v>564</v>
      </c>
      <c r="D816" s="35">
        <v>0.36399999999999999</v>
      </c>
      <c r="E816" s="35">
        <v>7.45</v>
      </c>
      <c r="F816" s="35">
        <v>7.85</v>
      </c>
      <c r="G816" s="35">
        <v>22.8</v>
      </c>
      <c r="K816" s="81">
        <v>63</v>
      </c>
    </row>
    <row r="817" spans="1:32" x14ac:dyDescent="0.35">
      <c r="A817" s="63">
        <v>41144</v>
      </c>
      <c r="B817" s="38">
        <v>0.47322916666666665</v>
      </c>
      <c r="C817" s="35">
        <v>573</v>
      </c>
      <c r="D817" s="35">
        <v>0.3705</v>
      </c>
      <c r="E817" s="35">
        <v>5.76</v>
      </c>
      <c r="F817" s="35">
        <v>8.1</v>
      </c>
      <c r="G817" s="35">
        <v>23</v>
      </c>
      <c r="K817" s="81">
        <v>218</v>
      </c>
    </row>
    <row r="818" spans="1:32" x14ac:dyDescent="0.35">
      <c r="A818" s="63">
        <v>41150</v>
      </c>
      <c r="B818" s="55">
        <v>0.43799768518518517</v>
      </c>
      <c r="C818" s="35">
        <v>334.6</v>
      </c>
      <c r="D818" s="35">
        <v>0.21779999999999999</v>
      </c>
      <c r="E818" s="35">
        <v>4.26</v>
      </c>
      <c r="F818" s="35">
        <v>7.57</v>
      </c>
      <c r="G818" s="35">
        <v>23.6</v>
      </c>
      <c r="K818" s="81">
        <v>216</v>
      </c>
      <c r="L818" s="74">
        <f>AVERAGE(K814:K818)</f>
        <v>394.2</v>
      </c>
      <c r="M818" s="41">
        <f>GEOMEAN(K814:K818)</f>
        <v>263.08361917475622</v>
      </c>
      <c r="N818" s="42" t="s">
        <v>352</v>
      </c>
    </row>
    <row r="819" spans="1:32" x14ac:dyDescent="0.35">
      <c r="A819" s="63">
        <v>41162</v>
      </c>
      <c r="B819" s="55">
        <v>0.4343981481481482</v>
      </c>
      <c r="C819" s="35">
        <v>439</v>
      </c>
      <c r="D819" s="35">
        <v>0.28539999999999999</v>
      </c>
      <c r="E819" s="35">
        <v>7.77</v>
      </c>
      <c r="F819" s="35">
        <v>7.85</v>
      </c>
      <c r="G819" s="35">
        <v>18.600000000000001</v>
      </c>
      <c r="K819" s="81">
        <v>350</v>
      </c>
    </row>
    <row r="820" spans="1:32" x14ac:dyDescent="0.35">
      <c r="A820" s="63">
        <v>41164</v>
      </c>
      <c r="B820" s="39">
        <v>0.41244212962962962</v>
      </c>
      <c r="C820" s="35">
        <v>456</v>
      </c>
      <c r="D820" s="35">
        <v>0.2964</v>
      </c>
      <c r="E820" s="35">
        <v>6.53</v>
      </c>
      <c r="F820" s="35">
        <v>7.77</v>
      </c>
      <c r="G820" s="35">
        <v>20.5</v>
      </c>
      <c r="K820" s="81">
        <v>31</v>
      </c>
    </row>
    <row r="821" spans="1:32" x14ac:dyDescent="0.35">
      <c r="A821" s="63">
        <v>41169</v>
      </c>
      <c r="B821" s="39">
        <v>0.45188657407407407</v>
      </c>
      <c r="C821" s="35">
        <v>533</v>
      </c>
      <c r="D821" s="35">
        <v>0.34639999999999999</v>
      </c>
      <c r="E821" s="35">
        <v>6.91</v>
      </c>
      <c r="F821" s="35">
        <v>7.63</v>
      </c>
      <c r="G821" s="35">
        <v>20.2</v>
      </c>
      <c r="K821" s="81">
        <v>148</v>
      </c>
    </row>
    <row r="822" spans="1:32" x14ac:dyDescent="0.35">
      <c r="A822" s="63">
        <v>41172</v>
      </c>
      <c r="B822" s="39">
        <v>0.44436342592592593</v>
      </c>
      <c r="C822" s="35">
        <v>550</v>
      </c>
      <c r="D822" s="35">
        <v>0.35749999999999998</v>
      </c>
      <c r="E822" s="35">
        <v>7.06</v>
      </c>
      <c r="F822" s="35">
        <v>7.74</v>
      </c>
      <c r="G822" s="35">
        <v>18.100000000000001</v>
      </c>
      <c r="K822" s="81">
        <v>243</v>
      </c>
    </row>
    <row r="823" spans="1:32" x14ac:dyDescent="0.35">
      <c r="A823" s="63">
        <v>41177</v>
      </c>
      <c r="B823" s="55">
        <v>0.44752314814814814</v>
      </c>
      <c r="C823" s="35">
        <v>433.5</v>
      </c>
      <c r="D823" s="35">
        <v>0.28149999999999997</v>
      </c>
      <c r="E823" s="35">
        <v>8.0299999999999994</v>
      </c>
      <c r="F823" s="35">
        <v>7.7</v>
      </c>
      <c r="G823" s="35">
        <v>15</v>
      </c>
      <c r="K823" s="81">
        <v>446</v>
      </c>
      <c r="L823" s="74">
        <f>AVERAGE(K819:K823)</f>
        <v>243.6</v>
      </c>
      <c r="M823" s="41">
        <f>GEOMEAN(K819:K823)</f>
        <v>177.06246955019822</v>
      </c>
      <c r="N823" s="42" t="s">
        <v>353</v>
      </c>
    </row>
    <row r="824" spans="1:32" x14ac:dyDescent="0.35">
      <c r="A824" s="63">
        <v>41184</v>
      </c>
      <c r="B824" s="39">
        <v>0.4518287037037037</v>
      </c>
      <c r="C824" s="35">
        <v>535</v>
      </c>
      <c r="D824" s="35">
        <v>0.3478</v>
      </c>
      <c r="E824" s="35">
        <v>7.31</v>
      </c>
      <c r="F824" s="35">
        <v>7.74</v>
      </c>
      <c r="G824" s="35">
        <v>15.3</v>
      </c>
      <c r="K824" s="81">
        <v>74</v>
      </c>
      <c r="O824" s="30">
        <v>1.1000000000000001</v>
      </c>
      <c r="P824" s="30">
        <v>26.3</v>
      </c>
      <c r="Q824" s="30" t="s">
        <v>107</v>
      </c>
      <c r="R824" s="30" t="s">
        <v>107</v>
      </c>
      <c r="S824" s="30" t="s">
        <v>107</v>
      </c>
      <c r="T824" s="30" t="s">
        <v>107</v>
      </c>
      <c r="U824" s="30" t="s">
        <v>107</v>
      </c>
      <c r="V824" s="30" t="s">
        <v>107</v>
      </c>
      <c r="W824" s="30">
        <v>15.8</v>
      </c>
      <c r="X824" s="30">
        <v>37.299999999999997</v>
      </c>
      <c r="Y824" s="30" t="s">
        <v>107</v>
      </c>
      <c r="Z824" s="30">
        <v>0.42</v>
      </c>
      <c r="AA824" s="30" t="s">
        <v>107</v>
      </c>
      <c r="AB824" s="30">
        <v>18.899999999999999</v>
      </c>
      <c r="AC824" s="30" t="s">
        <v>107</v>
      </c>
      <c r="AD824" s="30">
        <v>110</v>
      </c>
      <c r="AE824" s="30" t="s">
        <v>107</v>
      </c>
      <c r="AF824" s="30"/>
    </row>
    <row r="825" spans="1:32" x14ac:dyDescent="0.35">
      <c r="A825" s="63">
        <v>41193</v>
      </c>
      <c r="B825" s="55">
        <v>0.43405092592592592</v>
      </c>
      <c r="C825" s="35">
        <v>955</v>
      </c>
      <c r="D825" s="35">
        <v>0.61750000000000005</v>
      </c>
      <c r="E825" s="35">
        <v>8.66</v>
      </c>
      <c r="F825" s="35">
        <v>7.6</v>
      </c>
      <c r="G825" s="35">
        <v>9.1999999999999993</v>
      </c>
      <c r="K825" s="81">
        <v>10</v>
      </c>
    </row>
    <row r="826" spans="1:32" x14ac:dyDescent="0.35">
      <c r="A826" s="63">
        <v>41199</v>
      </c>
      <c r="B826" s="39">
        <v>0.45715277777777774</v>
      </c>
      <c r="C826" s="35">
        <v>799</v>
      </c>
      <c r="D826" s="35">
        <v>0.52</v>
      </c>
      <c r="E826" s="35">
        <v>11.01</v>
      </c>
      <c r="F826" s="35">
        <v>8.01</v>
      </c>
      <c r="G826" s="35">
        <v>14.2</v>
      </c>
      <c r="K826" s="81">
        <v>31</v>
      </c>
    </row>
    <row r="827" spans="1:32" x14ac:dyDescent="0.35">
      <c r="A827" s="63">
        <v>41204</v>
      </c>
      <c r="B827" s="55">
        <v>0.4196064814814815</v>
      </c>
      <c r="C827" s="35">
        <v>534</v>
      </c>
      <c r="D827" s="35">
        <v>0.34710000000000002</v>
      </c>
      <c r="E827" s="35">
        <v>9.26</v>
      </c>
      <c r="F827" s="35">
        <v>7.82</v>
      </c>
      <c r="G827" s="35">
        <v>13.2</v>
      </c>
      <c r="K827" s="81">
        <v>74</v>
      </c>
    </row>
    <row r="828" spans="1:32" x14ac:dyDescent="0.35">
      <c r="A828" s="63">
        <v>41207</v>
      </c>
      <c r="B828" s="55">
        <v>0.42753472222222227</v>
      </c>
      <c r="C828" s="35">
        <v>398.9</v>
      </c>
      <c r="D828" s="35">
        <v>0.25929999999999997</v>
      </c>
      <c r="E828" s="35">
        <v>6.31</v>
      </c>
      <c r="F828" s="35">
        <v>7.75</v>
      </c>
      <c r="G828" s="35">
        <v>15.9</v>
      </c>
      <c r="K828" s="81">
        <v>988</v>
      </c>
      <c r="L828" s="74">
        <f>AVERAGE(K824:K828)</f>
        <v>235.4</v>
      </c>
      <c r="M828" s="41">
        <f>GEOMEAN(K824:K828)</f>
        <v>69.970731719948134</v>
      </c>
      <c r="N828" s="42" t="s">
        <v>354</v>
      </c>
    </row>
    <row r="829" spans="1:32" x14ac:dyDescent="0.35">
      <c r="A829" s="63">
        <v>41213</v>
      </c>
      <c r="B829" s="38">
        <v>0.43271990740740746</v>
      </c>
      <c r="C829" s="35">
        <v>703</v>
      </c>
      <c r="D829" s="35">
        <v>0.45700000000000002</v>
      </c>
      <c r="E829" s="35">
        <v>11.17</v>
      </c>
      <c r="F829" s="35">
        <v>7.99</v>
      </c>
      <c r="G829" s="35">
        <v>7.5</v>
      </c>
      <c r="K829" s="81">
        <v>85</v>
      </c>
    </row>
    <row r="830" spans="1:32" x14ac:dyDescent="0.35">
      <c r="A830" s="63">
        <v>41226</v>
      </c>
      <c r="B830" s="39">
        <v>0.45209490740740743</v>
      </c>
      <c r="C830" s="35">
        <v>490</v>
      </c>
      <c r="D830" s="35">
        <v>0.31850000000000001</v>
      </c>
      <c r="E830" s="35">
        <v>10.36</v>
      </c>
      <c r="F830" s="35">
        <v>7.79</v>
      </c>
      <c r="G830" s="35">
        <v>7.6</v>
      </c>
      <c r="K830" s="81">
        <v>1624</v>
      </c>
    </row>
    <row r="831" spans="1:32" x14ac:dyDescent="0.35">
      <c r="A831" s="63">
        <v>41228</v>
      </c>
      <c r="B831" s="38">
        <v>0.44329861111111107</v>
      </c>
      <c r="C831" s="35">
        <v>472.4</v>
      </c>
      <c r="D831" s="35">
        <v>0.30680000000000002</v>
      </c>
      <c r="E831" s="35">
        <v>11.05</v>
      </c>
      <c r="F831" s="35">
        <v>7.88</v>
      </c>
      <c r="G831" s="35">
        <v>6.2</v>
      </c>
      <c r="K831" s="81">
        <v>512</v>
      </c>
    </row>
    <row r="832" spans="1:32" x14ac:dyDescent="0.35">
      <c r="A832" s="63">
        <v>41239</v>
      </c>
      <c r="B832" s="39">
        <v>0.46087962962962964</v>
      </c>
      <c r="C832" s="35">
        <v>827</v>
      </c>
      <c r="D832" s="35">
        <v>0.53949999999999998</v>
      </c>
      <c r="E832" s="35">
        <v>14.46</v>
      </c>
      <c r="F832" s="35">
        <v>8.14</v>
      </c>
      <c r="G832" s="35">
        <v>5.5</v>
      </c>
      <c r="K832" s="81">
        <v>10</v>
      </c>
    </row>
    <row r="833" spans="1:14" x14ac:dyDescent="0.35">
      <c r="A833" s="63">
        <v>41241</v>
      </c>
      <c r="B833" s="55">
        <v>0.44067129629629626</v>
      </c>
      <c r="C833" s="35">
        <v>848</v>
      </c>
      <c r="D833" s="35">
        <v>0.55249999999999999</v>
      </c>
      <c r="E833" s="35">
        <v>14.05</v>
      </c>
      <c r="F833" s="35">
        <v>8.08</v>
      </c>
      <c r="G833" s="35">
        <v>4.5999999999999996</v>
      </c>
      <c r="K833" s="81">
        <v>141</v>
      </c>
      <c r="L833" s="74">
        <f>AVERAGE(K829:K833)</f>
        <v>474.4</v>
      </c>
      <c r="M833" s="41">
        <f>GEOMEAN(K829:K833)</f>
        <v>158.37944065706745</v>
      </c>
      <c r="N833" s="42" t="s">
        <v>355</v>
      </c>
    </row>
    <row r="834" spans="1:14" x14ac:dyDescent="0.35">
      <c r="A834" s="63">
        <v>41246</v>
      </c>
      <c r="B834" s="55">
        <v>0.45148148148148143</v>
      </c>
      <c r="C834" s="35">
        <v>848</v>
      </c>
      <c r="D834" s="35">
        <v>0.55249999999999999</v>
      </c>
      <c r="E834" s="35">
        <v>12.98</v>
      </c>
      <c r="F834" s="35">
        <v>8.15</v>
      </c>
      <c r="G834" s="35">
        <v>10.4</v>
      </c>
      <c r="K834" s="81">
        <v>882</v>
      </c>
    </row>
    <row r="835" spans="1:14" x14ac:dyDescent="0.35">
      <c r="A835" s="63">
        <v>41249</v>
      </c>
      <c r="B835" s="55">
        <v>0.44593749999999999</v>
      </c>
      <c r="C835" s="35">
        <v>851</v>
      </c>
      <c r="D835" s="35">
        <v>0.55249999999999999</v>
      </c>
      <c r="E835" s="35">
        <v>12.51</v>
      </c>
      <c r="F835" s="35">
        <v>8.18</v>
      </c>
      <c r="G835" s="35">
        <v>6.6</v>
      </c>
      <c r="K835" s="81">
        <v>52</v>
      </c>
    </row>
    <row r="836" spans="1:14" x14ac:dyDescent="0.35">
      <c r="A836" s="63">
        <v>41255</v>
      </c>
      <c r="B836" s="39">
        <v>0.44556712962962958</v>
      </c>
      <c r="C836" s="35">
        <v>677</v>
      </c>
      <c r="D836" s="35">
        <v>0.44009999999999999</v>
      </c>
      <c r="E836" s="35">
        <v>13.95</v>
      </c>
      <c r="F836" s="35">
        <v>8.11</v>
      </c>
      <c r="G836" s="35">
        <v>3.7</v>
      </c>
      <c r="K836" s="81">
        <v>155</v>
      </c>
    </row>
    <row r="837" spans="1:14" x14ac:dyDescent="0.35">
      <c r="A837" s="63">
        <v>41260</v>
      </c>
      <c r="B837" s="55">
        <v>0.42501157407407408</v>
      </c>
      <c r="C837" s="35">
        <v>674</v>
      </c>
      <c r="D837" s="35">
        <v>0.43809999999999999</v>
      </c>
      <c r="E837" s="35">
        <v>11.83</v>
      </c>
      <c r="F837" s="35">
        <v>7.84</v>
      </c>
      <c r="G837" s="35">
        <v>7</v>
      </c>
      <c r="K837" s="81">
        <v>30</v>
      </c>
    </row>
    <row r="838" spans="1:14" x14ac:dyDescent="0.35">
      <c r="A838" s="63">
        <v>41262</v>
      </c>
      <c r="B838" s="55">
        <v>0.48810185185185184</v>
      </c>
      <c r="C838" s="35">
        <v>795</v>
      </c>
      <c r="D838" s="35">
        <v>0.51349999999999996</v>
      </c>
      <c r="E838" s="35">
        <v>13.5</v>
      </c>
      <c r="F838" s="35">
        <v>8.0299999999999994</v>
      </c>
      <c r="G838" s="35">
        <v>6.4</v>
      </c>
      <c r="K838" s="81">
        <v>98</v>
      </c>
      <c r="L838" s="74">
        <f>AVERAGE(K834:K838)</f>
        <v>243.4</v>
      </c>
      <c r="M838" s="41">
        <f>GEOMEAN(K834:K838)</f>
        <v>115.88579153358498</v>
      </c>
      <c r="N838" s="42" t="s">
        <v>356</v>
      </c>
    </row>
    <row r="839" spans="1:14" x14ac:dyDescent="0.35">
      <c r="A839" s="63">
        <v>41282</v>
      </c>
      <c r="B839" s="55">
        <v>0.46650462962962963</v>
      </c>
      <c r="C839" s="35">
        <v>2201</v>
      </c>
      <c r="D839" s="35">
        <v>1.43</v>
      </c>
      <c r="E839" s="35">
        <v>16.350000000000001</v>
      </c>
      <c r="F839" s="35">
        <v>7.86</v>
      </c>
      <c r="G839" s="35">
        <v>1.9</v>
      </c>
      <c r="K839" s="81">
        <v>10</v>
      </c>
    </row>
    <row r="840" spans="1:14" x14ac:dyDescent="0.35">
      <c r="A840" s="63">
        <v>41289</v>
      </c>
      <c r="B840" s="39">
        <v>0.43181712962962965</v>
      </c>
      <c r="C840" s="35">
        <v>725</v>
      </c>
      <c r="D840" s="35">
        <v>0.47060000000000002</v>
      </c>
      <c r="E840" s="35">
        <v>14.14</v>
      </c>
      <c r="F840" s="35">
        <v>7.98</v>
      </c>
      <c r="G840" s="35">
        <v>2.4</v>
      </c>
      <c r="K840" s="81">
        <v>1515</v>
      </c>
    </row>
    <row r="841" spans="1:14" x14ac:dyDescent="0.35">
      <c r="A841" s="63">
        <v>41298</v>
      </c>
      <c r="B841" s="55">
        <v>0.43047453703703703</v>
      </c>
      <c r="C841" s="35">
        <v>1202</v>
      </c>
      <c r="D841" s="35">
        <v>0.78</v>
      </c>
      <c r="E841" s="35">
        <v>17.059999999999999</v>
      </c>
      <c r="F841" s="35">
        <v>8.08</v>
      </c>
      <c r="G841" s="35">
        <v>1.1000000000000001</v>
      </c>
      <c r="K841" s="81">
        <v>98</v>
      </c>
    </row>
    <row r="842" spans="1:14" x14ac:dyDescent="0.35">
      <c r="A842" s="63">
        <v>41303</v>
      </c>
      <c r="B842" s="55">
        <v>0.44202546296296297</v>
      </c>
      <c r="C842" s="35">
        <v>1215</v>
      </c>
      <c r="D842" s="35">
        <v>0.78649999999999998</v>
      </c>
      <c r="E842" s="35">
        <v>15.24</v>
      </c>
      <c r="F842" s="35">
        <v>7.78</v>
      </c>
      <c r="G842" s="35">
        <v>2</v>
      </c>
      <c r="K842" s="81">
        <v>410</v>
      </c>
    </row>
    <row r="843" spans="1:14" x14ac:dyDescent="0.35">
      <c r="A843" s="63">
        <v>41305</v>
      </c>
      <c r="B843" s="55">
        <v>0.4591898148148148</v>
      </c>
      <c r="C843" s="35">
        <v>712</v>
      </c>
      <c r="D843" s="35">
        <v>0.46279999999999999</v>
      </c>
      <c r="E843" s="35">
        <v>11.22</v>
      </c>
      <c r="F843" s="35">
        <v>7.85</v>
      </c>
      <c r="G843" s="35">
        <v>4</v>
      </c>
      <c r="K843" s="81">
        <v>1211</v>
      </c>
      <c r="L843" s="74">
        <f>AVERAGE(K839:K843)</f>
        <v>648.79999999999995</v>
      </c>
      <c r="M843" s="41">
        <f>GEOMEAN(K839:K843)</f>
        <v>236.32699985216451</v>
      </c>
      <c r="N843" s="42" t="s">
        <v>357</v>
      </c>
    </row>
    <row r="844" spans="1:14" x14ac:dyDescent="0.35">
      <c r="A844" s="63">
        <v>41309</v>
      </c>
      <c r="B844" s="39">
        <v>0.4533449074074074</v>
      </c>
      <c r="C844" s="35">
        <v>923</v>
      </c>
      <c r="D844" s="35">
        <v>0.59989999999999999</v>
      </c>
      <c r="E844" s="35">
        <v>14.19</v>
      </c>
      <c r="F844" s="35">
        <v>7.89</v>
      </c>
      <c r="G844" s="35">
        <v>0.9</v>
      </c>
      <c r="K844" s="81">
        <v>146</v>
      </c>
    </row>
    <row r="845" spans="1:14" x14ac:dyDescent="0.35">
      <c r="A845" s="63">
        <v>41312</v>
      </c>
      <c r="B845" s="39">
        <v>0.442349537037037</v>
      </c>
      <c r="C845" s="35">
        <v>1266</v>
      </c>
      <c r="D845" s="35">
        <v>0.82550000000000001</v>
      </c>
      <c r="E845" s="35">
        <v>14.79</v>
      </c>
      <c r="F845" s="35">
        <v>8.07</v>
      </c>
      <c r="G845" s="35">
        <v>3</v>
      </c>
      <c r="K845" s="81">
        <v>52</v>
      </c>
    </row>
    <row r="846" spans="1:14" x14ac:dyDescent="0.35">
      <c r="A846" s="63">
        <v>41317</v>
      </c>
      <c r="B846" s="55">
        <v>0.48974537037037041</v>
      </c>
      <c r="C846" s="35">
        <v>1574</v>
      </c>
      <c r="D846" s="35">
        <v>1.0205</v>
      </c>
      <c r="E846" s="35">
        <v>13.86</v>
      </c>
      <c r="F846" s="35">
        <v>8.06</v>
      </c>
      <c r="G846" s="35">
        <v>4</v>
      </c>
      <c r="K846" s="81">
        <v>10</v>
      </c>
    </row>
    <row r="847" spans="1:14" x14ac:dyDescent="0.35">
      <c r="A847" s="63">
        <v>41324</v>
      </c>
      <c r="B847" s="39">
        <v>0.46366898148148145</v>
      </c>
      <c r="C847" s="35">
        <v>1525</v>
      </c>
      <c r="D847" s="35">
        <v>0.99450000000000005</v>
      </c>
      <c r="E847" s="35">
        <v>13.63</v>
      </c>
      <c r="F847" s="35">
        <v>8.0399999999999991</v>
      </c>
      <c r="G847" s="35">
        <v>3.4</v>
      </c>
      <c r="K847" s="81">
        <v>31</v>
      </c>
    </row>
    <row r="848" spans="1:14" x14ac:dyDescent="0.35">
      <c r="A848" s="63">
        <v>41330</v>
      </c>
      <c r="B848" s="55">
        <v>0.44643518518518516</v>
      </c>
      <c r="C848" s="35">
        <v>1561</v>
      </c>
      <c r="D848" s="35">
        <v>1.014</v>
      </c>
      <c r="E848" s="35">
        <v>15.75</v>
      </c>
      <c r="F848" s="35">
        <v>8.11</v>
      </c>
      <c r="G848" s="35">
        <v>4.3</v>
      </c>
      <c r="K848" s="81">
        <v>10</v>
      </c>
      <c r="L848" s="74">
        <f>AVERAGE(K844:K848)</f>
        <v>49.8</v>
      </c>
      <c r="M848" s="41">
        <f>GEOMEAN(K844:K848)</f>
        <v>29.808737229317352</v>
      </c>
      <c r="N848" s="42" t="s">
        <v>358</v>
      </c>
    </row>
    <row r="849" spans="1:31" x14ac:dyDescent="0.35">
      <c r="A849" s="63">
        <v>41340</v>
      </c>
      <c r="B849" s="55">
        <v>0.4307407407407407</v>
      </c>
      <c r="C849" s="35">
        <v>1296</v>
      </c>
      <c r="D849" s="35">
        <v>0.84499999999999997</v>
      </c>
      <c r="E849" s="35">
        <v>15.03</v>
      </c>
      <c r="F849" s="35">
        <v>8.15</v>
      </c>
      <c r="G849" s="35">
        <v>2.1</v>
      </c>
      <c r="K849" s="81">
        <v>73</v>
      </c>
    </row>
    <row r="850" spans="1:31" x14ac:dyDescent="0.35">
      <c r="A850" s="63">
        <v>41345</v>
      </c>
      <c r="B850" s="55">
        <v>0.46393518518518517</v>
      </c>
      <c r="C850" s="35">
        <v>2034</v>
      </c>
      <c r="D850" s="35">
        <v>1.3194999999999999</v>
      </c>
      <c r="E850" s="35">
        <v>12.36</v>
      </c>
      <c r="F850" s="35">
        <v>8.15</v>
      </c>
      <c r="G850" s="35">
        <v>5.2</v>
      </c>
      <c r="K850" s="81">
        <v>63</v>
      </c>
    </row>
    <row r="851" spans="1:31" x14ac:dyDescent="0.35">
      <c r="A851" s="63">
        <v>41351</v>
      </c>
      <c r="B851" s="39">
        <v>0.47062500000000002</v>
      </c>
      <c r="C851" s="35">
        <v>1599</v>
      </c>
      <c r="D851" s="35">
        <v>1.04</v>
      </c>
      <c r="E851" s="35">
        <v>13.16</v>
      </c>
      <c r="F851" s="35">
        <v>8.23</v>
      </c>
      <c r="G851" s="35">
        <v>4.2</v>
      </c>
      <c r="K851" s="81">
        <v>10</v>
      </c>
    </row>
    <row r="852" spans="1:31" x14ac:dyDescent="0.35">
      <c r="A852" s="63">
        <v>41354</v>
      </c>
      <c r="B852" s="39">
        <v>0.45709490740740738</v>
      </c>
      <c r="C852" s="35">
        <v>1399</v>
      </c>
      <c r="D852" s="35">
        <v>0.91</v>
      </c>
      <c r="E852" s="35">
        <v>14.22</v>
      </c>
      <c r="F852" s="35">
        <v>8.19</v>
      </c>
      <c r="G852" s="35">
        <v>2.6</v>
      </c>
      <c r="K852" s="35">
        <v>20</v>
      </c>
    </row>
    <row r="853" spans="1:31" x14ac:dyDescent="0.35">
      <c r="A853" s="63">
        <v>41359</v>
      </c>
      <c r="B853" s="55">
        <v>0.45027777777777778</v>
      </c>
      <c r="C853" s="35">
        <v>1362</v>
      </c>
      <c r="D853" s="35">
        <v>0.88400000000000001</v>
      </c>
      <c r="E853" s="35">
        <v>13.74</v>
      </c>
      <c r="F853" s="35">
        <v>8.34</v>
      </c>
      <c r="G853" s="35">
        <v>3.7</v>
      </c>
      <c r="K853" s="81">
        <v>10</v>
      </c>
      <c r="L853" s="74">
        <f>AVERAGE(K849:K853)</f>
        <v>35.200000000000003</v>
      </c>
      <c r="M853" s="41">
        <f>GEOMEAN(K849:K853)</f>
        <v>24.70237333404226</v>
      </c>
      <c r="N853" s="42" t="s">
        <v>359</v>
      </c>
      <c r="O853" s="35">
        <v>7.2</v>
      </c>
      <c r="P853" s="35">
        <v>59.2</v>
      </c>
      <c r="Q853" s="30" t="s">
        <v>107</v>
      </c>
      <c r="R853" s="35">
        <v>2.2999999999999998</v>
      </c>
      <c r="S853" s="30" t="s">
        <v>107</v>
      </c>
      <c r="T853" s="30" t="s">
        <v>107</v>
      </c>
      <c r="U853" s="30" t="s">
        <v>107</v>
      </c>
      <c r="V853" s="35">
        <v>2.1</v>
      </c>
      <c r="W853" s="35">
        <v>14.8</v>
      </c>
      <c r="X853" s="35">
        <v>591</v>
      </c>
      <c r="Y853" s="30" t="s">
        <v>107</v>
      </c>
      <c r="Z853" s="35">
        <v>0.85</v>
      </c>
      <c r="AA853" s="30" t="s">
        <v>107</v>
      </c>
      <c r="AB853" s="35">
        <v>115</v>
      </c>
      <c r="AC853" s="30" t="s">
        <v>122</v>
      </c>
      <c r="AD853" s="35">
        <v>271</v>
      </c>
      <c r="AE853" s="30" t="s">
        <v>107</v>
      </c>
    </row>
    <row r="854" spans="1:31" x14ac:dyDescent="0.35">
      <c r="A854" s="63">
        <v>41367</v>
      </c>
      <c r="B854" s="39">
        <v>0.43678240740740737</v>
      </c>
      <c r="C854" s="35">
        <v>1870</v>
      </c>
      <c r="D854" s="35">
        <v>1.2155</v>
      </c>
      <c r="E854" s="35">
        <v>13.12</v>
      </c>
      <c r="F854" s="35">
        <v>8.27</v>
      </c>
      <c r="G854" s="35">
        <v>8.9</v>
      </c>
      <c r="K854" s="81">
        <v>10</v>
      </c>
    </row>
    <row r="855" spans="1:31" x14ac:dyDescent="0.35">
      <c r="A855" s="63">
        <v>41372</v>
      </c>
      <c r="B855" s="55">
        <v>0.45560185185185187</v>
      </c>
      <c r="C855" s="35">
        <v>1726</v>
      </c>
      <c r="D855" s="35">
        <v>1.1245000000000001</v>
      </c>
      <c r="E855" s="35">
        <v>10.210000000000001</v>
      </c>
      <c r="F855" s="35">
        <v>7.96</v>
      </c>
      <c r="G855" s="35">
        <v>15.6</v>
      </c>
      <c r="K855" s="81">
        <v>4884</v>
      </c>
    </row>
    <row r="856" spans="1:31" x14ac:dyDescent="0.35">
      <c r="A856" s="63">
        <v>41374</v>
      </c>
      <c r="B856" s="55">
        <v>0.43447916666666669</v>
      </c>
      <c r="C856" s="35">
        <v>1815</v>
      </c>
      <c r="D856" s="35">
        <v>1.1765000000000001</v>
      </c>
      <c r="E856" s="35">
        <v>8.36</v>
      </c>
      <c r="F856" s="35">
        <v>7.95</v>
      </c>
      <c r="G856" s="35">
        <v>18.899999999999999</v>
      </c>
      <c r="K856" s="81">
        <v>1483</v>
      </c>
    </row>
    <row r="857" spans="1:31" x14ac:dyDescent="0.35">
      <c r="A857" s="63">
        <v>41381</v>
      </c>
      <c r="B857" s="38">
        <v>0.44353009259259263</v>
      </c>
      <c r="C857" s="35">
        <v>464.4</v>
      </c>
      <c r="D857" s="35">
        <v>0.30159999999999998</v>
      </c>
      <c r="E857" s="35">
        <v>10.18</v>
      </c>
      <c r="F857" s="35">
        <v>7.89</v>
      </c>
      <c r="G857" s="35">
        <v>12</v>
      </c>
      <c r="K857" s="81">
        <v>6131</v>
      </c>
    </row>
    <row r="858" spans="1:31" x14ac:dyDescent="0.35">
      <c r="A858" s="63">
        <v>41388</v>
      </c>
      <c r="B858" s="55">
        <v>0.45998842592592593</v>
      </c>
      <c r="C858" s="35">
        <v>550</v>
      </c>
      <c r="D858" s="35">
        <v>0.35749999999999998</v>
      </c>
      <c r="E858" s="35">
        <v>9.42</v>
      </c>
      <c r="F858" s="35">
        <v>7.87</v>
      </c>
      <c r="G858" s="35">
        <v>11.7</v>
      </c>
      <c r="K858" s="81">
        <v>2098</v>
      </c>
      <c r="L858" s="74">
        <f>AVERAGE(K854:K858)</f>
        <v>2921.2</v>
      </c>
      <c r="M858" s="41">
        <f>GEOMEAN(K854:K858)</f>
        <v>985.94053299161442</v>
      </c>
      <c r="N858" s="42" t="s">
        <v>360</v>
      </c>
    </row>
    <row r="859" spans="1:31" x14ac:dyDescent="0.35">
      <c r="A859" s="63">
        <v>41396</v>
      </c>
      <c r="B859" s="55">
        <v>0.43987268518518513</v>
      </c>
      <c r="C859" s="35">
        <v>882</v>
      </c>
      <c r="D859" s="35">
        <v>0.57199999999999995</v>
      </c>
      <c r="E859" s="35">
        <v>9.81</v>
      </c>
      <c r="F859" s="35">
        <v>7.94</v>
      </c>
      <c r="G859" s="35">
        <v>19.7</v>
      </c>
      <c r="K859" s="81">
        <v>10</v>
      </c>
    </row>
    <row r="860" spans="1:31" x14ac:dyDescent="0.35">
      <c r="A860" s="63">
        <v>41402</v>
      </c>
      <c r="B860" s="39">
        <v>0.4369675925925926</v>
      </c>
      <c r="C860" s="35">
        <v>994</v>
      </c>
      <c r="D860" s="35">
        <v>0.64349999999999996</v>
      </c>
      <c r="E860" s="35">
        <v>8.75</v>
      </c>
      <c r="F860" s="35">
        <v>8.09</v>
      </c>
      <c r="G860" s="35">
        <v>19.3</v>
      </c>
      <c r="K860" s="81">
        <v>20</v>
      </c>
    </row>
    <row r="861" spans="1:31" x14ac:dyDescent="0.35">
      <c r="A861" s="63">
        <v>41407</v>
      </c>
      <c r="B861" s="55">
        <v>0.44675925925925924</v>
      </c>
      <c r="C861" s="35">
        <v>723</v>
      </c>
      <c r="D861" s="35">
        <v>0.46800000000000003</v>
      </c>
      <c r="E861" s="35">
        <v>7.61</v>
      </c>
      <c r="F861" s="35">
        <v>7.78</v>
      </c>
      <c r="G861" s="35">
        <v>14.8</v>
      </c>
      <c r="K861" s="81">
        <v>131</v>
      </c>
    </row>
    <row r="862" spans="1:31" x14ac:dyDescent="0.35">
      <c r="A862" s="63">
        <v>41409</v>
      </c>
      <c r="B862" s="55">
        <v>0.45017361111111115</v>
      </c>
      <c r="C862" s="35">
        <v>927</v>
      </c>
      <c r="D862" s="35">
        <v>0.60450000000000004</v>
      </c>
      <c r="E862" s="35">
        <v>7.44</v>
      </c>
      <c r="F862" s="35">
        <v>8.06</v>
      </c>
      <c r="G862" s="35">
        <v>19.399999999999999</v>
      </c>
      <c r="K862" s="81">
        <v>218</v>
      </c>
    </row>
    <row r="863" spans="1:31" x14ac:dyDescent="0.35">
      <c r="A863" s="63">
        <v>41423</v>
      </c>
      <c r="B863" s="55">
        <v>0.4231712962962963</v>
      </c>
      <c r="C863" s="35">
        <v>615</v>
      </c>
      <c r="D863" s="35">
        <v>0.39650000000000002</v>
      </c>
      <c r="E863" s="35">
        <v>7.13</v>
      </c>
      <c r="F863" s="35">
        <v>7.79</v>
      </c>
      <c r="G863" s="35">
        <v>21.3</v>
      </c>
      <c r="K863" s="81">
        <v>31</v>
      </c>
      <c r="L863" s="74">
        <f>AVERAGE(K859:K863)</f>
        <v>82</v>
      </c>
      <c r="M863" s="41">
        <f>GEOMEAN(K859:K863)</f>
        <v>44.629692623693771</v>
      </c>
      <c r="N863" s="42" t="s">
        <v>361</v>
      </c>
    </row>
    <row r="864" spans="1:31" x14ac:dyDescent="0.35">
      <c r="A864" s="63">
        <v>41430</v>
      </c>
      <c r="B864" s="55">
        <v>0.45959490740740744</v>
      </c>
      <c r="C864" s="35">
        <v>537</v>
      </c>
      <c r="D864" s="35">
        <v>0.34899999999999998</v>
      </c>
      <c r="E864" s="35">
        <v>8.0299999999999994</v>
      </c>
      <c r="F864" s="35">
        <v>8.17</v>
      </c>
      <c r="G864" s="35">
        <v>21.2</v>
      </c>
      <c r="K864" s="81">
        <v>41</v>
      </c>
    </row>
    <row r="865" spans="1:31" x14ac:dyDescent="0.35">
      <c r="A865" s="63">
        <v>41438</v>
      </c>
      <c r="B865" s="55">
        <v>0.44393518518518515</v>
      </c>
      <c r="C865" s="35">
        <v>530</v>
      </c>
      <c r="D865" s="35">
        <v>0.34449999999999997</v>
      </c>
      <c r="E865" s="35">
        <v>6.12</v>
      </c>
      <c r="F865" s="35">
        <v>7.88</v>
      </c>
      <c r="G865" s="35">
        <v>21.4</v>
      </c>
      <c r="K865" s="81">
        <v>14136</v>
      </c>
    </row>
    <row r="866" spans="1:31" x14ac:dyDescent="0.35">
      <c r="A866" s="63">
        <v>41442</v>
      </c>
      <c r="B866" s="39">
        <v>0.46488425925925925</v>
      </c>
      <c r="C866" s="35">
        <v>538</v>
      </c>
      <c r="D866" s="35">
        <v>0.35099999999999998</v>
      </c>
      <c r="E866" s="35">
        <v>5.58</v>
      </c>
      <c r="F866" s="35">
        <v>8.18</v>
      </c>
      <c r="G866" s="35">
        <v>24.7</v>
      </c>
      <c r="K866" s="81">
        <v>109</v>
      </c>
    </row>
    <row r="867" spans="1:31" x14ac:dyDescent="0.35">
      <c r="A867" s="63">
        <v>41449</v>
      </c>
      <c r="B867" s="55">
        <v>0.47464120370370372</v>
      </c>
      <c r="C867" s="35">
        <v>661</v>
      </c>
      <c r="D867" s="35">
        <v>0.42899999999999999</v>
      </c>
      <c r="E867" s="35">
        <v>5.13</v>
      </c>
      <c r="F867" s="35">
        <v>7.97</v>
      </c>
      <c r="G867" s="35">
        <v>25.9</v>
      </c>
      <c r="K867" s="81">
        <v>557</v>
      </c>
    </row>
    <row r="868" spans="1:31" x14ac:dyDescent="0.35">
      <c r="A868" s="63">
        <v>41451</v>
      </c>
      <c r="B868" s="55">
        <v>0.4475925925925926</v>
      </c>
      <c r="C868" s="35">
        <v>666</v>
      </c>
      <c r="D868" s="35">
        <v>0.4355</v>
      </c>
      <c r="E868" s="35">
        <v>5.4</v>
      </c>
      <c r="F868" s="35">
        <v>8.07</v>
      </c>
      <c r="G868" s="35">
        <v>25.4</v>
      </c>
      <c r="K868" s="81">
        <v>733</v>
      </c>
      <c r="L868" s="74">
        <f>AVERAGE(K864:K868)</f>
        <v>3115.2</v>
      </c>
      <c r="M868" s="41">
        <f>GEOMEAN(K864:K868)</f>
        <v>481.1707424131572</v>
      </c>
      <c r="N868" s="42" t="s">
        <v>362</v>
      </c>
    </row>
    <row r="869" spans="1:31" x14ac:dyDescent="0.35">
      <c r="A869" s="63">
        <v>41465</v>
      </c>
      <c r="C869" s="75" t="s">
        <v>197</v>
      </c>
      <c r="D869" s="75" t="s">
        <v>197</v>
      </c>
      <c r="E869" s="75" t="s">
        <v>197</v>
      </c>
      <c r="F869" s="75" t="s">
        <v>197</v>
      </c>
      <c r="G869" s="75" t="s">
        <v>197</v>
      </c>
      <c r="K869" s="81">
        <v>97</v>
      </c>
      <c r="O869" s="35">
        <v>2.4</v>
      </c>
      <c r="P869" s="35">
        <v>40.700000000000003</v>
      </c>
      <c r="Q869" s="30" t="s">
        <v>107</v>
      </c>
      <c r="R869" s="30" t="s">
        <v>107</v>
      </c>
      <c r="S869" s="30" t="s">
        <v>107</v>
      </c>
      <c r="T869" s="30" t="s">
        <v>107</v>
      </c>
      <c r="U869" s="30" t="s">
        <v>107</v>
      </c>
      <c r="V869" s="30" t="s">
        <v>107</v>
      </c>
      <c r="W869" s="30" t="s">
        <v>107</v>
      </c>
      <c r="X869" s="35">
        <v>75.400000000000006</v>
      </c>
      <c r="Y869" s="30" t="s">
        <v>107</v>
      </c>
      <c r="Z869" s="30" t="s">
        <v>107</v>
      </c>
      <c r="AA869" s="30" t="s">
        <v>107</v>
      </c>
      <c r="AB869" s="35">
        <v>27.9</v>
      </c>
      <c r="AC869" s="35">
        <v>0.62</v>
      </c>
      <c r="AD869" s="35">
        <v>155</v>
      </c>
      <c r="AE869" s="30" t="s">
        <v>107</v>
      </c>
    </row>
    <row r="870" spans="1:31" x14ac:dyDescent="0.35">
      <c r="A870" s="63">
        <v>41470</v>
      </c>
      <c r="B870" s="55">
        <v>0.45258101851851856</v>
      </c>
      <c r="C870" s="35">
        <v>625</v>
      </c>
      <c r="D870" s="35">
        <v>0.40949999999999998</v>
      </c>
      <c r="E870" s="35">
        <v>5.25</v>
      </c>
      <c r="F870" s="35">
        <v>7.99</v>
      </c>
      <c r="G870" s="35">
        <v>27.3</v>
      </c>
      <c r="K870" s="81">
        <v>189</v>
      </c>
    </row>
    <row r="871" spans="1:31" x14ac:dyDescent="0.35">
      <c r="A871" s="63">
        <v>41473</v>
      </c>
      <c r="B871" s="55">
        <v>0.42574074074074075</v>
      </c>
      <c r="C871" s="35">
        <v>643</v>
      </c>
      <c r="D871" s="35">
        <v>0.41599999999999998</v>
      </c>
      <c r="E871" s="35">
        <v>4.4800000000000004</v>
      </c>
      <c r="F871" s="35">
        <v>7.72</v>
      </c>
      <c r="G871" s="35">
        <v>28.2</v>
      </c>
      <c r="K871" s="81">
        <v>480</v>
      </c>
    </row>
    <row r="872" spans="1:31" x14ac:dyDescent="0.35">
      <c r="A872" s="63">
        <v>41479</v>
      </c>
      <c r="B872" s="39">
        <v>0.43062499999999998</v>
      </c>
      <c r="C872" s="35">
        <v>691</v>
      </c>
      <c r="D872" s="35">
        <v>0.44850000000000001</v>
      </c>
      <c r="E872" s="35">
        <v>4.8099999999999996</v>
      </c>
      <c r="F872" s="35">
        <v>7.73</v>
      </c>
      <c r="G872" s="35">
        <v>21.5</v>
      </c>
      <c r="K872" s="81">
        <v>19863</v>
      </c>
    </row>
    <row r="873" spans="1:31" x14ac:dyDescent="0.35">
      <c r="A873" s="63">
        <v>41485</v>
      </c>
      <c r="B873" s="55">
        <v>0.43762731481481482</v>
      </c>
      <c r="C873" s="35">
        <v>735</v>
      </c>
      <c r="D873" s="35">
        <v>0.48099999999999998</v>
      </c>
      <c r="E873" s="35">
        <v>6.17</v>
      </c>
      <c r="F873" s="35">
        <v>8.07</v>
      </c>
      <c r="G873" s="35">
        <v>22.8</v>
      </c>
      <c r="K873" s="81">
        <v>145</v>
      </c>
      <c r="L873" s="74">
        <f>AVERAGE(K869:K873)</f>
        <v>4154.8</v>
      </c>
      <c r="M873" s="41">
        <f>GEOMEAN(K869:K873)</f>
        <v>479.4877586997311</v>
      </c>
      <c r="N873" s="42" t="s">
        <v>363</v>
      </c>
    </row>
    <row r="874" spans="1:31" x14ac:dyDescent="0.35">
      <c r="A874" s="63">
        <v>41492</v>
      </c>
      <c r="B874" s="39">
        <v>0.46671296296296294</v>
      </c>
      <c r="C874" s="35">
        <v>546</v>
      </c>
      <c r="D874" s="35">
        <v>0.35749999999999998</v>
      </c>
      <c r="E874" s="35">
        <v>5.76</v>
      </c>
      <c r="F874" s="35">
        <v>7.83</v>
      </c>
      <c r="G874" s="35">
        <v>23.7</v>
      </c>
      <c r="K874" s="81">
        <v>556</v>
      </c>
    </row>
    <row r="875" spans="1:31" x14ac:dyDescent="0.35">
      <c r="A875" s="63">
        <v>41494</v>
      </c>
      <c r="B875" s="39">
        <v>0.45245370370370369</v>
      </c>
      <c r="C875" s="35">
        <v>778</v>
      </c>
      <c r="D875" s="35">
        <v>0.50700000000000001</v>
      </c>
      <c r="E875" s="35">
        <v>5.74</v>
      </c>
      <c r="F875" s="35">
        <v>7.63</v>
      </c>
      <c r="G875" s="35">
        <v>25.1</v>
      </c>
      <c r="K875" s="65">
        <v>24192</v>
      </c>
    </row>
    <row r="876" spans="1:31" x14ac:dyDescent="0.35">
      <c r="A876" s="63">
        <v>41505</v>
      </c>
      <c r="B876" s="55">
        <v>0.46098379629629632</v>
      </c>
      <c r="C876" s="35">
        <v>796</v>
      </c>
      <c r="D876" s="35">
        <v>0.52</v>
      </c>
      <c r="E876" s="35">
        <v>5.2</v>
      </c>
      <c r="F876" s="35">
        <v>7.78</v>
      </c>
      <c r="G876" s="35">
        <v>22.2</v>
      </c>
      <c r="K876" s="81">
        <v>98</v>
      </c>
    </row>
    <row r="877" spans="1:31" x14ac:dyDescent="0.35">
      <c r="A877" s="63">
        <v>41512</v>
      </c>
      <c r="B877" s="55">
        <v>0.44961805555555556</v>
      </c>
      <c r="C877" s="35">
        <v>925</v>
      </c>
      <c r="D877" s="35">
        <v>0.59799999999999998</v>
      </c>
      <c r="E877" s="35">
        <v>5.53</v>
      </c>
      <c r="F877" s="35">
        <v>7.79</v>
      </c>
      <c r="G877" s="35">
        <v>21.9</v>
      </c>
      <c r="K877" s="81">
        <v>275</v>
      </c>
    </row>
    <row r="878" spans="1:31" x14ac:dyDescent="0.35">
      <c r="A878" s="63">
        <v>41514</v>
      </c>
      <c r="B878" s="39">
        <v>0.42754629629629631</v>
      </c>
      <c r="C878" s="35">
        <v>947</v>
      </c>
      <c r="D878" s="35">
        <v>0.61750000000000005</v>
      </c>
      <c r="E878" s="35">
        <v>3.6</v>
      </c>
      <c r="F878" s="35">
        <v>7.65</v>
      </c>
      <c r="G878" s="35">
        <v>23.7</v>
      </c>
      <c r="K878" s="81">
        <v>364</v>
      </c>
      <c r="L878" s="74">
        <f>AVERAGE(K874:K878)</f>
        <v>5097</v>
      </c>
      <c r="M878" s="41">
        <f>GEOMEAN(K874:K878)</f>
        <v>666.93167436903911</v>
      </c>
      <c r="N878" s="42" t="s">
        <v>364</v>
      </c>
    </row>
    <row r="879" spans="1:31" x14ac:dyDescent="0.35">
      <c r="A879" s="63">
        <v>41521</v>
      </c>
      <c r="B879" s="55">
        <v>0.42259259259259258</v>
      </c>
      <c r="C879" s="35">
        <v>785</v>
      </c>
      <c r="D879" s="35">
        <v>0.51349999999999996</v>
      </c>
      <c r="E879" s="35">
        <v>5.49</v>
      </c>
      <c r="F879" s="35">
        <v>7.74</v>
      </c>
      <c r="G879" s="35">
        <v>21.7</v>
      </c>
      <c r="K879" s="81">
        <v>132</v>
      </c>
    </row>
    <row r="880" spans="1:31" x14ac:dyDescent="0.35">
      <c r="A880" s="63">
        <v>41527</v>
      </c>
      <c r="B880" s="55">
        <v>0.43681712962962965</v>
      </c>
      <c r="C880" s="35">
        <v>729</v>
      </c>
      <c r="D880" s="35">
        <v>0.47449999999999998</v>
      </c>
      <c r="E880" s="35">
        <v>6.09</v>
      </c>
      <c r="F880" s="35">
        <v>8.08</v>
      </c>
      <c r="G880" s="35">
        <v>26.8</v>
      </c>
      <c r="K880" s="81">
        <v>285</v>
      </c>
    </row>
    <row r="881" spans="1:31" x14ac:dyDescent="0.35">
      <c r="A881" s="63">
        <v>41533</v>
      </c>
      <c r="B881" s="55">
        <v>0.41637731481481483</v>
      </c>
      <c r="C881" s="35">
        <v>715</v>
      </c>
      <c r="D881" s="35">
        <v>0.46150000000000002</v>
      </c>
      <c r="E881" s="35">
        <v>6.44</v>
      </c>
      <c r="F881" s="35">
        <v>7.63</v>
      </c>
      <c r="G881" s="35">
        <v>19.399999999999999</v>
      </c>
      <c r="K881" s="81">
        <v>399</v>
      </c>
    </row>
    <row r="882" spans="1:31" x14ac:dyDescent="0.35">
      <c r="A882" s="63">
        <v>41542</v>
      </c>
      <c r="B882" s="39">
        <v>0.43913194444444442</v>
      </c>
      <c r="C882" s="35">
        <v>496.9</v>
      </c>
      <c r="D882" s="35">
        <v>0.3231</v>
      </c>
      <c r="E882" s="35">
        <v>7.09</v>
      </c>
      <c r="F882" s="35">
        <v>7.79</v>
      </c>
      <c r="G882" s="35">
        <v>19.5</v>
      </c>
      <c r="K882" s="81">
        <v>84</v>
      </c>
    </row>
    <row r="883" spans="1:31" x14ac:dyDescent="0.35">
      <c r="A883" s="63">
        <v>41548</v>
      </c>
      <c r="B883" s="55">
        <v>0.48797453703703703</v>
      </c>
      <c r="C883" s="35">
        <v>493.8</v>
      </c>
      <c r="D883" s="35">
        <v>0.3211</v>
      </c>
      <c r="E883" s="35">
        <v>6.44</v>
      </c>
      <c r="F883" s="35">
        <v>7.96</v>
      </c>
      <c r="G883" s="35">
        <v>20.3</v>
      </c>
      <c r="K883" s="81">
        <v>132</v>
      </c>
      <c r="L883" s="74">
        <f>AVERAGE(K879:K883)</f>
        <v>206.4</v>
      </c>
      <c r="M883" s="41">
        <f>GEOMEAN(K879:K883)</f>
        <v>175.48862890363554</v>
      </c>
      <c r="N883" s="42" t="s">
        <v>365</v>
      </c>
    </row>
    <row r="884" spans="1:31" x14ac:dyDescent="0.35">
      <c r="A884" s="63">
        <v>41549</v>
      </c>
      <c r="B884" s="55">
        <v>0.41648148148148145</v>
      </c>
      <c r="C884" s="35">
        <v>494.5</v>
      </c>
      <c r="D884" s="35">
        <v>0.3211</v>
      </c>
      <c r="E884" s="35">
        <v>6.56</v>
      </c>
      <c r="F884" s="35">
        <v>7.95</v>
      </c>
      <c r="G884" s="35">
        <v>20.7</v>
      </c>
      <c r="K884" s="81">
        <v>504</v>
      </c>
    </row>
    <row r="885" spans="1:31" x14ac:dyDescent="0.35">
      <c r="A885" s="63">
        <v>41550</v>
      </c>
      <c r="B885" s="55">
        <v>0.44146990740740738</v>
      </c>
      <c r="C885" s="35">
        <v>506</v>
      </c>
      <c r="D885" s="35">
        <v>0.32890000000000003</v>
      </c>
      <c r="E885" s="35">
        <v>6.48</v>
      </c>
      <c r="F885" s="35">
        <v>7.91</v>
      </c>
      <c r="G885" s="35">
        <v>21.4</v>
      </c>
      <c r="K885" s="81">
        <v>98</v>
      </c>
    </row>
    <row r="886" spans="1:31" x14ac:dyDescent="0.35">
      <c r="A886" s="63">
        <v>41562</v>
      </c>
      <c r="B886" s="55">
        <v>0.44446759259259255</v>
      </c>
      <c r="C886" s="35">
        <v>470.1</v>
      </c>
      <c r="D886" s="35">
        <v>0.30549999999999999</v>
      </c>
      <c r="E886" s="35">
        <v>9.25</v>
      </c>
      <c r="F886" s="35">
        <v>8.1300000000000008</v>
      </c>
      <c r="G886" s="35">
        <v>16.7</v>
      </c>
      <c r="K886" s="81">
        <v>52</v>
      </c>
      <c r="O886" s="30" t="s">
        <v>107</v>
      </c>
      <c r="P886" s="30">
        <v>38.299999999999997</v>
      </c>
      <c r="Q886" s="30" t="s">
        <v>107</v>
      </c>
      <c r="R886" s="30" t="s">
        <v>107</v>
      </c>
      <c r="S886" s="30" t="s">
        <v>107</v>
      </c>
      <c r="T886" s="30" t="s">
        <v>107</v>
      </c>
      <c r="U886" s="30" t="s">
        <v>107</v>
      </c>
      <c r="V886" s="30" t="s">
        <v>107</v>
      </c>
      <c r="W886" s="30" t="s">
        <v>107</v>
      </c>
      <c r="X886" s="30">
        <v>52.2</v>
      </c>
      <c r="Y886" s="30" t="s">
        <v>107</v>
      </c>
      <c r="Z886" s="30" t="s">
        <v>107</v>
      </c>
      <c r="AA886" s="30" t="s">
        <v>107</v>
      </c>
      <c r="AB886" s="30">
        <v>34.799999999999997</v>
      </c>
      <c r="AC886" s="30" t="s">
        <v>107</v>
      </c>
      <c r="AD886" s="30">
        <v>149</v>
      </c>
      <c r="AE886" s="30" t="s">
        <v>107</v>
      </c>
    </row>
    <row r="887" spans="1:31" x14ac:dyDescent="0.35">
      <c r="A887" s="63">
        <v>41564</v>
      </c>
      <c r="B887" s="55">
        <v>0.44246527777777778</v>
      </c>
      <c r="C887" s="35">
        <v>508</v>
      </c>
      <c r="D887" s="35">
        <v>0.33019999999999999</v>
      </c>
      <c r="E887" s="35">
        <v>8.4499999999999993</v>
      </c>
      <c r="F887" s="35">
        <v>7.85</v>
      </c>
      <c r="G887" s="35">
        <v>14.7</v>
      </c>
      <c r="K887" s="81">
        <v>246</v>
      </c>
    </row>
    <row r="888" spans="1:31" x14ac:dyDescent="0.35">
      <c r="A888" s="63">
        <v>41577</v>
      </c>
      <c r="B888" s="55">
        <v>0.42449074074074072</v>
      </c>
      <c r="C888" s="35">
        <v>1250</v>
      </c>
      <c r="D888" s="35">
        <v>0.8125</v>
      </c>
      <c r="E888" s="35">
        <v>9.66</v>
      </c>
      <c r="F888" s="35">
        <v>7.93</v>
      </c>
      <c r="G888" s="35">
        <v>10.7</v>
      </c>
      <c r="K888" s="81">
        <v>10</v>
      </c>
      <c r="L888" s="74">
        <f>AVERAGE(K884:K888)</f>
        <v>182</v>
      </c>
      <c r="M888" s="41">
        <f>GEOMEAN(K884:K888)</f>
        <v>91.226079793606559</v>
      </c>
      <c r="N888" s="42" t="s">
        <v>366</v>
      </c>
    </row>
    <row r="889" spans="1:31" x14ac:dyDescent="0.35">
      <c r="A889" s="63">
        <v>41584</v>
      </c>
      <c r="B889" s="39">
        <v>0.42673611111111115</v>
      </c>
      <c r="C889" s="35">
        <v>505</v>
      </c>
      <c r="D889" s="35">
        <v>0.32829999999999998</v>
      </c>
      <c r="E889" s="35">
        <v>8.51</v>
      </c>
      <c r="F889" s="35">
        <v>7.75</v>
      </c>
      <c r="G889" s="35">
        <v>10.8</v>
      </c>
      <c r="K889" s="81">
        <v>63</v>
      </c>
    </row>
    <row r="890" spans="1:31" x14ac:dyDescent="0.35">
      <c r="A890" s="63">
        <v>41589</v>
      </c>
      <c r="B890" s="55">
        <v>0.44283564814814813</v>
      </c>
      <c r="C890" s="35">
        <v>688</v>
      </c>
      <c r="D890" s="35">
        <v>0.44719999999999999</v>
      </c>
      <c r="E890" s="35">
        <v>10.28</v>
      </c>
      <c r="F890" s="35">
        <v>8.01</v>
      </c>
      <c r="G890" s="35">
        <v>8.4</v>
      </c>
      <c r="K890" s="81">
        <v>20</v>
      </c>
    </row>
    <row r="891" spans="1:31" x14ac:dyDescent="0.35">
      <c r="A891" s="63">
        <v>41591</v>
      </c>
      <c r="B891" s="55">
        <v>0.45238425925925929</v>
      </c>
      <c r="C891" s="35">
        <v>676</v>
      </c>
      <c r="D891" s="35">
        <v>0.43940000000000001</v>
      </c>
      <c r="E891" s="35">
        <v>12.74</v>
      </c>
      <c r="F891" s="35">
        <v>8.1199999999999992</v>
      </c>
      <c r="G891" s="35">
        <v>5.3</v>
      </c>
      <c r="K891" s="81">
        <v>107</v>
      </c>
    </row>
    <row r="892" spans="1:31" x14ac:dyDescent="0.35">
      <c r="A892" s="63">
        <v>41596</v>
      </c>
      <c r="B892" s="55">
        <v>0.45986111111111111</v>
      </c>
      <c r="C892" s="35">
        <v>268.3</v>
      </c>
      <c r="D892" s="35">
        <v>0.17419999999999999</v>
      </c>
      <c r="E892" s="35">
        <v>9.18</v>
      </c>
      <c r="F892" s="35">
        <v>8.09</v>
      </c>
      <c r="G892" s="35">
        <v>11.6</v>
      </c>
      <c r="K892" s="81">
        <v>4611</v>
      </c>
    </row>
    <row r="893" spans="1:31" x14ac:dyDescent="0.35">
      <c r="A893" s="63">
        <v>41598</v>
      </c>
      <c r="B893" s="39">
        <v>0.44760416666666664</v>
      </c>
      <c r="C893" s="35">
        <v>379.5</v>
      </c>
      <c r="D893" s="35">
        <v>0.247</v>
      </c>
      <c r="E893" s="35">
        <v>11.07</v>
      </c>
      <c r="F893" s="35">
        <v>7.88</v>
      </c>
      <c r="G893" s="35">
        <v>7.1</v>
      </c>
      <c r="K893" s="81">
        <v>512</v>
      </c>
      <c r="L893" s="74">
        <f>AVERAGE(K889:K893)</f>
        <v>1062.5999999999999</v>
      </c>
      <c r="M893" s="41">
        <f>GEOMEAN(K889:K893)</f>
        <v>199.78546150580598</v>
      </c>
      <c r="N893" s="42" t="s">
        <v>367</v>
      </c>
    </row>
    <row r="894" spans="1:31" x14ac:dyDescent="0.35">
      <c r="A894" s="63">
        <v>41610</v>
      </c>
      <c r="B894" s="55">
        <v>0.44959490740740743</v>
      </c>
      <c r="C894" s="35">
        <v>688</v>
      </c>
      <c r="D894" s="35">
        <v>0.44719999999999999</v>
      </c>
      <c r="E894" s="35">
        <v>13.65</v>
      </c>
      <c r="F894" s="35">
        <v>8</v>
      </c>
      <c r="G894" s="35">
        <v>4.0999999999999996</v>
      </c>
      <c r="K894" s="81">
        <v>108</v>
      </c>
    </row>
    <row r="895" spans="1:31" x14ac:dyDescent="0.35">
      <c r="A895" s="63">
        <v>41618</v>
      </c>
      <c r="B895" s="39">
        <v>0.4707175925925926</v>
      </c>
      <c r="C895" s="35">
        <v>824</v>
      </c>
      <c r="D895" s="35">
        <v>0.53559999999999997</v>
      </c>
      <c r="E895" s="35">
        <v>14.55</v>
      </c>
      <c r="F895" s="35">
        <v>8.1999999999999993</v>
      </c>
      <c r="G895" s="35">
        <v>1.6</v>
      </c>
      <c r="K895" s="81">
        <v>161</v>
      </c>
    </row>
    <row r="896" spans="1:31" x14ac:dyDescent="0.35">
      <c r="A896" s="63">
        <v>41620</v>
      </c>
      <c r="B896" s="39">
        <v>0.45489583333333333</v>
      </c>
      <c r="C896" s="35">
        <v>955</v>
      </c>
      <c r="D896" s="35">
        <v>0.624</v>
      </c>
      <c r="E896" s="35">
        <v>14.85</v>
      </c>
      <c r="F896" s="35">
        <v>8.1300000000000008</v>
      </c>
      <c r="G896" s="35">
        <v>1.5</v>
      </c>
      <c r="K896" s="81">
        <v>63</v>
      </c>
    </row>
    <row r="897" spans="1:14" x14ac:dyDescent="0.35">
      <c r="A897" s="63">
        <v>41625</v>
      </c>
      <c r="B897" s="39">
        <v>0.4498032407407408</v>
      </c>
      <c r="C897" s="35">
        <v>1080</v>
      </c>
      <c r="D897" s="35">
        <v>0.70199999999999996</v>
      </c>
      <c r="E897" s="35">
        <v>14.68</v>
      </c>
      <c r="F897" s="35">
        <v>8.08</v>
      </c>
      <c r="G897" s="35">
        <v>1.9</v>
      </c>
      <c r="K897" s="81">
        <v>63</v>
      </c>
    </row>
    <row r="898" spans="1:14" x14ac:dyDescent="0.35">
      <c r="A898" s="63">
        <v>41638</v>
      </c>
      <c r="B898" s="38">
        <v>0.44280092592592596</v>
      </c>
      <c r="C898" s="35">
        <v>1043</v>
      </c>
      <c r="D898" s="35">
        <v>0.67600000000000005</v>
      </c>
      <c r="E898" s="35">
        <v>14.04</v>
      </c>
      <c r="F898" s="35">
        <v>7.9</v>
      </c>
      <c r="G898" s="35">
        <v>2.1</v>
      </c>
      <c r="K898" s="81">
        <v>52</v>
      </c>
      <c r="L898" s="74">
        <f>AVERAGE(K894:K898)</f>
        <v>89.4</v>
      </c>
      <c r="M898" s="41">
        <f>GEOMEAN(K894:K898)</f>
        <v>81.467954996040305</v>
      </c>
      <c r="N898" s="42" t="s">
        <v>368</v>
      </c>
    </row>
    <row r="899" spans="1:14" x14ac:dyDescent="0.35">
      <c r="A899" s="63">
        <v>41653</v>
      </c>
      <c r="B899" s="55">
        <v>0.47265046296296293</v>
      </c>
      <c r="C899" s="35">
        <v>1631</v>
      </c>
      <c r="D899" s="35">
        <v>1.0595000000000001</v>
      </c>
      <c r="E899" s="35">
        <v>14.62</v>
      </c>
      <c r="F899" s="35">
        <v>8.0299999999999994</v>
      </c>
      <c r="G899" s="35">
        <v>2.6</v>
      </c>
      <c r="K899" s="81">
        <v>480</v>
      </c>
    </row>
    <row r="900" spans="1:14" x14ac:dyDescent="0.35">
      <c r="A900" s="63">
        <v>41654</v>
      </c>
      <c r="B900" s="55">
        <v>0.41695601851851855</v>
      </c>
      <c r="C900" s="35">
        <v>1439</v>
      </c>
      <c r="D900" s="35">
        <v>0.93600000000000005</v>
      </c>
      <c r="E900" s="35">
        <v>13.38</v>
      </c>
      <c r="F900" s="35">
        <v>7.92</v>
      </c>
      <c r="G900" s="35">
        <v>1.5</v>
      </c>
      <c r="K900" s="81">
        <v>727</v>
      </c>
    </row>
    <row r="901" spans="1:14" x14ac:dyDescent="0.35">
      <c r="A901" s="63">
        <v>41662</v>
      </c>
      <c r="B901" s="39">
        <v>0.44582175925925926</v>
      </c>
      <c r="C901" s="35">
        <v>1979</v>
      </c>
      <c r="D901" s="35">
        <v>1.2869999999999999</v>
      </c>
      <c r="E901" s="35">
        <v>13.03</v>
      </c>
      <c r="F901" s="35">
        <v>7.85</v>
      </c>
      <c r="G901" s="35">
        <v>-0.1</v>
      </c>
      <c r="K901" s="81">
        <v>41</v>
      </c>
    </row>
    <row r="902" spans="1:14" x14ac:dyDescent="0.35">
      <c r="A902" s="63">
        <v>41668</v>
      </c>
      <c r="B902" s="55">
        <v>0.47474537037037035</v>
      </c>
      <c r="C902" s="35">
        <v>2066</v>
      </c>
      <c r="D902" s="35">
        <v>1.3454999999999999</v>
      </c>
      <c r="E902" s="35">
        <v>12.74</v>
      </c>
      <c r="F902" s="35">
        <v>7.51</v>
      </c>
      <c r="G902" s="35">
        <v>0</v>
      </c>
      <c r="K902" s="81">
        <v>20</v>
      </c>
    </row>
    <row r="903" spans="1:14" x14ac:dyDescent="0.35">
      <c r="A903" s="63">
        <v>41669</v>
      </c>
      <c r="G903" s="35" t="s">
        <v>303</v>
      </c>
      <c r="L903" s="74">
        <f>AVERAGE(K899:K903)</f>
        <v>317</v>
      </c>
      <c r="M903" s="41">
        <f>GEOMEAN(K899:K903)</f>
        <v>130.06108574312711</v>
      </c>
      <c r="N903" s="42" t="s">
        <v>369</v>
      </c>
    </row>
    <row r="904" spans="1:14" x14ac:dyDescent="0.35">
      <c r="A904" s="63">
        <v>41673</v>
      </c>
      <c r="B904" s="39">
        <v>0.45065972222222223</v>
      </c>
      <c r="C904" s="35">
        <v>1515</v>
      </c>
      <c r="D904" s="35">
        <v>0.98799999999999999</v>
      </c>
      <c r="E904" s="35">
        <v>14</v>
      </c>
      <c r="F904" s="35">
        <v>7.64</v>
      </c>
      <c r="G904" s="35">
        <v>0</v>
      </c>
      <c r="K904" s="81">
        <v>1046</v>
      </c>
    </row>
    <row r="905" spans="1:14" x14ac:dyDescent="0.35">
      <c r="A905" s="63">
        <v>41676</v>
      </c>
      <c r="K905" s="81">
        <v>301</v>
      </c>
    </row>
    <row r="906" spans="1:14" x14ac:dyDescent="0.35">
      <c r="A906" s="63">
        <v>41680</v>
      </c>
      <c r="B906" s="55"/>
      <c r="G906" s="35" t="s">
        <v>303</v>
      </c>
    </row>
    <row r="907" spans="1:14" x14ac:dyDescent="0.35">
      <c r="A907" s="63">
        <v>41688</v>
      </c>
      <c r="G907" s="35" t="s">
        <v>303</v>
      </c>
    </row>
    <row r="908" spans="1:14" x14ac:dyDescent="0.35">
      <c r="A908" s="63">
        <v>41694</v>
      </c>
      <c r="B908" s="55">
        <v>0.42798611111111112</v>
      </c>
      <c r="C908" s="35">
        <v>1274</v>
      </c>
      <c r="D908" s="35">
        <v>0.82550000000000001</v>
      </c>
      <c r="E908" s="35">
        <v>14.89</v>
      </c>
      <c r="F908" s="35">
        <v>8.09</v>
      </c>
      <c r="G908" s="35">
        <v>1.7</v>
      </c>
      <c r="K908" s="81">
        <v>228</v>
      </c>
      <c r="L908" s="74">
        <f>AVERAGE(K904:K908)</f>
        <v>525</v>
      </c>
      <c r="M908" s="41">
        <f>GEOMEAN(K904:K908)</f>
        <v>415.60204484748834</v>
      </c>
      <c r="N908" s="42" t="s">
        <v>370</v>
      </c>
    </row>
    <row r="909" spans="1:14" x14ac:dyDescent="0.35">
      <c r="A909" s="63">
        <v>41704</v>
      </c>
      <c r="B909" s="55">
        <v>0.42644675925925929</v>
      </c>
      <c r="C909" s="35">
        <v>1289</v>
      </c>
      <c r="D909" s="35">
        <v>0.83850000000000002</v>
      </c>
      <c r="E909" s="35">
        <v>15.04</v>
      </c>
      <c r="F909" s="35">
        <v>8.23</v>
      </c>
      <c r="G909" s="35">
        <v>1.3</v>
      </c>
      <c r="K909" s="81">
        <v>62</v>
      </c>
    </row>
    <row r="910" spans="1:14" x14ac:dyDescent="0.35">
      <c r="A910" s="63">
        <v>41710</v>
      </c>
      <c r="B910" s="55">
        <v>0.44984953703703701</v>
      </c>
      <c r="C910" s="35">
        <v>1376</v>
      </c>
      <c r="D910" s="35">
        <v>0.89700000000000002</v>
      </c>
      <c r="E910" s="35">
        <v>14.12</v>
      </c>
      <c r="F910" s="35">
        <v>8.19</v>
      </c>
      <c r="G910" s="35">
        <v>5.4</v>
      </c>
      <c r="K910" s="81">
        <v>121</v>
      </c>
    </row>
    <row r="911" spans="1:14" x14ac:dyDescent="0.35">
      <c r="A911" s="63">
        <v>41715</v>
      </c>
      <c r="B911" s="55">
        <v>0.44972222222222219</v>
      </c>
      <c r="C911" s="35">
        <v>1479</v>
      </c>
      <c r="D911" s="35">
        <v>0.96199999999999997</v>
      </c>
      <c r="E911" s="35">
        <v>13.95</v>
      </c>
      <c r="F911" s="35">
        <v>8.2100000000000009</v>
      </c>
      <c r="G911" s="35">
        <v>1.4</v>
      </c>
      <c r="K911" s="81">
        <v>20</v>
      </c>
    </row>
    <row r="912" spans="1:14" x14ac:dyDescent="0.35">
      <c r="A912" s="63">
        <v>41718</v>
      </c>
      <c r="B912" s="39">
        <v>0.44672453703703702</v>
      </c>
      <c r="C912" s="35">
        <v>1794</v>
      </c>
      <c r="D912" s="35">
        <v>1.1635</v>
      </c>
      <c r="E912" s="35">
        <v>14.69</v>
      </c>
      <c r="F912" s="35">
        <v>8.26</v>
      </c>
      <c r="G912" s="35">
        <v>4.9000000000000004</v>
      </c>
      <c r="K912" s="81">
        <v>63</v>
      </c>
    </row>
    <row r="913" spans="1:31" x14ac:dyDescent="0.35">
      <c r="A913" s="63">
        <v>41723</v>
      </c>
      <c r="B913" s="55">
        <v>0.47655092592592596</v>
      </c>
      <c r="C913" s="35">
        <v>1578</v>
      </c>
      <c r="D913" s="35">
        <v>1.0269999999999999</v>
      </c>
      <c r="E913" s="35">
        <v>13.9</v>
      </c>
      <c r="F913" s="35">
        <v>8.48</v>
      </c>
      <c r="G913" s="35">
        <v>5.3</v>
      </c>
      <c r="K913" s="81">
        <v>10</v>
      </c>
      <c r="L913" s="74">
        <f>AVERAGE(K909:K913)</f>
        <v>55.2</v>
      </c>
      <c r="M913" s="41">
        <f>GEOMEAN(K909:K913)</f>
        <v>39.36493339761963</v>
      </c>
      <c r="N913" s="42" t="s">
        <v>371</v>
      </c>
      <c r="O913" s="30" t="s">
        <v>107</v>
      </c>
      <c r="P913" s="30">
        <v>55.8</v>
      </c>
      <c r="Q913" s="30" t="s">
        <v>107</v>
      </c>
      <c r="R913" s="30" t="s">
        <v>107</v>
      </c>
      <c r="S913" s="30" t="s">
        <v>107</v>
      </c>
      <c r="T913" s="30" t="s">
        <v>107</v>
      </c>
      <c r="U913" s="30" t="s">
        <v>107</v>
      </c>
      <c r="V913" s="30" t="s">
        <v>107</v>
      </c>
      <c r="W913" s="30" t="s">
        <v>107</v>
      </c>
      <c r="X913" s="30">
        <v>36.299999999999997</v>
      </c>
      <c r="Y913" s="30" t="s">
        <v>107</v>
      </c>
      <c r="Z913" s="30" t="s">
        <v>107</v>
      </c>
      <c r="AA913" s="30" t="s">
        <v>107</v>
      </c>
      <c r="AB913" s="35">
        <v>60</v>
      </c>
      <c r="AC913" s="30">
        <v>1.5</v>
      </c>
      <c r="AD913" s="35">
        <v>267</v>
      </c>
      <c r="AE913" s="30" t="s">
        <v>107</v>
      </c>
    </row>
    <row r="914" spans="1:31" x14ac:dyDescent="0.35">
      <c r="A914" s="63">
        <v>41731</v>
      </c>
      <c r="B914" s="82">
        <v>0.43250000000000005</v>
      </c>
      <c r="C914" s="35">
        <v>1332</v>
      </c>
      <c r="D914" s="35">
        <v>0.86450000000000005</v>
      </c>
      <c r="E914" s="35">
        <v>10.42</v>
      </c>
      <c r="F914" s="35">
        <v>8.2200000000000006</v>
      </c>
      <c r="G914" s="35">
        <v>10.199999999999999</v>
      </c>
      <c r="K914" s="81">
        <v>256</v>
      </c>
    </row>
    <row r="915" spans="1:31" x14ac:dyDescent="0.35">
      <c r="A915" s="63">
        <v>41736</v>
      </c>
      <c r="B915" s="38">
        <v>0.45473379629629629</v>
      </c>
      <c r="C915" s="35">
        <v>933</v>
      </c>
      <c r="D915" s="35">
        <v>0.60450000000000004</v>
      </c>
      <c r="E915" s="35">
        <v>11.94</v>
      </c>
      <c r="F915" s="35">
        <v>8.18</v>
      </c>
      <c r="G915" s="35">
        <v>10.6</v>
      </c>
      <c r="K915" s="81">
        <v>98</v>
      </c>
    </row>
    <row r="916" spans="1:31" x14ac:dyDescent="0.35">
      <c r="A916" s="63">
        <v>41738</v>
      </c>
      <c r="B916" s="79">
        <v>0.42775462962962968</v>
      </c>
      <c r="C916" s="35">
        <v>809</v>
      </c>
      <c r="D916" s="35">
        <v>0.52649999999999997</v>
      </c>
      <c r="E916" s="35">
        <v>12.75</v>
      </c>
      <c r="F916" s="35">
        <v>7.96</v>
      </c>
      <c r="G916" s="35">
        <v>8.6999999999999993</v>
      </c>
      <c r="K916" s="81">
        <v>573</v>
      </c>
    </row>
    <row r="917" spans="1:31" x14ac:dyDescent="0.35">
      <c r="A917" s="63">
        <v>41744</v>
      </c>
      <c r="B917" s="46">
        <v>0.45510416666666664</v>
      </c>
      <c r="C917" s="35">
        <v>939</v>
      </c>
      <c r="D917" s="35">
        <v>0.61099999999999999</v>
      </c>
      <c r="E917" s="35">
        <v>10.53</v>
      </c>
      <c r="F917" s="35">
        <v>7.99</v>
      </c>
      <c r="G917" s="35">
        <v>10.8</v>
      </c>
      <c r="K917" s="81">
        <v>52</v>
      </c>
    </row>
    <row r="918" spans="1:31" x14ac:dyDescent="0.35">
      <c r="A918" s="63">
        <v>41752</v>
      </c>
      <c r="B918" s="46">
        <v>0.44085648148148149</v>
      </c>
      <c r="C918" s="35">
        <v>1205</v>
      </c>
      <c r="D918" s="83">
        <v>0.78</v>
      </c>
      <c r="E918" s="35">
        <v>10.55</v>
      </c>
      <c r="F918" s="35">
        <v>8.2899999999999991</v>
      </c>
      <c r="G918" s="35">
        <v>14.4</v>
      </c>
      <c r="K918" s="81">
        <v>10</v>
      </c>
      <c r="L918" s="74">
        <f>AVERAGE(K914:K918)</f>
        <v>197.8</v>
      </c>
      <c r="M918" s="41">
        <f>GEOMEAN(K914:K918)</f>
        <v>94.346284426138652</v>
      </c>
      <c r="N918" s="42" t="s">
        <v>372</v>
      </c>
    </row>
    <row r="919" spans="1:31" x14ac:dyDescent="0.35">
      <c r="A919" s="63">
        <v>41760</v>
      </c>
      <c r="B919" s="46">
        <v>0.42684027777777778</v>
      </c>
      <c r="C919" s="35">
        <v>916</v>
      </c>
      <c r="D919" s="35">
        <v>0.59799999999999998</v>
      </c>
      <c r="E919" s="35">
        <v>9.4</v>
      </c>
      <c r="F919" s="35">
        <v>7.94</v>
      </c>
      <c r="G919" s="35">
        <v>13.4</v>
      </c>
      <c r="K919" s="81">
        <v>52</v>
      </c>
    </row>
    <row r="920" spans="1:31" x14ac:dyDescent="0.35">
      <c r="A920" s="63">
        <v>41767</v>
      </c>
      <c r="B920" s="38">
        <v>0.42994212962962958</v>
      </c>
      <c r="C920" s="35">
        <v>1075</v>
      </c>
      <c r="D920" s="35">
        <v>0.69550000000000001</v>
      </c>
      <c r="E920" s="35">
        <v>8.1300000000000008</v>
      </c>
      <c r="F920" s="35">
        <v>8.1300000000000008</v>
      </c>
      <c r="G920" s="35">
        <v>20.8</v>
      </c>
      <c r="K920" s="81">
        <v>97</v>
      </c>
    </row>
    <row r="921" spans="1:31" x14ac:dyDescent="0.35">
      <c r="A921" s="63">
        <v>41771</v>
      </c>
      <c r="B921" s="46">
        <v>0.41743055555555553</v>
      </c>
      <c r="C921" s="35">
        <v>1108</v>
      </c>
      <c r="D921" s="35">
        <v>0.72150000000000003</v>
      </c>
      <c r="E921" s="35">
        <v>7.53</v>
      </c>
      <c r="F921" s="35">
        <v>8.17</v>
      </c>
      <c r="G921" s="35">
        <v>22.2</v>
      </c>
      <c r="K921" s="81">
        <v>813</v>
      </c>
    </row>
    <row r="922" spans="1:31" x14ac:dyDescent="0.35">
      <c r="A922" s="63">
        <v>41774</v>
      </c>
      <c r="B922" s="46">
        <v>0.44341435185185185</v>
      </c>
      <c r="C922" s="35">
        <v>486</v>
      </c>
      <c r="D922" s="35">
        <v>0.31590000000000001</v>
      </c>
      <c r="E922" s="35">
        <v>7.86</v>
      </c>
      <c r="F922" s="35">
        <v>7.64</v>
      </c>
      <c r="G922" s="35">
        <v>14.9</v>
      </c>
      <c r="K922" s="81">
        <v>7701</v>
      </c>
    </row>
    <row r="923" spans="1:31" x14ac:dyDescent="0.35">
      <c r="A923" s="63">
        <v>41787</v>
      </c>
      <c r="B923" s="46">
        <v>0.43350694444444443</v>
      </c>
      <c r="C923" s="35">
        <v>1027</v>
      </c>
      <c r="D923" s="35">
        <v>0.66949999999999998</v>
      </c>
      <c r="E923" s="35">
        <v>8</v>
      </c>
      <c r="F923" s="35">
        <v>8.1199999999999992</v>
      </c>
      <c r="G923" s="35">
        <v>21.9</v>
      </c>
      <c r="K923" s="81">
        <v>882</v>
      </c>
      <c r="L923" s="74">
        <f>AVERAGE(K919:K923)</f>
        <v>1909</v>
      </c>
      <c r="M923" s="41">
        <f>GEOMEAN(K919:K923)</f>
        <v>488.62565589282724</v>
      </c>
      <c r="N923" s="42" t="s">
        <v>373</v>
      </c>
    </row>
    <row r="924" spans="1:31" x14ac:dyDescent="0.35">
      <c r="A924" s="63">
        <v>41793</v>
      </c>
      <c r="B924" s="46">
        <v>0.46344907407407404</v>
      </c>
      <c r="C924" s="35">
        <v>533</v>
      </c>
      <c r="D924" s="35">
        <v>0.34449999999999997</v>
      </c>
      <c r="E924" s="35">
        <v>5.69</v>
      </c>
      <c r="F924" s="35">
        <v>7.78</v>
      </c>
      <c r="G924" s="35">
        <v>22.5</v>
      </c>
      <c r="K924" s="81">
        <v>19863</v>
      </c>
    </row>
    <row r="925" spans="1:31" x14ac:dyDescent="0.35">
      <c r="A925" s="63">
        <v>41802</v>
      </c>
      <c r="B925" s="46">
        <v>0.45188657407407407</v>
      </c>
      <c r="C925" s="35">
        <v>399.2</v>
      </c>
      <c r="D925" s="35">
        <v>0.25929999999999997</v>
      </c>
      <c r="E925" s="35">
        <v>6.18</v>
      </c>
      <c r="F925" s="35">
        <v>7.75</v>
      </c>
      <c r="G925" s="35">
        <v>20.3</v>
      </c>
      <c r="K925" s="81">
        <v>4611</v>
      </c>
    </row>
    <row r="926" spans="1:31" x14ac:dyDescent="0.35">
      <c r="A926" s="63">
        <v>41806</v>
      </c>
      <c r="B926" s="38">
        <v>0.46133101851851849</v>
      </c>
      <c r="C926" s="35">
        <v>747</v>
      </c>
      <c r="D926" s="35">
        <v>0.48749999999999999</v>
      </c>
      <c r="E926" s="35">
        <v>6.97</v>
      </c>
      <c r="F926" s="35">
        <v>7.92</v>
      </c>
      <c r="G926" s="35">
        <v>23.3</v>
      </c>
      <c r="K926" s="81">
        <v>52</v>
      </c>
    </row>
    <row r="927" spans="1:31" x14ac:dyDescent="0.35">
      <c r="A927" s="63">
        <v>41809</v>
      </c>
      <c r="B927" s="38">
        <v>0.44927083333333334</v>
      </c>
      <c r="C927" s="35">
        <v>782</v>
      </c>
      <c r="D927" s="35">
        <v>0.50700000000000001</v>
      </c>
      <c r="E927" s="35">
        <v>6.81</v>
      </c>
      <c r="F927" s="35">
        <v>7.91</v>
      </c>
      <c r="G927" s="35">
        <v>26.4</v>
      </c>
      <c r="K927" s="81">
        <v>301</v>
      </c>
    </row>
    <row r="928" spans="1:31" x14ac:dyDescent="0.35">
      <c r="A928" s="63">
        <v>41815</v>
      </c>
      <c r="B928" s="38">
        <v>0.43782407407407403</v>
      </c>
      <c r="C928" s="35">
        <v>952</v>
      </c>
      <c r="D928" s="35">
        <v>0.61750000000000005</v>
      </c>
      <c r="E928" s="35">
        <v>6.68</v>
      </c>
      <c r="F928" s="35">
        <v>8.0299999999999994</v>
      </c>
      <c r="G928" s="35">
        <v>22.6</v>
      </c>
      <c r="K928" s="81">
        <v>1850</v>
      </c>
      <c r="L928" s="74">
        <f>AVERAGE(K924:K928)</f>
        <v>5335.4</v>
      </c>
      <c r="M928" s="41">
        <f>GEOMEAN(K924:K928)</f>
        <v>1215.3918127762142</v>
      </c>
      <c r="N928" s="42" t="s">
        <v>374</v>
      </c>
    </row>
    <row r="929" spans="1:31" x14ac:dyDescent="0.35">
      <c r="A929" s="63">
        <v>41829</v>
      </c>
      <c r="B929" s="46">
        <v>0.4322685185185185</v>
      </c>
      <c r="C929" s="35">
        <v>837</v>
      </c>
      <c r="D929" s="35">
        <v>0.54600000000000004</v>
      </c>
      <c r="E929" s="35">
        <v>6.23</v>
      </c>
      <c r="F929" s="35">
        <v>8.11</v>
      </c>
      <c r="G929" s="35">
        <v>24</v>
      </c>
      <c r="K929" s="81">
        <v>1201</v>
      </c>
      <c r="O929" s="35">
        <v>2.9</v>
      </c>
      <c r="P929" s="35">
        <v>58.5</v>
      </c>
      <c r="Q929" s="30" t="s">
        <v>107</v>
      </c>
      <c r="R929" s="30" t="s">
        <v>107</v>
      </c>
      <c r="S929" s="30" t="s">
        <v>107</v>
      </c>
      <c r="T929" s="30" t="s">
        <v>107</v>
      </c>
      <c r="U929" s="30" t="s">
        <v>107</v>
      </c>
      <c r="V929" s="30" t="s">
        <v>107</v>
      </c>
      <c r="W929" s="30" t="s">
        <v>107</v>
      </c>
      <c r="X929" s="35">
        <v>142</v>
      </c>
      <c r="Y929" s="30" t="s">
        <v>107</v>
      </c>
      <c r="Z929" s="30" t="s">
        <v>107</v>
      </c>
      <c r="AA929" s="30" t="s">
        <v>107</v>
      </c>
      <c r="AB929" s="35">
        <v>34.9</v>
      </c>
      <c r="AC929" s="30" t="s">
        <v>107</v>
      </c>
      <c r="AD929" s="35">
        <v>203</v>
      </c>
      <c r="AE929" s="30" t="s">
        <v>107</v>
      </c>
    </row>
    <row r="930" spans="1:31" x14ac:dyDescent="0.35">
      <c r="A930" s="63">
        <v>41834</v>
      </c>
      <c r="B930" s="38">
        <v>0.44520833333333337</v>
      </c>
      <c r="C930" s="35">
        <v>865</v>
      </c>
      <c r="D930" s="35">
        <v>0.55900000000000005</v>
      </c>
      <c r="E930" s="35">
        <v>4.95</v>
      </c>
      <c r="F930" s="35">
        <v>8.07</v>
      </c>
      <c r="G930" s="35">
        <v>25.9</v>
      </c>
      <c r="K930" s="81">
        <v>1354</v>
      </c>
    </row>
    <row r="931" spans="1:31" x14ac:dyDescent="0.35">
      <c r="A931" s="63">
        <v>41837</v>
      </c>
      <c r="B931" s="46">
        <v>0.45274305555555555</v>
      </c>
      <c r="C931" s="35">
        <v>841</v>
      </c>
      <c r="D931" s="35">
        <v>0.54600000000000004</v>
      </c>
      <c r="E931" s="35">
        <v>7.15</v>
      </c>
      <c r="F931" s="35">
        <v>8.15</v>
      </c>
      <c r="G931" s="35">
        <v>22.9</v>
      </c>
      <c r="K931" s="81">
        <v>813</v>
      </c>
    </row>
    <row r="932" spans="1:31" x14ac:dyDescent="0.35">
      <c r="A932" s="63">
        <v>41843</v>
      </c>
      <c r="B932" s="46">
        <v>0.47885416666666664</v>
      </c>
      <c r="C932" s="35">
        <v>141</v>
      </c>
      <c r="D932" s="35">
        <v>9.1700000000000004E-2</v>
      </c>
      <c r="E932" s="35">
        <v>5.87</v>
      </c>
      <c r="F932" s="35">
        <v>8.36</v>
      </c>
      <c r="G932" s="35">
        <v>21.9</v>
      </c>
      <c r="K932" s="65">
        <v>24192</v>
      </c>
    </row>
    <row r="933" spans="1:31" x14ac:dyDescent="0.35">
      <c r="A933" s="63">
        <v>41848</v>
      </c>
      <c r="B933" s="38">
        <v>0.42177083333333337</v>
      </c>
      <c r="C933" s="35">
        <v>496.2</v>
      </c>
      <c r="D933" s="35">
        <v>0.32240000000000002</v>
      </c>
      <c r="E933" s="35">
        <v>6.13</v>
      </c>
      <c r="F933" s="35">
        <v>7.84</v>
      </c>
      <c r="G933" s="35">
        <v>22.1</v>
      </c>
      <c r="K933" s="81">
        <v>766</v>
      </c>
      <c r="L933" s="74">
        <f>AVERAGE(K929:K933)</f>
        <v>5665.2</v>
      </c>
      <c r="M933" s="41">
        <f>GEOMEAN(K929:K933)</f>
        <v>1895.966031471607</v>
      </c>
      <c r="N933" s="42" t="s">
        <v>375</v>
      </c>
    </row>
    <row r="934" spans="1:31" x14ac:dyDescent="0.35">
      <c r="A934" s="63">
        <v>41858</v>
      </c>
      <c r="B934" s="46">
        <v>0.45092592592592595</v>
      </c>
      <c r="C934" s="35">
        <v>620</v>
      </c>
      <c r="D934" s="35">
        <v>0.40300000000000002</v>
      </c>
      <c r="E934" s="35">
        <v>7.29</v>
      </c>
      <c r="F934" s="35">
        <v>7.84</v>
      </c>
      <c r="G934" s="35">
        <v>23.4</v>
      </c>
      <c r="K934" s="81">
        <v>31</v>
      </c>
    </row>
    <row r="935" spans="1:31" x14ac:dyDescent="0.35">
      <c r="A935" s="63">
        <v>41863</v>
      </c>
      <c r="B935" s="38">
        <v>0.46582175925925928</v>
      </c>
      <c r="C935" s="35">
        <v>678</v>
      </c>
      <c r="D935" s="35">
        <v>0.442</v>
      </c>
      <c r="E935" s="35">
        <v>5.33</v>
      </c>
      <c r="F935" s="35">
        <v>7.78</v>
      </c>
      <c r="G935" s="35">
        <v>23.1</v>
      </c>
      <c r="K935" s="81">
        <v>620</v>
      </c>
    </row>
    <row r="936" spans="1:31" x14ac:dyDescent="0.35">
      <c r="A936" s="63">
        <v>41869</v>
      </c>
      <c r="B936" s="46">
        <v>0.42600694444444448</v>
      </c>
      <c r="C936" s="35">
        <v>728</v>
      </c>
      <c r="D936" s="35">
        <v>0.47449999999999998</v>
      </c>
      <c r="E936" s="35">
        <v>5.9</v>
      </c>
      <c r="F936" s="35">
        <v>7.81</v>
      </c>
      <c r="G936" s="35">
        <v>23.3</v>
      </c>
      <c r="K936" s="81">
        <v>161</v>
      </c>
    </row>
    <row r="937" spans="1:31" x14ac:dyDescent="0.35">
      <c r="A937" s="63">
        <v>41876</v>
      </c>
      <c r="B937" s="38">
        <v>0.40922453703703704</v>
      </c>
      <c r="C937" s="35">
        <v>642</v>
      </c>
      <c r="D937" s="35">
        <v>0.41599999999999998</v>
      </c>
      <c r="E937" s="35">
        <v>5.37</v>
      </c>
      <c r="F937" s="35">
        <v>7.68</v>
      </c>
      <c r="G937" s="35">
        <v>26.5</v>
      </c>
      <c r="K937" s="81">
        <v>1274</v>
      </c>
    </row>
    <row r="938" spans="1:31" x14ac:dyDescent="0.35">
      <c r="A938" s="63">
        <v>41878</v>
      </c>
      <c r="B938" s="38">
        <v>0.42995370370370373</v>
      </c>
      <c r="C938" s="35">
        <v>570</v>
      </c>
      <c r="D938" s="35">
        <v>0.3705</v>
      </c>
      <c r="E938" s="35">
        <v>4.5</v>
      </c>
      <c r="F938" s="35">
        <v>7.76</v>
      </c>
      <c r="G938" s="35">
        <v>26.4</v>
      </c>
      <c r="K938" s="81">
        <v>3448</v>
      </c>
      <c r="L938" s="74">
        <f>AVERAGE(K934:K938)</f>
        <v>1106.8</v>
      </c>
      <c r="M938" s="41">
        <f>GEOMEAN(K934:K938)</f>
        <v>423.31454295751979</v>
      </c>
      <c r="N938" s="42" t="s">
        <v>376</v>
      </c>
    </row>
    <row r="939" spans="1:31" x14ac:dyDescent="0.35">
      <c r="A939" s="63">
        <v>41885</v>
      </c>
      <c r="B939" s="46">
        <v>0.44569444444444445</v>
      </c>
      <c r="C939" s="35">
        <v>620</v>
      </c>
      <c r="D939" s="35">
        <v>0.40300000000000002</v>
      </c>
      <c r="E939" s="35">
        <v>6.39</v>
      </c>
      <c r="F939" s="35">
        <v>7.91</v>
      </c>
      <c r="G939" s="35">
        <v>24.3</v>
      </c>
      <c r="K939" s="81">
        <v>262</v>
      </c>
    </row>
    <row r="940" spans="1:31" x14ac:dyDescent="0.35">
      <c r="A940" s="63">
        <v>41891</v>
      </c>
      <c r="B940" s="46">
        <v>0.44398148148148148</v>
      </c>
      <c r="C940" s="35">
        <v>584</v>
      </c>
      <c r="D940" s="35">
        <v>0.377</v>
      </c>
      <c r="E940" s="35">
        <v>6.55</v>
      </c>
      <c r="F940" s="35">
        <v>7.94</v>
      </c>
      <c r="G940" s="35">
        <v>22.3</v>
      </c>
      <c r="K940" s="81">
        <v>74</v>
      </c>
    </row>
    <row r="941" spans="1:31" x14ac:dyDescent="0.35">
      <c r="A941" s="63">
        <v>41897</v>
      </c>
      <c r="B941" s="46">
        <v>0.42107638888888888</v>
      </c>
      <c r="C941" s="35">
        <v>484.6</v>
      </c>
      <c r="D941" s="35">
        <v>0.31530000000000002</v>
      </c>
      <c r="E941" s="35">
        <v>8.6</v>
      </c>
      <c r="F941" s="35">
        <v>8.0299999999999994</v>
      </c>
      <c r="G941" s="35">
        <v>16.3</v>
      </c>
      <c r="K941" s="81">
        <v>275</v>
      </c>
    </row>
    <row r="942" spans="1:31" x14ac:dyDescent="0.35">
      <c r="A942" s="63">
        <v>41906</v>
      </c>
      <c r="B942" s="38">
        <v>0.44975694444444447</v>
      </c>
      <c r="C942" s="35">
        <v>641</v>
      </c>
      <c r="D942" s="35">
        <v>0.41599999999999998</v>
      </c>
      <c r="E942" s="35">
        <v>8.2799999999999994</v>
      </c>
      <c r="F942" s="35">
        <v>7.91</v>
      </c>
      <c r="G942" s="35">
        <v>18.2</v>
      </c>
      <c r="K942" s="81">
        <v>216</v>
      </c>
    </row>
    <row r="943" spans="1:31" x14ac:dyDescent="0.35">
      <c r="A943" s="63">
        <v>41912</v>
      </c>
      <c r="B943" s="46">
        <v>0.4097337962962963</v>
      </c>
      <c r="C943" s="35">
        <v>691</v>
      </c>
      <c r="D943" s="35">
        <v>0.44850000000000001</v>
      </c>
      <c r="E943" s="35">
        <v>7.12</v>
      </c>
      <c r="F943" s="35">
        <v>7.75</v>
      </c>
      <c r="G943" s="35">
        <v>20</v>
      </c>
      <c r="K943" s="81">
        <v>299</v>
      </c>
      <c r="L943" s="74">
        <f>AVERAGE(K939:K943)</f>
        <v>225.2</v>
      </c>
      <c r="M943" s="41">
        <f>GEOMEAN(K939:K943)</f>
        <v>202.95424004655376</v>
      </c>
      <c r="N943" s="42" t="s">
        <v>377</v>
      </c>
    </row>
    <row r="944" spans="1:31" x14ac:dyDescent="0.35">
      <c r="A944" s="63">
        <v>41914</v>
      </c>
      <c r="B944" s="38">
        <v>0.39087962962962958</v>
      </c>
      <c r="C944" s="35">
        <v>720</v>
      </c>
      <c r="D944" s="35">
        <v>0.46800000000000003</v>
      </c>
      <c r="E944" s="35">
        <v>6.37</v>
      </c>
      <c r="F944" s="35">
        <v>7.96</v>
      </c>
      <c r="G944" s="35">
        <v>19.3</v>
      </c>
      <c r="K944" s="81">
        <v>305</v>
      </c>
    </row>
    <row r="945" spans="1:31" x14ac:dyDescent="0.35">
      <c r="A945" s="63">
        <v>41918</v>
      </c>
      <c r="B945" s="38">
        <v>0.43299768518518517</v>
      </c>
      <c r="C945" s="35">
        <v>590</v>
      </c>
      <c r="D945" s="35">
        <v>0.38350000000000001</v>
      </c>
      <c r="E945" s="35">
        <v>7.5</v>
      </c>
      <c r="F945" s="35">
        <v>7.68</v>
      </c>
      <c r="G945" s="35">
        <v>13.7</v>
      </c>
      <c r="K945" s="81">
        <v>246</v>
      </c>
    </row>
    <row r="946" spans="1:31" x14ac:dyDescent="0.35">
      <c r="A946" s="63">
        <v>41926</v>
      </c>
      <c r="B946" s="46">
        <v>0.49358796296296298</v>
      </c>
      <c r="C946" s="35">
        <v>633</v>
      </c>
      <c r="D946" s="35">
        <v>0.40949999999999998</v>
      </c>
      <c r="E946" s="35">
        <v>8.3000000000000007</v>
      </c>
      <c r="F946" s="35">
        <v>7.86</v>
      </c>
      <c r="G946" s="35">
        <v>16.899999999999999</v>
      </c>
      <c r="K946" s="81">
        <v>2187</v>
      </c>
      <c r="O946" s="30" t="s">
        <v>107</v>
      </c>
      <c r="P946" s="35">
        <v>53.8</v>
      </c>
      <c r="Q946" s="30" t="s">
        <v>107</v>
      </c>
      <c r="R946" s="30" t="s">
        <v>107</v>
      </c>
      <c r="S946" s="30" t="s">
        <v>107</v>
      </c>
      <c r="T946" s="30" t="s">
        <v>107</v>
      </c>
      <c r="U946" s="30" t="s">
        <v>107</v>
      </c>
      <c r="V946" s="30" t="s">
        <v>107</v>
      </c>
      <c r="W946" s="30" t="s">
        <v>107</v>
      </c>
      <c r="X946" s="35">
        <v>88.4</v>
      </c>
      <c r="Y946" s="30" t="s">
        <v>107</v>
      </c>
      <c r="Z946" s="30" t="s">
        <v>107</v>
      </c>
      <c r="AA946" s="30" t="s">
        <v>107</v>
      </c>
      <c r="AB946" s="35">
        <v>37.5</v>
      </c>
      <c r="AC946" s="30" t="s">
        <v>107</v>
      </c>
      <c r="AD946" s="35">
        <v>174</v>
      </c>
      <c r="AE946" s="30" t="s">
        <v>107</v>
      </c>
    </row>
    <row r="947" spans="1:31" x14ac:dyDescent="0.35">
      <c r="A947" s="63">
        <v>41928</v>
      </c>
      <c r="B947" s="46">
        <v>0.45597222222222222</v>
      </c>
      <c r="C947" s="35">
        <v>478.7</v>
      </c>
      <c r="D947" s="35">
        <v>0.31140000000000001</v>
      </c>
      <c r="E947" s="35">
        <v>7.16</v>
      </c>
      <c r="F947" s="35">
        <v>7.8</v>
      </c>
      <c r="G947" s="35">
        <v>15.2</v>
      </c>
      <c r="K947" s="81">
        <v>3130</v>
      </c>
    </row>
    <row r="948" spans="1:31" x14ac:dyDescent="0.35">
      <c r="A948" s="63">
        <v>41941</v>
      </c>
      <c r="B948" s="46">
        <v>0.44336805555555553</v>
      </c>
      <c r="C948" s="35">
        <v>819</v>
      </c>
      <c r="D948" s="35">
        <v>0.53300000000000003</v>
      </c>
      <c r="E948" s="35">
        <v>7.85</v>
      </c>
      <c r="F948" s="35">
        <v>7.81</v>
      </c>
      <c r="G948" s="35">
        <v>11.2</v>
      </c>
      <c r="K948" s="81">
        <v>317</v>
      </c>
      <c r="L948" s="74">
        <f>AVERAGE(K944:K948)</f>
        <v>1237</v>
      </c>
      <c r="M948" s="41">
        <f>GEOMEAN(K944:K948)</f>
        <v>695.56459183221602</v>
      </c>
      <c r="N948" s="42" t="s">
        <v>378</v>
      </c>
    </row>
    <row r="949" spans="1:31" x14ac:dyDescent="0.35">
      <c r="A949" s="63">
        <v>41948</v>
      </c>
      <c r="B949" s="38">
        <v>0.45017361111111115</v>
      </c>
      <c r="C949" s="35">
        <v>775</v>
      </c>
      <c r="D949" s="35">
        <v>0.50700000000000001</v>
      </c>
      <c r="E949" s="35">
        <v>11.14</v>
      </c>
      <c r="F949" s="35">
        <v>7.94</v>
      </c>
      <c r="G949" s="35">
        <v>9.4</v>
      </c>
      <c r="K949" s="81">
        <v>85</v>
      </c>
    </row>
    <row r="950" spans="1:31" x14ac:dyDescent="0.35">
      <c r="A950" s="63">
        <v>41953</v>
      </c>
      <c r="B950" s="46">
        <v>0.43331018518518521</v>
      </c>
      <c r="C950" s="35">
        <v>827</v>
      </c>
      <c r="D950" s="35">
        <v>0.53949999999999998</v>
      </c>
      <c r="E950" s="35">
        <v>11.76</v>
      </c>
      <c r="F950" s="35">
        <v>7.99</v>
      </c>
      <c r="G950" s="35">
        <v>8</v>
      </c>
      <c r="K950" s="81">
        <v>31</v>
      </c>
    </row>
    <row r="951" spans="1:31" x14ac:dyDescent="0.35">
      <c r="A951" s="63">
        <v>41955</v>
      </c>
      <c r="B951" s="46">
        <v>0.44642361111111112</v>
      </c>
      <c r="C951" s="35">
        <v>835</v>
      </c>
      <c r="D951" s="35">
        <v>0.53949999999999998</v>
      </c>
      <c r="E951" s="35">
        <v>14.88</v>
      </c>
      <c r="F951" s="35">
        <v>8.07</v>
      </c>
      <c r="G951" s="35">
        <v>6.9</v>
      </c>
      <c r="K951" s="81">
        <v>354</v>
      </c>
    </row>
    <row r="952" spans="1:31" x14ac:dyDescent="0.35">
      <c r="A952" s="63">
        <v>41960</v>
      </c>
      <c r="B952" s="46">
        <v>0.44090277777777781</v>
      </c>
      <c r="C952" s="35">
        <v>877</v>
      </c>
      <c r="D952" s="35">
        <v>0.57199999999999995</v>
      </c>
      <c r="E952" s="35">
        <v>13.21</v>
      </c>
      <c r="F952" s="35">
        <v>8.1300000000000008</v>
      </c>
      <c r="G952" s="35">
        <v>2.8</v>
      </c>
      <c r="K952" s="81">
        <v>166</v>
      </c>
    </row>
    <row r="953" spans="1:31" x14ac:dyDescent="0.35">
      <c r="A953" s="63">
        <v>41962</v>
      </c>
      <c r="B953" s="38">
        <v>0.42894675925925929</v>
      </c>
      <c r="C953" s="35">
        <v>879</v>
      </c>
      <c r="D953" s="35">
        <v>0.57140000000000002</v>
      </c>
      <c r="E953" s="35">
        <v>14.13</v>
      </c>
      <c r="F953" s="35">
        <v>8.17</v>
      </c>
      <c r="G953" s="35">
        <v>1.2</v>
      </c>
      <c r="K953" s="81">
        <v>31</v>
      </c>
      <c r="L953" s="74">
        <f>AVERAGE(K949:K953)</f>
        <v>133.4</v>
      </c>
      <c r="M953" s="41">
        <f>GEOMEAN(K949:K953)</f>
        <v>86.347691791514663</v>
      </c>
      <c r="N953" s="42" t="s">
        <v>379</v>
      </c>
    </row>
    <row r="954" spans="1:31" x14ac:dyDescent="0.35">
      <c r="A954" s="63">
        <v>41974</v>
      </c>
      <c r="B954" s="38">
        <v>0.45362268518518517</v>
      </c>
      <c r="C954" s="35">
        <v>688</v>
      </c>
      <c r="D954" s="35">
        <v>0.44719999999999999</v>
      </c>
      <c r="E954" s="35">
        <v>12.32</v>
      </c>
      <c r="F954" s="35">
        <v>7.97</v>
      </c>
      <c r="G954" s="35">
        <v>6.4</v>
      </c>
      <c r="K954" s="81">
        <v>110</v>
      </c>
    </row>
    <row r="955" spans="1:31" x14ac:dyDescent="0.35">
      <c r="A955" s="63">
        <v>41976</v>
      </c>
      <c r="B955" s="38">
        <v>0.48692129629629632</v>
      </c>
      <c r="C955" s="35">
        <v>713</v>
      </c>
      <c r="D955" s="35">
        <v>0.46350000000000002</v>
      </c>
      <c r="E955" s="35">
        <v>13.45</v>
      </c>
      <c r="F955" s="35">
        <v>7.88</v>
      </c>
      <c r="G955" s="35">
        <v>4.2</v>
      </c>
      <c r="K955" s="81">
        <v>10</v>
      </c>
    </row>
    <row r="956" spans="1:31" x14ac:dyDescent="0.35">
      <c r="A956" s="63">
        <v>41983</v>
      </c>
      <c r="B956" s="46">
        <v>0.41623842592592591</v>
      </c>
      <c r="C956" s="35">
        <v>715</v>
      </c>
      <c r="D956" s="35">
        <v>0.4647</v>
      </c>
      <c r="E956" s="35">
        <v>13.77</v>
      </c>
      <c r="F956" s="35">
        <v>8.15</v>
      </c>
      <c r="G956" s="35">
        <v>4.5999999999999996</v>
      </c>
      <c r="K956" s="81">
        <v>107</v>
      </c>
    </row>
    <row r="957" spans="1:31" x14ac:dyDescent="0.35">
      <c r="A957" s="63">
        <v>41989</v>
      </c>
      <c r="B957" s="38">
        <v>0.44575231481481481</v>
      </c>
      <c r="C957" s="35">
        <v>783</v>
      </c>
      <c r="D957" s="35">
        <v>0.50900000000000001</v>
      </c>
      <c r="E957" s="35">
        <v>11.78</v>
      </c>
      <c r="F957" s="35">
        <v>7.94</v>
      </c>
      <c r="G957" s="35">
        <v>5.5</v>
      </c>
      <c r="K957" s="81">
        <v>10</v>
      </c>
    </row>
    <row r="958" spans="1:31" x14ac:dyDescent="0.35">
      <c r="A958" s="63">
        <v>42002</v>
      </c>
      <c r="B958" s="46">
        <v>0.42273148148148149</v>
      </c>
      <c r="C958" s="35">
        <v>769</v>
      </c>
      <c r="D958" s="35">
        <v>0.49980000000000002</v>
      </c>
      <c r="E958" s="35">
        <v>14.07</v>
      </c>
      <c r="F958" s="35">
        <v>8.2100000000000009</v>
      </c>
      <c r="G958" s="35">
        <v>3.9</v>
      </c>
      <c r="K958" s="81">
        <v>31</v>
      </c>
      <c r="L958" s="74">
        <f>AVERAGE(K954:K956)</f>
        <v>75.666666666666671</v>
      </c>
      <c r="M958" s="41">
        <f>GEOMEAN(K954:K956)</f>
        <v>49.007079360321512</v>
      </c>
      <c r="N958" s="42" t="s">
        <v>380</v>
      </c>
    </row>
    <row r="959" spans="1:31" x14ac:dyDescent="0.35">
      <c r="A959" s="63">
        <v>42010</v>
      </c>
      <c r="G959" s="35" t="s">
        <v>328</v>
      </c>
    </row>
    <row r="960" spans="1:31" x14ac:dyDescent="0.35">
      <c r="A960" s="63">
        <v>42017</v>
      </c>
      <c r="B960" s="38">
        <v>0.45273148148148151</v>
      </c>
      <c r="C960" s="35">
        <v>1736</v>
      </c>
      <c r="D960" s="35">
        <v>1.131</v>
      </c>
      <c r="E960" s="35">
        <v>15.02</v>
      </c>
      <c r="F960" s="35">
        <v>7.91</v>
      </c>
      <c r="G960" s="35">
        <v>0.5</v>
      </c>
      <c r="K960" s="35">
        <v>41</v>
      </c>
    </row>
    <row r="961" spans="1:38" x14ac:dyDescent="0.35">
      <c r="A961" s="63">
        <v>42026</v>
      </c>
      <c r="B961" s="46">
        <v>0.43587962962962962</v>
      </c>
      <c r="C961" s="35">
        <v>1511</v>
      </c>
      <c r="D961" s="35">
        <v>0.98150000000000004</v>
      </c>
      <c r="E961" s="35">
        <v>16.39</v>
      </c>
      <c r="F961" s="35">
        <v>8</v>
      </c>
      <c r="G961" s="35">
        <v>2.2000000000000002</v>
      </c>
      <c r="K961" s="35">
        <v>97</v>
      </c>
    </row>
    <row r="962" spans="1:38" x14ac:dyDescent="0.35">
      <c r="A962" s="63">
        <v>42031</v>
      </c>
      <c r="B962" s="38">
        <v>0.44587962962962963</v>
      </c>
      <c r="C962" s="35">
        <v>1335</v>
      </c>
      <c r="D962" s="35">
        <v>0.86450000000000005</v>
      </c>
      <c r="E962" s="35">
        <v>16.59</v>
      </c>
      <c r="F962" s="35">
        <v>8.07</v>
      </c>
      <c r="G962" s="35">
        <v>1.8</v>
      </c>
      <c r="K962" s="81">
        <v>86</v>
      </c>
    </row>
    <row r="963" spans="1:38" x14ac:dyDescent="0.35">
      <c r="A963" s="63">
        <v>42033</v>
      </c>
      <c r="B963" s="46">
        <v>0.4409953703703704</v>
      </c>
      <c r="C963" s="35">
        <v>1367</v>
      </c>
      <c r="D963" s="35">
        <v>0.89049999999999996</v>
      </c>
      <c r="E963" s="35">
        <v>17.12</v>
      </c>
      <c r="F963" s="35">
        <v>8.1999999999999993</v>
      </c>
      <c r="G963" s="35">
        <v>3.1</v>
      </c>
      <c r="K963" s="81">
        <v>74</v>
      </c>
      <c r="L963" s="74">
        <f>AVERAGE(K959:K963)</f>
        <v>74.5</v>
      </c>
      <c r="M963" s="41">
        <f>GEOMEAN(K959:K963)</f>
        <v>70.928608611922101</v>
      </c>
      <c r="N963" s="42" t="s">
        <v>382</v>
      </c>
    </row>
    <row r="964" spans="1:38" x14ac:dyDescent="0.35">
      <c r="A964" s="63">
        <v>42037</v>
      </c>
      <c r="B964" s="46">
        <v>0.46725694444444449</v>
      </c>
      <c r="C964" s="35">
        <v>1314</v>
      </c>
      <c r="D964" s="35">
        <v>0.85150000000000003</v>
      </c>
      <c r="E964" s="35">
        <v>15.27</v>
      </c>
      <c r="F964" s="35">
        <v>8.06</v>
      </c>
      <c r="G964" s="35">
        <v>1.2</v>
      </c>
      <c r="K964" s="35">
        <v>10</v>
      </c>
    </row>
    <row r="965" spans="1:38" x14ac:dyDescent="0.35">
      <c r="A965" s="63">
        <v>42040</v>
      </c>
      <c r="B965" s="79">
        <v>0.40173611111111113</v>
      </c>
      <c r="C965" s="35">
        <v>1801</v>
      </c>
      <c r="D965" s="35">
        <v>1.17</v>
      </c>
      <c r="E965" s="35">
        <v>16.079999999999998</v>
      </c>
      <c r="F965" s="35">
        <v>8.08</v>
      </c>
      <c r="G965" s="35">
        <v>0.5</v>
      </c>
      <c r="K965" s="35">
        <v>10</v>
      </c>
    </row>
    <row r="966" spans="1:38" x14ac:dyDescent="0.35">
      <c r="A966" s="63">
        <v>42045</v>
      </c>
      <c r="B966" s="46">
        <v>0.43326388888888889</v>
      </c>
      <c r="C966" s="35">
        <v>1817</v>
      </c>
      <c r="D966" s="35">
        <v>1.1830000000000001</v>
      </c>
      <c r="E966" s="35">
        <v>15.97</v>
      </c>
      <c r="F966" s="35">
        <v>8.1</v>
      </c>
      <c r="G966" s="35">
        <v>1.2</v>
      </c>
      <c r="K966" s="35">
        <v>301</v>
      </c>
    </row>
    <row r="967" spans="1:38" x14ac:dyDescent="0.35">
      <c r="A967" s="63">
        <v>42054</v>
      </c>
      <c r="B967" s="30"/>
      <c r="G967" s="35" t="s">
        <v>303</v>
      </c>
    </row>
    <row r="968" spans="1:38" x14ac:dyDescent="0.35">
      <c r="A968" s="63">
        <v>42058</v>
      </c>
      <c r="B968" s="38">
        <v>0.42854166666666665</v>
      </c>
      <c r="C968" s="35">
        <v>1947</v>
      </c>
      <c r="D968" s="35">
        <v>1.2675000000000001</v>
      </c>
      <c r="E968" s="35">
        <v>18.11</v>
      </c>
      <c r="F968" s="35">
        <v>8.01</v>
      </c>
      <c r="G968" s="35">
        <v>0.3</v>
      </c>
      <c r="K968" s="35">
        <v>20</v>
      </c>
      <c r="L968" s="74">
        <f>AVERAGE(K964:K968)</f>
        <v>85.25</v>
      </c>
      <c r="M968" s="41">
        <f>GEOMEAN(K964:K968)</f>
        <v>27.854740882852113</v>
      </c>
      <c r="N968" s="42" t="s">
        <v>383</v>
      </c>
    </row>
    <row r="969" spans="1:38" x14ac:dyDescent="0.35">
      <c r="A969" s="63">
        <v>42068</v>
      </c>
      <c r="B969" s="38">
        <v>0.44217592592592592</v>
      </c>
      <c r="C969" s="35">
        <v>3210</v>
      </c>
      <c r="D969" s="35">
        <v>2.0865</v>
      </c>
      <c r="E969" s="35">
        <v>12.63</v>
      </c>
      <c r="F969" s="35">
        <v>7.41</v>
      </c>
      <c r="G969" s="35">
        <v>1</v>
      </c>
      <c r="K969" s="81">
        <v>496</v>
      </c>
    </row>
    <row r="970" spans="1:38" x14ac:dyDescent="0.35">
      <c r="A970" s="63">
        <v>42074</v>
      </c>
      <c r="B970" s="38">
        <v>0.41267361111111112</v>
      </c>
      <c r="C970" s="35">
        <v>1848</v>
      </c>
      <c r="D970" s="35">
        <v>1.2024999999999999</v>
      </c>
      <c r="E970" s="35">
        <v>14.76</v>
      </c>
      <c r="F970" s="35">
        <v>7.67</v>
      </c>
      <c r="G970" s="35">
        <v>2.5</v>
      </c>
      <c r="K970" s="81">
        <v>855</v>
      </c>
    </row>
    <row r="971" spans="1:38" x14ac:dyDescent="0.35">
      <c r="A971" s="63">
        <v>42079</v>
      </c>
      <c r="B971" s="79">
        <v>0.43093749999999997</v>
      </c>
      <c r="C971" s="35">
        <v>1382</v>
      </c>
      <c r="D971" s="35">
        <v>0.89700000000000002</v>
      </c>
      <c r="E971" s="35">
        <v>11.42</v>
      </c>
      <c r="F971" s="35">
        <v>7.88</v>
      </c>
      <c r="G971" s="35">
        <v>9.1</v>
      </c>
      <c r="K971" s="81">
        <v>41</v>
      </c>
    </row>
    <row r="972" spans="1:38" x14ac:dyDescent="0.35">
      <c r="A972" s="63">
        <v>42082</v>
      </c>
      <c r="B972" s="38">
        <v>0.4508564814814815</v>
      </c>
      <c r="C972" s="35">
        <v>1507</v>
      </c>
      <c r="D972" s="35">
        <v>0.98150000000000004</v>
      </c>
      <c r="E972" s="35">
        <v>12.86</v>
      </c>
      <c r="F972" s="35">
        <v>8.2100000000000009</v>
      </c>
      <c r="G972" s="35">
        <v>7.8</v>
      </c>
      <c r="K972" s="81">
        <v>20</v>
      </c>
    </row>
    <row r="973" spans="1:38" x14ac:dyDescent="0.35">
      <c r="A973" s="63">
        <v>42087</v>
      </c>
      <c r="B973" s="38">
        <v>0.46432870370370366</v>
      </c>
      <c r="C973" s="35">
        <v>1758</v>
      </c>
      <c r="D973" s="35">
        <v>1.1439999999999999</v>
      </c>
      <c r="E973" s="35">
        <v>14.93</v>
      </c>
      <c r="F973" s="35">
        <v>8.2200000000000006</v>
      </c>
      <c r="G973" s="35">
        <v>4.7</v>
      </c>
      <c r="K973" s="81">
        <v>1989</v>
      </c>
      <c r="L973" s="74">
        <f>AVERAGE(K969:K973)</f>
        <v>680.2</v>
      </c>
      <c r="M973" s="41">
        <f>GEOMEAN(K969:K973)</f>
        <v>233.33467653908204</v>
      </c>
      <c r="N973" s="42" t="s">
        <v>384</v>
      </c>
      <c r="O973" s="30" t="s">
        <v>107</v>
      </c>
      <c r="P973" s="35">
        <v>73.099999999999994</v>
      </c>
      <c r="Q973" s="30" t="s">
        <v>107</v>
      </c>
      <c r="R973" s="30" t="s">
        <v>107</v>
      </c>
      <c r="S973" s="30" t="s">
        <v>107</v>
      </c>
      <c r="T973" s="30" t="s">
        <v>107</v>
      </c>
      <c r="U973" s="30" t="s">
        <v>107</v>
      </c>
      <c r="V973" s="30" t="s">
        <v>107</v>
      </c>
      <c r="W973" s="30" t="s">
        <v>107</v>
      </c>
      <c r="X973" s="35">
        <v>400</v>
      </c>
      <c r="Y973" s="30" t="s">
        <v>107</v>
      </c>
      <c r="Z973" s="30" t="s">
        <v>107</v>
      </c>
      <c r="AA973" s="30" t="s">
        <v>107</v>
      </c>
      <c r="AB973" s="35">
        <v>58.4</v>
      </c>
      <c r="AC973" s="30" t="s">
        <v>107</v>
      </c>
      <c r="AD973" s="35">
        <v>302</v>
      </c>
      <c r="AE973" s="30" t="s">
        <v>107</v>
      </c>
      <c r="AF973" s="35">
        <v>221</v>
      </c>
      <c r="AG973" s="30">
        <v>82600</v>
      </c>
      <c r="AH973" s="35">
        <v>23200</v>
      </c>
      <c r="AI973" s="30">
        <v>3.2</v>
      </c>
      <c r="AJ973" s="44" t="s">
        <v>107</v>
      </c>
      <c r="AK973" s="44" t="s">
        <v>107</v>
      </c>
      <c r="AL973" s="35">
        <v>81.099999999999994</v>
      </c>
    </row>
    <row r="974" spans="1:38" x14ac:dyDescent="0.35">
      <c r="A974" s="63">
        <v>42095</v>
      </c>
      <c r="B974" s="38">
        <v>0.44714120370370369</v>
      </c>
      <c r="C974" s="35">
        <v>1248</v>
      </c>
      <c r="D974" s="35">
        <v>0.8125</v>
      </c>
      <c r="E974" s="35">
        <v>12.46</v>
      </c>
      <c r="F974" s="35">
        <v>8.27</v>
      </c>
      <c r="G974" s="35">
        <v>11.1</v>
      </c>
      <c r="K974" s="81">
        <v>10</v>
      </c>
    </row>
    <row r="975" spans="1:38" x14ac:dyDescent="0.35">
      <c r="A975" s="45">
        <v>42100</v>
      </c>
      <c r="B975" s="38">
        <v>0.41531249999999997</v>
      </c>
      <c r="C975" s="35">
        <v>1069</v>
      </c>
      <c r="D975" s="35">
        <v>0.69550000000000001</v>
      </c>
      <c r="E975" s="35">
        <v>10.6</v>
      </c>
      <c r="F975" s="35">
        <v>7.96</v>
      </c>
      <c r="G975" s="35">
        <v>13</v>
      </c>
      <c r="K975" s="81">
        <v>63</v>
      </c>
    </row>
    <row r="976" spans="1:38" x14ac:dyDescent="0.35">
      <c r="A976" s="85">
        <v>42102</v>
      </c>
      <c r="B976" s="38">
        <v>0.45869212962962963</v>
      </c>
      <c r="C976" s="86">
        <v>1097</v>
      </c>
      <c r="D976" s="86">
        <v>0.71499999999999997</v>
      </c>
      <c r="E976" s="86">
        <v>10.64</v>
      </c>
      <c r="F976" s="86">
        <v>7.9</v>
      </c>
      <c r="G976" s="86">
        <v>13.9</v>
      </c>
      <c r="K976" s="81">
        <v>74</v>
      </c>
    </row>
    <row r="977" spans="1:38" x14ac:dyDescent="0.35">
      <c r="A977" s="85">
        <v>42109</v>
      </c>
      <c r="B977" s="38">
        <v>0.47062500000000002</v>
      </c>
      <c r="C977" s="35">
        <v>1011</v>
      </c>
      <c r="D977" s="35">
        <v>0.65649999999999997</v>
      </c>
      <c r="E977" s="35">
        <v>11.16</v>
      </c>
      <c r="F977" s="35">
        <v>7.97</v>
      </c>
      <c r="G977" s="35">
        <v>14</v>
      </c>
      <c r="K977" s="81">
        <v>30</v>
      </c>
    </row>
    <row r="978" spans="1:38" x14ac:dyDescent="0.35">
      <c r="A978" s="85">
        <v>42123</v>
      </c>
      <c r="B978" s="38">
        <v>0.4264236111111111</v>
      </c>
      <c r="C978" s="35">
        <v>836</v>
      </c>
      <c r="D978" s="35">
        <v>0.54600000000000004</v>
      </c>
      <c r="E978" s="35">
        <v>11.91</v>
      </c>
      <c r="F978" s="35">
        <v>8.39</v>
      </c>
      <c r="G978" s="35">
        <v>14.9</v>
      </c>
      <c r="K978" s="81">
        <v>52</v>
      </c>
      <c r="L978" s="74">
        <f>AVERAGE(K974:K978)</f>
        <v>45.8</v>
      </c>
      <c r="M978" s="41">
        <f>GEOMEAN(K974:K978)</f>
        <v>37.354194303882679</v>
      </c>
      <c r="N978" s="42" t="s">
        <v>385</v>
      </c>
    </row>
    <row r="979" spans="1:38" x14ac:dyDescent="0.35">
      <c r="A979" s="85">
        <v>42131</v>
      </c>
      <c r="B979" s="38">
        <v>0.45986111111111111</v>
      </c>
      <c r="C979" s="86">
        <v>1032</v>
      </c>
      <c r="D979" s="86">
        <v>0.66949999999999998</v>
      </c>
      <c r="E979" s="86">
        <v>7.56</v>
      </c>
      <c r="F979" s="86">
        <v>7.92</v>
      </c>
      <c r="G979" s="86">
        <v>23.4</v>
      </c>
      <c r="K979" s="81">
        <v>41</v>
      </c>
    </row>
    <row r="980" spans="1:38" x14ac:dyDescent="0.35">
      <c r="A980" s="85">
        <v>42135</v>
      </c>
      <c r="B980" s="38">
        <v>0.44773148148148145</v>
      </c>
      <c r="C980" s="35">
        <v>1077</v>
      </c>
      <c r="D980" s="35">
        <v>0.70199999999999996</v>
      </c>
      <c r="E980" s="35">
        <v>6.47</v>
      </c>
      <c r="F980" s="35">
        <v>8.02</v>
      </c>
      <c r="G980" s="35">
        <v>23.5</v>
      </c>
      <c r="K980" s="81">
        <v>771</v>
      </c>
    </row>
    <row r="981" spans="1:38" x14ac:dyDescent="0.35">
      <c r="A981" s="85">
        <v>42138</v>
      </c>
      <c r="B981" s="38">
        <v>0.45501157407407411</v>
      </c>
      <c r="C981" s="35">
        <v>1030</v>
      </c>
      <c r="D981" s="35">
        <v>0.66949999999999998</v>
      </c>
      <c r="E981" s="35">
        <v>7.85</v>
      </c>
      <c r="F981" s="35">
        <v>8.1</v>
      </c>
      <c r="G981" s="35">
        <v>18</v>
      </c>
      <c r="K981" s="81">
        <v>52</v>
      </c>
    </row>
    <row r="982" spans="1:38" x14ac:dyDescent="0.35">
      <c r="A982" s="85">
        <v>42151</v>
      </c>
      <c r="B982" s="46">
        <v>0.43517361111111108</v>
      </c>
      <c r="C982" s="35">
        <v>1022</v>
      </c>
      <c r="D982" s="35">
        <v>0.66300000000000003</v>
      </c>
      <c r="E982" s="35">
        <v>5.89</v>
      </c>
      <c r="F982" s="35">
        <v>7.9</v>
      </c>
      <c r="G982" s="35">
        <v>22.6</v>
      </c>
      <c r="K982" s="81">
        <v>624</v>
      </c>
    </row>
    <row r="983" spans="1:38" x14ac:dyDescent="0.35">
      <c r="A983" s="85">
        <v>42157</v>
      </c>
      <c r="B983" s="38">
        <v>0.46019675925925929</v>
      </c>
      <c r="C983" s="86">
        <v>507</v>
      </c>
      <c r="D983" s="86">
        <v>0.3296</v>
      </c>
      <c r="E983" s="86">
        <v>7.47</v>
      </c>
      <c r="F983" s="86">
        <v>7.7</v>
      </c>
      <c r="G983" s="86">
        <v>18.3</v>
      </c>
      <c r="K983" s="81">
        <v>318</v>
      </c>
      <c r="L983" s="74">
        <f>AVERAGE(K979:K983)</f>
        <v>361.2</v>
      </c>
      <c r="M983" s="41">
        <f>GEOMEAN(K979:K983)</f>
        <v>200.76622711225539</v>
      </c>
      <c r="N983" s="42" t="s">
        <v>386</v>
      </c>
    </row>
    <row r="984" spans="1:38" x14ac:dyDescent="0.35">
      <c r="A984" s="85">
        <v>42170</v>
      </c>
      <c r="B984" s="38">
        <v>0.44982638888888887</v>
      </c>
      <c r="C984" s="35">
        <v>817</v>
      </c>
      <c r="D984" s="35">
        <v>0.53300000000000003</v>
      </c>
      <c r="E984" s="35">
        <v>5.29</v>
      </c>
      <c r="F984" s="35">
        <v>7.87</v>
      </c>
      <c r="G984" s="35">
        <v>26.6</v>
      </c>
      <c r="K984" s="81">
        <v>3654</v>
      </c>
    </row>
    <row r="985" spans="1:38" x14ac:dyDescent="0.35">
      <c r="A985" s="85">
        <v>42172</v>
      </c>
      <c r="B985" s="46">
        <v>0.45399305555555558</v>
      </c>
      <c r="C985" s="35">
        <v>634</v>
      </c>
      <c r="D985" s="35">
        <v>0.40949999999999998</v>
      </c>
      <c r="E985" s="35">
        <v>5.62</v>
      </c>
      <c r="F985" s="35">
        <v>7.78</v>
      </c>
      <c r="G985" s="35">
        <v>25.8</v>
      </c>
      <c r="K985" s="81">
        <v>278</v>
      </c>
    </row>
    <row r="986" spans="1:38" x14ac:dyDescent="0.35">
      <c r="A986" s="85">
        <v>42173</v>
      </c>
      <c r="B986" s="38">
        <v>0.40995370370370371</v>
      </c>
      <c r="C986" s="35">
        <v>592</v>
      </c>
      <c r="D986" s="35">
        <v>0.38350000000000001</v>
      </c>
      <c r="E986" s="35">
        <v>4.67</v>
      </c>
      <c r="F986" s="35">
        <v>7.6</v>
      </c>
      <c r="G986" s="35">
        <v>24.3</v>
      </c>
      <c r="K986" s="81">
        <v>650</v>
      </c>
    </row>
    <row r="987" spans="1:38" x14ac:dyDescent="0.35">
      <c r="A987" s="63">
        <v>42179</v>
      </c>
      <c r="B987" s="38">
        <v>0.45163194444444449</v>
      </c>
      <c r="C987" s="35">
        <v>708</v>
      </c>
      <c r="D987" s="35">
        <v>0.46150000000000002</v>
      </c>
      <c r="E987" s="35">
        <v>7.42</v>
      </c>
      <c r="F987" s="35">
        <v>7.85</v>
      </c>
      <c r="G987" s="35">
        <v>25.9</v>
      </c>
      <c r="K987" s="81">
        <v>95</v>
      </c>
    </row>
    <row r="988" spans="1:38" x14ac:dyDescent="0.35">
      <c r="A988" s="45">
        <v>42193</v>
      </c>
      <c r="B988" s="38">
        <v>0.45359953703703698</v>
      </c>
      <c r="C988" s="35">
        <v>267.2</v>
      </c>
      <c r="D988" s="35">
        <v>0.17349999999999999</v>
      </c>
      <c r="E988" s="35">
        <v>6.84</v>
      </c>
      <c r="F988" s="35">
        <v>7.67</v>
      </c>
      <c r="G988" s="35">
        <v>21.8</v>
      </c>
      <c r="K988" s="81">
        <v>19863</v>
      </c>
      <c r="L988" s="74">
        <f>AVERAGE(K983:K987)</f>
        <v>999</v>
      </c>
      <c r="M988" s="41">
        <f>GEOMEAN(K983:K987)</f>
        <v>457.06238781339601</v>
      </c>
      <c r="N988" s="42" t="s">
        <v>387</v>
      </c>
      <c r="O988" s="30" t="s">
        <v>107</v>
      </c>
      <c r="P988" s="35">
        <v>27.7</v>
      </c>
      <c r="Q988" s="30" t="s">
        <v>107</v>
      </c>
      <c r="R988" s="30" t="s">
        <v>107</v>
      </c>
      <c r="S988" s="30" t="s">
        <v>107</v>
      </c>
      <c r="T988" s="30" t="s">
        <v>107</v>
      </c>
      <c r="U988" s="30" t="s">
        <v>107</v>
      </c>
      <c r="V988" s="30" t="s">
        <v>107</v>
      </c>
      <c r="W988" s="30" t="s">
        <v>107</v>
      </c>
      <c r="X988" s="35">
        <v>31.7</v>
      </c>
      <c r="Y988" s="30" t="s">
        <v>107</v>
      </c>
      <c r="Z988" s="30" t="s">
        <v>107</v>
      </c>
      <c r="AA988" s="30" t="s">
        <v>107</v>
      </c>
      <c r="AB988" s="35">
        <v>14.2</v>
      </c>
      <c r="AC988" s="35">
        <v>15.4</v>
      </c>
      <c r="AD988" s="35">
        <v>74.7</v>
      </c>
      <c r="AE988" s="30" t="s">
        <v>107</v>
      </c>
      <c r="AF988" s="35">
        <v>463</v>
      </c>
      <c r="AG988" s="35">
        <v>22300</v>
      </c>
      <c r="AH988" s="35">
        <v>4590</v>
      </c>
      <c r="AI988" s="35">
        <v>1.4</v>
      </c>
      <c r="AJ988" s="44" t="s">
        <v>107</v>
      </c>
      <c r="AK988" s="44" t="s">
        <v>107</v>
      </c>
      <c r="AL988" s="35">
        <v>41.8</v>
      </c>
    </row>
    <row r="989" spans="1:38" x14ac:dyDescent="0.35">
      <c r="A989" s="45">
        <v>42198</v>
      </c>
      <c r="B989" s="38">
        <v>0.43582175925925926</v>
      </c>
      <c r="C989" s="35">
        <v>370</v>
      </c>
      <c r="D989" s="35">
        <v>0.24049999999999999</v>
      </c>
      <c r="E989" s="35">
        <v>6.35</v>
      </c>
      <c r="F989" s="35">
        <v>7.96</v>
      </c>
      <c r="G989" s="35">
        <v>22.9</v>
      </c>
      <c r="K989" s="81">
        <v>4611</v>
      </c>
      <c r="AE989" s="30"/>
    </row>
    <row r="990" spans="1:38" x14ac:dyDescent="0.35">
      <c r="A990" s="45">
        <v>42201</v>
      </c>
      <c r="B990" s="38">
        <v>0.44512731481481477</v>
      </c>
      <c r="C990" s="35">
        <v>582</v>
      </c>
      <c r="D990" s="35">
        <v>0.377</v>
      </c>
      <c r="E990" s="35">
        <v>5.24</v>
      </c>
      <c r="F990" s="35">
        <v>7.71</v>
      </c>
      <c r="G990" s="35">
        <v>22.5</v>
      </c>
      <c r="K990" s="81">
        <v>355</v>
      </c>
    </row>
    <row r="991" spans="1:38" x14ac:dyDescent="0.35">
      <c r="A991" s="45">
        <v>42207</v>
      </c>
      <c r="B991" s="38">
        <v>0.44528935185185187</v>
      </c>
      <c r="C991" s="35">
        <v>431</v>
      </c>
      <c r="D991" s="35">
        <v>0.2802</v>
      </c>
      <c r="E991" s="35">
        <v>5.46</v>
      </c>
      <c r="F991" s="35">
        <v>7.56</v>
      </c>
      <c r="G991" s="35">
        <v>23.1</v>
      </c>
      <c r="K991" s="81">
        <v>1785</v>
      </c>
    </row>
    <row r="992" spans="1:38" x14ac:dyDescent="0.35">
      <c r="A992" s="45">
        <v>42212</v>
      </c>
      <c r="B992" s="46">
        <v>0.43582175925925926</v>
      </c>
      <c r="C992" s="35">
        <v>456</v>
      </c>
      <c r="D992" s="35">
        <v>0.2964</v>
      </c>
      <c r="E992" s="35">
        <v>6.54</v>
      </c>
      <c r="F992" s="35">
        <v>7.65</v>
      </c>
      <c r="G992" s="35">
        <v>23.5</v>
      </c>
      <c r="K992" s="81">
        <v>10462</v>
      </c>
      <c r="L992" s="74">
        <f>AVERAGE(K988:K992)</f>
        <v>7415.2</v>
      </c>
      <c r="M992" s="41">
        <f>GEOMEAN(K988:K992)</f>
        <v>3602.9999060906216</v>
      </c>
      <c r="N992" s="42" t="s">
        <v>388</v>
      </c>
    </row>
    <row r="993" spans="1:38" x14ac:dyDescent="0.35">
      <c r="A993" s="45">
        <v>42222</v>
      </c>
      <c r="B993" s="38">
        <v>0.45327546296296295</v>
      </c>
      <c r="C993" s="35">
        <v>844</v>
      </c>
      <c r="D993" s="35">
        <v>0.54600000000000004</v>
      </c>
      <c r="E993" s="35">
        <v>6.49</v>
      </c>
      <c r="F993" s="35">
        <v>7.85</v>
      </c>
      <c r="G993" s="35">
        <v>23.8</v>
      </c>
      <c r="K993" s="81">
        <v>733</v>
      </c>
    </row>
    <row r="994" spans="1:38" x14ac:dyDescent="0.35">
      <c r="A994" s="45">
        <v>42227</v>
      </c>
      <c r="B994" s="38">
        <v>0.41327546296296297</v>
      </c>
      <c r="C994" s="35">
        <v>832</v>
      </c>
      <c r="D994" s="35">
        <v>0.53949999999999998</v>
      </c>
      <c r="E994" s="35">
        <v>5.31</v>
      </c>
      <c r="F994" s="35">
        <v>7.44</v>
      </c>
      <c r="G994" s="35">
        <v>24.3</v>
      </c>
      <c r="K994" s="81">
        <v>98</v>
      </c>
    </row>
    <row r="995" spans="1:38" x14ac:dyDescent="0.35">
      <c r="A995" s="45">
        <v>42233</v>
      </c>
      <c r="B995" s="38">
        <v>0.43638888888888888</v>
      </c>
      <c r="C995" s="35">
        <v>919</v>
      </c>
      <c r="D995" s="35">
        <v>0.59799999999999998</v>
      </c>
      <c r="E995" s="35">
        <v>4.6900000000000004</v>
      </c>
      <c r="F995" s="35">
        <v>7.75</v>
      </c>
      <c r="G995" s="35">
        <v>24.8</v>
      </c>
      <c r="K995" s="81">
        <v>7701</v>
      </c>
    </row>
    <row r="996" spans="1:38" x14ac:dyDescent="0.35">
      <c r="A996" s="45">
        <v>42240</v>
      </c>
      <c r="B996" s="38">
        <v>0.45349537037037035</v>
      </c>
      <c r="C996" s="35">
        <v>757</v>
      </c>
      <c r="D996" s="35">
        <v>0.49399999999999999</v>
      </c>
      <c r="E996" s="35">
        <v>5.35</v>
      </c>
      <c r="F996" s="35">
        <v>7.53</v>
      </c>
      <c r="G996" s="35">
        <v>20.100000000000001</v>
      </c>
      <c r="K996" s="81">
        <v>41</v>
      </c>
    </row>
    <row r="997" spans="1:38" x14ac:dyDescent="0.35">
      <c r="A997" s="45">
        <v>42242</v>
      </c>
      <c r="B997" s="38">
        <v>0.42806712962962962</v>
      </c>
      <c r="C997" s="35">
        <v>699</v>
      </c>
      <c r="D997" s="35">
        <v>0.45500000000000002</v>
      </c>
      <c r="E997" s="35">
        <v>7.08</v>
      </c>
      <c r="F997" s="35">
        <v>7.8</v>
      </c>
      <c r="G997" s="35">
        <v>20.9</v>
      </c>
      <c r="K997" s="81">
        <v>327</v>
      </c>
      <c r="L997" s="74">
        <f>AVERAGE(K993:K997)</f>
        <v>1780</v>
      </c>
      <c r="M997" s="41">
        <f>GEOMEAN(K993:K997)</f>
        <v>375.00905694781784</v>
      </c>
      <c r="N997" s="42" t="s">
        <v>389</v>
      </c>
    </row>
    <row r="998" spans="1:38" x14ac:dyDescent="0.35">
      <c r="A998" s="45">
        <v>42249</v>
      </c>
      <c r="B998" s="38">
        <v>0.43540509259259258</v>
      </c>
      <c r="C998" s="35">
        <v>727</v>
      </c>
      <c r="D998" s="35">
        <v>0.47449999999999998</v>
      </c>
      <c r="E998" s="35">
        <v>5.77</v>
      </c>
      <c r="F998" s="35">
        <v>7.8</v>
      </c>
      <c r="G998" s="35">
        <v>24.1</v>
      </c>
      <c r="K998" s="81">
        <v>512</v>
      </c>
    </row>
    <row r="999" spans="1:38" x14ac:dyDescent="0.35">
      <c r="A999" s="45">
        <v>42261</v>
      </c>
      <c r="B999" s="38">
        <v>0.52829861111111109</v>
      </c>
      <c r="C999" s="35">
        <v>892</v>
      </c>
      <c r="D999" s="35">
        <v>0.57850000000000001</v>
      </c>
      <c r="E999" s="35">
        <v>7.56</v>
      </c>
      <c r="F999" s="35">
        <v>7.84</v>
      </c>
      <c r="G999" s="35">
        <v>19.100000000000001</v>
      </c>
      <c r="K999" s="81">
        <v>20</v>
      </c>
    </row>
    <row r="1000" spans="1:38" x14ac:dyDescent="0.35">
      <c r="A1000" s="45">
        <v>42264</v>
      </c>
      <c r="B1000" s="38">
        <v>0.44589120370370372</v>
      </c>
      <c r="C1000" s="35">
        <v>1456</v>
      </c>
      <c r="D1000" s="35">
        <v>0.94899999999999995</v>
      </c>
      <c r="E1000" s="35">
        <v>6.52</v>
      </c>
      <c r="F1000" s="35">
        <v>7.79</v>
      </c>
      <c r="G1000" s="35">
        <v>17.7</v>
      </c>
      <c r="K1000" s="81">
        <v>189</v>
      </c>
    </row>
    <row r="1001" spans="1:38" x14ac:dyDescent="0.35">
      <c r="A1001" s="45">
        <v>42270</v>
      </c>
      <c r="B1001" s="38">
        <v>0.45649305555555553</v>
      </c>
      <c r="C1001" s="35">
        <v>679</v>
      </c>
      <c r="D1001" s="35">
        <v>0.442</v>
      </c>
      <c r="E1001" s="35">
        <v>6.2</v>
      </c>
      <c r="F1001" s="35">
        <v>7.61</v>
      </c>
      <c r="G1001" s="35">
        <v>19.600000000000001</v>
      </c>
      <c r="K1001" s="81">
        <v>30</v>
      </c>
    </row>
    <row r="1002" spans="1:38" x14ac:dyDescent="0.35">
      <c r="A1002" s="45">
        <v>42276</v>
      </c>
      <c r="B1002" s="38">
        <v>0.42821759259259262</v>
      </c>
      <c r="C1002" s="35">
        <v>709</v>
      </c>
      <c r="D1002" s="35">
        <v>0.46150000000000002</v>
      </c>
      <c r="E1002" s="35">
        <v>5.48</v>
      </c>
      <c r="F1002" s="35">
        <v>7.72</v>
      </c>
      <c r="G1002" s="35">
        <v>21.2</v>
      </c>
      <c r="K1002" s="81">
        <v>158</v>
      </c>
      <c r="L1002" s="74">
        <f>AVERAGE(K998:K1002)</f>
        <v>181.8</v>
      </c>
      <c r="M1002" s="41">
        <f>GEOMEAN(K998:K1002)</f>
        <v>98.289702485457994</v>
      </c>
      <c r="N1002" s="42" t="s">
        <v>390</v>
      </c>
    </row>
    <row r="1003" spans="1:38" x14ac:dyDescent="0.35">
      <c r="A1003" s="45">
        <v>42278</v>
      </c>
      <c r="B1003" s="38">
        <v>0.44054398148148149</v>
      </c>
      <c r="C1003" s="35">
        <v>629</v>
      </c>
      <c r="D1003" s="35">
        <v>0.40949999999999998</v>
      </c>
      <c r="E1003" s="35">
        <v>6.23</v>
      </c>
      <c r="F1003" s="35">
        <v>7.8</v>
      </c>
      <c r="G1003" s="35">
        <v>17.600000000000001</v>
      </c>
      <c r="K1003" s="81">
        <v>31</v>
      </c>
    </row>
    <row r="1004" spans="1:38" x14ac:dyDescent="0.35">
      <c r="A1004" s="45">
        <v>42282</v>
      </c>
      <c r="B1004" s="38">
        <v>0.43814814814814818</v>
      </c>
      <c r="C1004" s="35">
        <v>726</v>
      </c>
      <c r="D1004" s="35">
        <v>0.47449999999999998</v>
      </c>
      <c r="E1004" s="35">
        <v>7.63</v>
      </c>
      <c r="F1004" s="35">
        <v>7.8</v>
      </c>
      <c r="G1004" s="35">
        <v>16.100000000000001</v>
      </c>
      <c r="K1004" s="81">
        <v>20</v>
      </c>
    </row>
    <row r="1005" spans="1:38" x14ac:dyDescent="0.35">
      <c r="A1005" s="45">
        <v>42290</v>
      </c>
      <c r="B1005" s="38">
        <v>0.42446759259259265</v>
      </c>
      <c r="C1005" s="35">
        <v>1024</v>
      </c>
      <c r="D1005" s="35">
        <v>0.66300000000000003</v>
      </c>
      <c r="E1005" s="35">
        <v>6.07</v>
      </c>
      <c r="F1005" s="35">
        <v>7.48</v>
      </c>
      <c r="G1005" s="35">
        <v>13.6</v>
      </c>
      <c r="K1005" s="81">
        <v>20</v>
      </c>
      <c r="O1005" s="30" t="s">
        <v>107</v>
      </c>
      <c r="P1005" s="35">
        <v>72.599999999999994</v>
      </c>
      <c r="Q1005" s="30" t="s">
        <v>107</v>
      </c>
      <c r="R1005" s="30" t="s">
        <v>107</v>
      </c>
      <c r="S1005" s="30" t="s">
        <v>107</v>
      </c>
      <c r="T1005" s="30" t="s">
        <v>107</v>
      </c>
      <c r="U1005" s="30" t="s">
        <v>107</v>
      </c>
      <c r="V1005" s="30" t="s">
        <v>170</v>
      </c>
      <c r="W1005" s="30" t="s">
        <v>107</v>
      </c>
      <c r="X1005" s="35">
        <v>183</v>
      </c>
      <c r="Y1005" s="30" t="s">
        <v>107</v>
      </c>
      <c r="Z1005" s="35">
        <v>0.59</v>
      </c>
      <c r="AA1005" s="30" t="s">
        <v>107</v>
      </c>
      <c r="AB1005" s="35">
        <v>50.6</v>
      </c>
      <c r="AC1005" s="35">
        <v>0.14000000000000001</v>
      </c>
      <c r="AD1005" s="35">
        <v>265</v>
      </c>
      <c r="AE1005" s="30" t="s">
        <v>107</v>
      </c>
      <c r="AF1005" s="30" t="s">
        <v>107</v>
      </c>
      <c r="AG1005" s="35">
        <v>71000</v>
      </c>
      <c r="AH1005" s="35">
        <v>21400</v>
      </c>
      <c r="AI1005" s="35">
        <v>3.4</v>
      </c>
      <c r="AJ1005" s="44" t="s">
        <v>107</v>
      </c>
      <c r="AK1005" s="44" t="s">
        <v>107</v>
      </c>
      <c r="AL1005" s="35">
        <v>48.8</v>
      </c>
    </row>
    <row r="1006" spans="1:38" x14ac:dyDescent="0.35">
      <c r="A1006" s="45">
        <v>42299</v>
      </c>
      <c r="B1006" s="46">
        <v>0.44837962962962963</v>
      </c>
      <c r="C1006" s="35">
        <v>970</v>
      </c>
      <c r="D1006" s="35">
        <v>0.63049999999999995</v>
      </c>
      <c r="E1006" s="35">
        <v>7.45</v>
      </c>
      <c r="F1006" s="35">
        <v>7.75</v>
      </c>
      <c r="G1006" s="35">
        <v>14.2</v>
      </c>
      <c r="K1006" s="81">
        <v>62</v>
      </c>
    </row>
    <row r="1007" spans="1:38" x14ac:dyDescent="0.35">
      <c r="A1007" s="45">
        <v>42304</v>
      </c>
      <c r="B1007" s="38">
        <v>0.45209490740740743</v>
      </c>
      <c r="C1007" s="35">
        <v>678</v>
      </c>
      <c r="D1007" s="35">
        <v>0.442</v>
      </c>
      <c r="E1007" s="35">
        <v>7.91</v>
      </c>
      <c r="F1007" s="35">
        <v>7.84</v>
      </c>
      <c r="G1007" s="35">
        <v>12.9</v>
      </c>
      <c r="K1007" s="81">
        <v>15531</v>
      </c>
      <c r="L1007" s="74">
        <f>AVERAGE(K1003:K1007)</f>
        <v>3132.8</v>
      </c>
      <c r="M1007" s="41">
        <f>GEOMEAN(K1003:K1007)</f>
        <v>103.61021117583631</v>
      </c>
      <c r="N1007" s="42" t="s">
        <v>391</v>
      </c>
    </row>
    <row r="1008" spans="1:38" x14ac:dyDescent="0.35">
      <c r="A1008" s="45">
        <v>42312</v>
      </c>
      <c r="B1008" s="46">
        <v>0.44832175925925927</v>
      </c>
      <c r="C1008" s="35">
        <v>1081</v>
      </c>
      <c r="D1008" s="35">
        <v>0.70199999999999996</v>
      </c>
      <c r="E1008" s="35">
        <v>8.66</v>
      </c>
      <c r="F1008" s="35">
        <v>7.74</v>
      </c>
      <c r="G1008" s="35">
        <v>13.3</v>
      </c>
      <c r="K1008" s="81">
        <v>85</v>
      </c>
    </row>
    <row r="1009" spans="1:14" x14ac:dyDescent="0.35">
      <c r="A1009" s="45">
        <v>42317</v>
      </c>
      <c r="B1009" s="38">
        <v>0.45343749999999999</v>
      </c>
      <c r="C1009" s="35">
        <v>659</v>
      </c>
      <c r="D1009" s="35">
        <v>0.42830000000000001</v>
      </c>
      <c r="E1009" s="35">
        <v>8.92</v>
      </c>
      <c r="F1009" s="35">
        <v>7.81</v>
      </c>
      <c r="G1009" s="35">
        <v>11.2</v>
      </c>
      <c r="K1009" s="81">
        <v>20</v>
      </c>
    </row>
    <row r="1010" spans="1:14" x14ac:dyDescent="0.35">
      <c r="A1010" s="45">
        <v>42319</v>
      </c>
      <c r="B1010" s="38">
        <v>0.43194444444444446</v>
      </c>
      <c r="C1010" s="35">
        <v>728</v>
      </c>
      <c r="D1010" s="35">
        <v>0.47449999999999998</v>
      </c>
      <c r="E1010" s="35">
        <v>10.19</v>
      </c>
      <c r="F1010" s="35">
        <v>7.83</v>
      </c>
      <c r="G1010" s="35">
        <v>11</v>
      </c>
      <c r="K1010" s="81">
        <v>74</v>
      </c>
    </row>
    <row r="1011" spans="1:14" x14ac:dyDescent="0.35">
      <c r="A1011" s="45">
        <v>42324</v>
      </c>
      <c r="B1011" s="38">
        <v>0.45291666666666663</v>
      </c>
      <c r="C1011" s="35">
        <v>767</v>
      </c>
      <c r="D1011" s="35">
        <v>0.50049999999999994</v>
      </c>
      <c r="E1011" s="35">
        <v>11.68</v>
      </c>
      <c r="F1011" s="35">
        <v>7.92</v>
      </c>
      <c r="G1011" s="35">
        <v>8.1999999999999993</v>
      </c>
      <c r="K1011" s="81">
        <v>10</v>
      </c>
    </row>
    <row r="1012" spans="1:14" x14ac:dyDescent="0.35">
      <c r="A1012" s="45">
        <v>42326</v>
      </c>
      <c r="B1012" s="38">
        <v>0.54193287037037041</v>
      </c>
      <c r="C1012" s="35">
        <v>568</v>
      </c>
      <c r="D1012" s="35">
        <v>0.36919999999999997</v>
      </c>
      <c r="E1012" s="35">
        <v>9.75</v>
      </c>
      <c r="F1012" s="35">
        <v>7.9</v>
      </c>
      <c r="G1012" s="35">
        <v>12.2</v>
      </c>
      <c r="K1012" s="81">
        <v>933</v>
      </c>
      <c r="L1012" s="74">
        <f>AVERAGE(K1008:K1012)</f>
        <v>224.4</v>
      </c>
      <c r="M1012" s="41">
        <f>GEOMEAN(K1008:K1012)</f>
        <v>65.149705512705381</v>
      </c>
      <c r="N1012" s="42" t="s">
        <v>392</v>
      </c>
    </row>
    <row r="1013" spans="1:14" x14ac:dyDescent="0.35">
      <c r="A1013" s="45">
        <v>42338</v>
      </c>
      <c r="B1013" s="38">
        <v>0.44445601851851851</v>
      </c>
      <c r="C1013" s="35">
        <v>656</v>
      </c>
      <c r="D1013" s="35">
        <v>0.4264</v>
      </c>
      <c r="E1013" s="35">
        <v>12.14</v>
      </c>
      <c r="F1013" s="35">
        <v>7.89</v>
      </c>
      <c r="G1013" s="35">
        <v>6.7</v>
      </c>
      <c r="K1013" s="81">
        <v>410</v>
      </c>
    </row>
    <row r="1014" spans="1:14" x14ac:dyDescent="0.35">
      <c r="A1014" s="45">
        <v>42340</v>
      </c>
      <c r="B1014" s="38">
        <v>0.44491898148148151</v>
      </c>
      <c r="C1014" s="35">
        <v>625</v>
      </c>
      <c r="D1014" s="35">
        <v>0.40629999999999999</v>
      </c>
      <c r="E1014" s="35">
        <v>11.59</v>
      </c>
      <c r="F1014" s="35">
        <v>7.66</v>
      </c>
      <c r="G1014" s="35">
        <v>6.3</v>
      </c>
      <c r="K1014" s="81">
        <v>187</v>
      </c>
    </row>
    <row r="1015" spans="1:14" x14ac:dyDescent="0.35">
      <c r="A1015" s="45">
        <v>42347</v>
      </c>
      <c r="B1015" s="38">
        <v>0.42064814814814816</v>
      </c>
      <c r="C1015" s="35">
        <v>728</v>
      </c>
      <c r="D1015" s="35">
        <v>0.47320000000000001</v>
      </c>
      <c r="E1015" s="35">
        <v>14.05</v>
      </c>
      <c r="F1015" s="35">
        <v>7.96</v>
      </c>
      <c r="G1015" s="35">
        <v>6.5</v>
      </c>
      <c r="K1015" s="81">
        <v>10</v>
      </c>
    </row>
    <row r="1016" spans="1:14" x14ac:dyDescent="0.35">
      <c r="A1016" s="45">
        <v>42353</v>
      </c>
      <c r="B1016" s="38">
        <v>0.45133101851851848</v>
      </c>
      <c r="C1016" s="35">
        <v>813</v>
      </c>
      <c r="D1016" s="35">
        <v>0.52649999999999997</v>
      </c>
      <c r="E1016" s="35">
        <v>11.88</v>
      </c>
      <c r="F1016" s="35">
        <v>8.11</v>
      </c>
      <c r="G1016" s="35">
        <v>8.6999999999999993</v>
      </c>
      <c r="K1016" s="81">
        <v>84</v>
      </c>
    </row>
    <row r="1017" spans="1:14" x14ac:dyDescent="0.35">
      <c r="A1017" s="45">
        <v>42366</v>
      </c>
      <c r="B1017" s="38">
        <v>0.44219907407407405</v>
      </c>
      <c r="C1017" s="35">
        <v>413.7</v>
      </c>
      <c r="D1017" s="35">
        <v>0.26910000000000001</v>
      </c>
      <c r="E1017" s="35">
        <v>12.38</v>
      </c>
      <c r="F1017" s="35">
        <v>7.69</v>
      </c>
      <c r="G1017" s="35">
        <v>7.4</v>
      </c>
      <c r="K1017" s="81">
        <v>1669</v>
      </c>
      <c r="L1017" s="74">
        <f>AVERAGE(K1013:K1017)</f>
        <v>472</v>
      </c>
      <c r="M1017" s="41">
        <f>GEOMEAN(K1013:K1017)</f>
        <v>160.79488047732116</v>
      </c>
      <c r="N1017" s="42" t="s">
        <v>394</v>
      </c>
    </row>
    <row r="1018" spans="1:14" x14ac:dyDescent="0.35">
      <c r="A1018" s="45">
        <v>42374</v>
      </c>
      <c r="B1018" s="38">
        <v>0.46587962962962964</v>
      </c>
      <c r="C1018" s="35">
        <v>782</v>
      </c>
      <c r="D1018" s="35">
        <v>0.50829999999999997</v>
      </c>
      <c r="E1018" s="35">
        <v>18.02</v>
      </c>
      <c r="F1018" s="35">
        <v>7.96</v>
      </c>
      <c r="G1018" s="35">
        <v>1.4</v>
      </c>
      <c r="K1018" s="35">
        <v>30</v>
      </c>
    </row>
    <row r="1019" spans="1:14" x14ac:dyDescent="0.35">
      <c r="A1019" s="45">
        <v>42380</v>
      </c>
      <c r="B1019" s="38">
        <v>0.46942129629629631</v>
      </c>
      <c r="C1019" s="35">
        <v>588</v>
      </c>
      <c r="D1019" s="35">
        <v>0.38219999999999998</v>
      </c>
      <c r="E1019" s="35">
        <v>16.059999999999999</v>
      </c>
      <c r="F1019" s="35">
        <v>7.91</v>
      </c>
      <c r="G1019" s="35">
        <v>0.6</v>
      </c>
      <c r="K1019" s="35">
        <v>1012</v>
      </c>
    </row>
    <row r="1020" spans="1:14" x14ac:dyDescent="0.35">
      <c r="A1020" s="45">
        <v>42389</v>
      </c>
      <c r="B1020" s="38">
        <v>0.42592592592592587</v>
      </c>
      <c r="C1020" s="35">
        <v>1621</v>
      </c>
      <c r="D1020" s="35">
        <v>1.0529999999999999</v>
      </c>
      <c r="E1020" s="35">
        <v>14.87</v>
      </c>
      <c r="F1020" s="35">
        <v>7.79</v>
      </c>
      <c r="G1020" s="35">
        <v>2.2000000000000002</v>
      </c>
      <c r="K1020" s="35">
        <v>426</v>
      </c>
    </row>
    <row r="1021" spans="1:14" x14ac:dyDescent="0.35">
      <c r="A1021" s="45">
        <v>42394</v>
      </c>
      <c r="B1021" s="38">
        <v>0.43140046296296292</v>
      </c>
      <c r="C1021" s="35">
        <v>1516</v>
      </c>
      <c r="D1021" s="35">
        <v>0.98799999999999999</v>
      </c>
      <c r="E1021" s="35">
        <v>15.51</v>
      </c>
      <c r="F1021" s="35">
        <v>7.83</v>
      </c>
      <c r="G1021" s="35">
        <v>1.4</v>
      </c>
      <c r="K1021" s="35">
        <v>63</v>
      </c>
    </row>
    <row r="1022" spans="1:14" x14ac:dyDescent="0.35">
      <c r="A1022" s="45">
        <v>42397</v>
      </c>
      <c r="B1022" s="38">
        <v>0.49782407407407409</v>
      </c>
      <c r="C1022" s="35">
        <v>1369</v>
      </c>
      <c r="D1022" s="35">
        <v>0.89049999999999996</v>
      </c>
      <c r="E1022" s="35">
        <v>15.98</v>
      </c>
      <c r="F1022" s="35">
        <v>7.98</v>
      </c>
      <c r="G1022" s="35">
        <v>3.3</v>
      </c>
      <c r="K1022" s="35">
        <v>63</v>
      </c>
      <c r="L1022" s="74">
        <f>AVERAGE(K1018:K1022)</f>
        <v>318.8</v>
      </c>
      <c r="M1022" s="41">
        <f>GEOMEAN(K1018:K1022)</f>
        <v>138.70064894991509</v>
      </c>
      <c r="N1022" s="42" t="s">
        <v>395</v>
      </c>
    </row>
    <row r="1023" spans="1:14" x14ac:dyDescent="0.35">
      <c r="A1023" s="45">
        <v>42402</v>
      </c>
      <c r="B1023" s="38">
        <v>0.52921296296296294</v>
      </c>
      <c r="C1023" s="35">
        <v>1106</v>
      </c>
      <c r="D1023" s="35">
        <v>0.72150000000000003</v>
      </c>
      <c r="E1023" s="35">
        <v>16.850000000000001</v>
      </c>
      <c r="F1023" s="35">
        <v>8.14</v>
      </c>
      <c r="G1023" s="35">
        <v>5.0999999999999996</v>
      </c>
      <c r="K1023" s="35">
        <v>10</v>
      </c>
    </row>
    <row r="1024" spans="1:14" x14ac:dyDescent="0.35">
      <c r="A1024" s="45">
        <v>42410</v>
      </c>
      <c r="B1024" s="38">
        <v>0.4355324074074074</v>
      </c>
      <c r="C1024" s="35">
        <v>1369</v>
      </c>
      <c r="D1024" s="35">
        <v>0.89049999999999996</v>
      </c>
      <c r="E1024" s="35">
        <v>15.52</v>
      </c>
      <c r="F1024" s="35">
        <v>8.1300000000000008</v>
      </c>
      <c r="G1024" s="35">
        <v>0.6</v>
      </c>
      <c r="K1024" s="81">
        <v>20</v>
      </c>
    </row>
    <row r="1025" spans="1:38" x14ac:dyDescent="0.35">
      <c r="A1025" s="45">
        <v>42415</v>
      </c>
      <c r="B1025" s="38">
        <v>0.42407407407407405</v>
      </c>
      <c r="C1025" s="35">
        <v>1525</v>
      </c>
      <c r="D1025" s="35">
        <v>0.98799999999999999</v>
      </c>
      <c r="E1025" s="35">
        <v>19.41</v>
      </c>
      <c r="F1025" s="35">
        <v>8.1</v>
      </c>
      <c r="G1025" s="35">
        <v>2.7</v>
      </c>
      <c r="K1025" s="81">
        <v>160</v>
      </c>
    </row>
    <row r="1026" spans="1:38" x14ac:dyDescent="0.35">
      <c r="A1026" s="45">
        <v>42418</v>
      </c>
      <c r="B1026" s="38">
        <v>0.57458333333333333</v>
      </c>
      <c r="C1026" s="35">
        <v>1478</v>
      </c>
      <c r="D1026" s="35">
        <v>0.96199999999999997</v>
      </c>
      <c r="E1026" s="35">
        <v>18.72</v>
      </c>
      <c r="F1026" s="35">
        <v>8.18</v>
      </c>
      <c r="G1026" s="35">
        <v>5.2</v>
      </c>
      <c r="K1026" s="35">
        <v>98</v>
      </c>
    </row>
    <row r="1027" spans="1:38" x14ac:dyDescent="0.35">
      <c r="A1027" s="45">
        <v>42424</v>
      </c>
      <c r="B1027" s="38">
        <v>0.42101851851851851</v>
      </c>
      <c r="C1027" s="35">
        <v>1271</v>
      </c>
      <c r="D1027" s="35">
        <v>0.82550000000000001</v>
      </c>
      <c r="E1027" s="35">
        <v>14.54</v>
      </c>
      <c r="F1027" s="35">
        <v>8.09</v>
      </c>
      <c r="G1027" s="35">
        <v>5.6</v>
      </c>
      <c r="K1027" s="35">
        <v>85</v>
      </c>
      <c r="L1027" s="74">
        <f>AVERAGE(K1023:K1027)</f>
        <v>74.599999999999994</v>
      </c>
      <c r="M1027" s="41">
        <f>GEOMEAN(K1023:K1027)</f>
        <v>48.43496563587383</v>
      </c>
      <c r="N1027" s="42" t="s">
        <v>396</v>
      </c>
    </row>
    <row r="1028" spans="1:38" x14ac:dyDescent="0.35">
      <c r="A1028" s="45">
        <v>42429</v>
      </c>
      <c r="B1028" s="38">
        <v>0.4586689814814815</v>
      </c>
      <c r="C1028" s="35">
        <v>1177</v>
      </c>
      <c r="D1028" s="35">
        <v>0.76700000000000002</v>
      </c>
      <c r="E1028" s="35">
        <v>12.28</v>
      </c>
      <c r="F1028" s="35">
        <v>7.84</v>
      </c>
      <c r="G1028" s="35">
        <v>8.1</v>
      </c>
      <c r="K1028" s="35">
        <v>52</v>
      </c>
    </row>
    <row r="1029" spans="1:38" x14ac:dyDescent="0.35">
      <c r="A1029" s="45">
        <v>42432</v>
      </c>
      <c r="B1029" s="38">
        <v>0.50483796296296302</v>
      </c>
      <c r="C1029" s="35">
        <v>1113</v>
      </c>
      <c r="D1029" s="35">
        <v>0.72150000000000003</v>
      </c>
      <c r="E1029" s="35">
        <v>13.99</v>
      </c>
      <c r="F1029" s="35">
        <v>8.0500000000000007</v>
      </c>
      <c r="G1029" s="35">
        <v>5.5</v>
      </c>
      <c r="K1029" s="81">
        <v>135</v>
      </c>
    </row>
    <row r="1030" spans="1:38" x14ac:dyDescent="0.35">
      <c r="A1030" s="45">
        <v>42437</v>
      </c>
      <c r="B1030" s="38">
        <v>0.46505787037037033</v>
      </c>
      <c r="C1030" s="35">
        <v>1198</v>
      </c>
      <c r="D1030" s="35">
        <v>0.78</v>
      </c>
      <c r="E1030" s="35">
        <v>16.28</v>
      </c>
      <c r="F1030" s="35">
        <v>8.34</v>
      </c>
      <c r="G1030" s="35">
        <v>10.5</v>
      </c>
      <c r="K1030" s="81">
        <v>132</v>
      </c>
      <c r="O1030" s="30" t="s">
        <v>107</v>
      </c>
      <c r="P1030" s="35">
        <v>58.8</v>
      </c>
      <c r="Q1030" s="30" t="s">
        <v>107</v>
      </c>
      <c r="R1030" s="30" t="s">
        <v>107</v>
      </c>
      <c r="S1030" s="30" t="s">
        <v>107</v>
      </c>
      <c r="T1030" s="30" t="s">
        <v>107</v>
      </c>
      <c r="U1030" s="30" t="s">
        <v>107</v>
      </c>
      <c r="V1030" s="30" t="s">
        <v>170</v>
      </c>
      <c r="W1030" s="30" t="s">
        <v>107</v>
      </c>
      <c r="X1030" s="35">
        <v>28.8</v>
      </c>
      <c r="Y1030" s="30" t="s">
        <v>107</v>
      </c>
      <c r="Z1030" s="30" t="s">
        <v>107</v>
      </c>
      <c r="AA1030" s="30" t="s">
        <v>107</v>
      </c>
      <c r="AB1030" s="35">
        <v>56.2</v>
      </c>
      <c r="AC1030" s="30" t="s">
        <v>107</v>
      </c>
      <c r="AD1030" s="35">
        <v>277</v>
      </c>
      <c r="AE1030" s="30" t="s">
        <v>107</v>
      </c>
      <c r="AF1030" s="35">
        <v>218</v>
      </c>
      <c r="AG1030" s="30">
        <v>76700</v>
      </c>
      <c r="AH1030" s="35">
        <v>20800</v>
      </c>
      <c r="AI1030" s="30">
        <v>3.1</v>
      </c>
      <c r="AJ1030" s="44" t="s">
        <v>107</v>
      </c>
      <c r="AK1030" s="44" t="s">
        <v>107</v>
      </c>
      <c r="AL1030" s="35">
        <v>46.6</v>
      </c>
    </row>
    <row r="1031" spans="1:38" x14ac:dyDescent="0.35">
      <c r="A1031" s="45">
        <v>42439</v>
      </c>
      <c r="B1031" s="38">
        <v>0.45255787037037037</v>
      </c>
      <c r="C1031" s="35">
        <v>1201</v>
      </c>
      <c r="D1031" s="35">
        <v>0.78</v>
      </c>
      <c r="E1031" s="35">
        <v>12.55</v>
      </c>
      <c r="F1031" s="35">
        <v>8.23</v>
      </c>
      <c r="G1031" s="35">
        <v>13.1</v>
      </c>
      <c r="K1031" s="81">
        <v>30</v>
      </c>
    </row>
    <row r="1032" spans="1:38" x14ac:dyDescent="0.35">
      <c r="A1032" s="45">
        <v>42450</v>
      </c>
      <c r="B1032" s="38">
        <v>0.43156250000000002</v>
      </c>
      <c r="C1032" s="35">
        <v>1057</v>
      </c>
      <c r="D1032" s="35">
        <v>0.68899999999999995</v>
      </c>
      <c r="E1032" s="35">
        <v>12.42</v>
      </c>
      <c r="F1032" s="35">
        <v>8.27</v>
      </c>
      <c r="G1032" s="35">
        <v>9.5</v>
      </c>
      <c r="K1032" s="81">
        <v>146</v>
      </c>
      <c r="L1032" s="74">
        <f>AVERAGE(K1028:K1032)</f>
        <v>99</v>
      </c>
      <c r="M1032" s="41">
        <f>GEOMEAN(K1028:K1032)</f>
        <v>83.498184123412841</v>
      </c>
      <c r="N1032" s="42" t="s">
        <v>397</v>
      </c>
    </row>
    <row r="1033" spans="1:38" x14ac:dyDescent="0.35">
      <c r="A1033" s="45">
        <v>42467</v>
      </c>
      <c r="B1033" s="38">
        <v>0.4382523148148148</v>
      </c>
      <c r="C1033" s="35">
        <v>776</v>
      </c>
      <c r="D1033" s="35">
        <v>0.50700000000000001</v>
      </c>
      <c r="E1033" s="35">
        <v>11.65</v>
      </c>
      <c r="F1033" s="35">
        <v>8.11</v>
      </c>
      <c r="G1033" s="35">
        <v>9.1999999999999993</v>
      </c>
      <c r="K1033" s="81">
        <v>109</v>
      </c>
    </row>
    <row r="1034" spans="1:38" x14ac:dyDescent="0.35">
      <c r="A1034" s="45">
        <v>42473</v>
      </c>
      <c r="B1034" s="38">
        <v>0.46887731481481482</v>
      </c>
      <c r="C1034" s="35">
        <v>544</v>
      </c>
      <c r="D1034" s="35">
        <v>0.35360000000000003</v>
      </c>
      <c r="E1034" s="35">
        <v>12.41</v>
      </c>
      <c r="F1034" s="35">
        <v>8.2899999999999991</v>
      </c>
      <c r="G1034" s="35">
        <v>10.7</v>
      </c>
      <c r="K1034" s="81">
        <v>354</v>
      </c>
    </row>
    <row r="1035" spans="1:38" x14ac:dyDescent="0.35">
      <c r="A1035" s="45">
        <v>42478</v>
      </c>
      <c r="B1035" s="38">
        <v>0.4312037037037037</v>
      </c>
      <c r="C1035" s="35">
        <v>831</v>
      </c>
      <c r="D1035" s="35">
        <v>0.53949999999999998</v>
      </c>
      <c r="E1035" s="35">
        <v>15.3</v>
      </c>
      <c r="F1035" s="35">
        <v>8.18</v>
      </c>
      <c r="G1035" s="35">
        <v>19.100000000000001</v>
      </c>
      <c r="K1035" s="81">
        <v>10</v>
      </c>
    </row>
    <row r="1036" spans="1:38" x14ac:dyDescent="0.35">
      <c r="A1036" s="45">
        <v>42486</v>
      </c>
      <c r="B1036" s="46">
        <v>0.44337962962962968</v>
      </c>
      <c r="C1036" s="35">
        <v>786</v>
      </c>
      <c r="D1036" s="35">
        <v>0.51349999999999996</v>
      </c>
      <c r="E1036" s="35">
        <v>9.01</v>
      </c>
      <c r="F1036" s="35">
        <v>8.19</v>
      </c>
      <c r="G1036" s="35">
        <v>19.3</v>
      </c>
      <c r="K1036" s="81">
        <v>231</v>
      </c>
    </row>
    <row r="1037" spans="1:38" x14ac:dyDescent="0.35">
      <c r="A1037" s="45">
        <v>42488</v>
      </c>
      <c r="B1037" s="38">
        <v>0.44271990740740735</v>
      </c>
      <c r="C1037" s="35">
        <v>658</v>
      </c>
      <c r="D1037" s="35">
        <v>0.42899999999999999</v>
      </c>
      <c r="E1037" s="35">
        <v>10.029999999999999</v>
      </c>
      <c r="F1037" s="35">
        <v>8.3699999999999992</v>
      </c>
      <c r="G1037" s="35">
        <v>17.399999999999999</v>
      </c>
      <c r="K1037" s="81">
        <v>1014</v>
      </c>
      <c r="L1037" s="74">
        <f>AVERAGE(K1033:K1037)</f>
        <v>343.6</v>
      </c>
      <c r="M1037" s="41">
        <f>GEOMEAN(K1033:K1037)</f>
        <v>155.31590764256023</v>
      </c>
      <c r="N1037" s="42" t="s">
        <v>398</v>
      </c>
    </row>
    <row r="1038" spans="1:38" x14ac:dyDescent="0.35">
      <c r="A1038" s="45">
        <v>42500</v>
      </c>
      <c r="B1038" s="46">
        <v>0.44747685185185188</v>
      </c>
      <c r="C1038" s="35">
        <v>830</v>
      </c>
      <c r="D1038" s="35">
        <v>0.53949999999999998</v>
      </c>
      <c r="E1038" s="35">
        <v>11.01</v>
      </c>
      <c r="F1038" s="35">
        <v>8.0500000000000007</v>
      </c>
      <c r="G1038" s="35">
        <v>15.6</v>
      </c>
      <c r="K1038" s="81">
        <v>109</v>
      </c>
    </row>
    <row r="1039" spans="1:38" x14ac:dyDescent="0.35">
      <c r="A1039" s="45">
        <v>42506</v>
      </c>
      <c r="B1039" s="38">
        <v>0.45534722222222218</v>
      </c>
      <c r="C1039" s="35">
        <v>614</v>
      </c>
      <c r="D1039" s="35">
        <v>0.39910000000000001</v>
      </c>
      <c r="E1039" s="35">
        <v>10.37</v>
      </c>
      <c r="F1039" s="35">
        <v>8.01</v>
      </c>
      <c r="G1039" s="35">
        <v>15</v>
      </c>
      <c r="K1039" s="81">
        <v>10</v>
      </c>
    </row>
    <row r="1040" spans="1:38" x14ac:dyDescent="0.35">
      <c r="A1040" s="45">
        <v>42509</v>
      </c>
      <c r="B1040" s="38">
        <v>0.53202546296296294</v>
      </c>
      <c r="C1040" s="35">
        <v>657</v>
      </c>
      <c r="D1040" s="35">
        <v>0.42899999999999999</v>
      </c>
      <c r="E1040" s="35">
        <v>11.2</v>
      </c>
      <c r="F1040" s="35">
        <v>8.5</v>
      </c>
      <c r="G1040" s="35">
        <v>18.600000000000001</v>
      </c>
      <c r="K1040" s="81">
        <v>30</v>
      </c>
    </row>
    <row r="1041" spans="1:39" x14ac:dyDescent="0.35">
      <c r="A1041" s="45">
        <v>42513</v>
      </c>
      <c r="B1041" s="46">
        <v>0.43723379629629627</v>
      </c>
      <c r="C1041" s="35">
        <v>692</v>
      </c>
      <c r="D1041" s="35">
        <v>0.44850000000000001</v>
      </c>
      <c r="E1041" s="35">
        <v>10</v>
      </c>
      <c r="F1041" s="35">
        <v>8.24</v>
      </c>
      <c r="G1041" s="35">
        <v>19</v>
      </c>
      <c r="K1041" s="81">
        <v>74</v>
      </c>
    </row>
    <row r="1042" spans="1:39" x14ac:dyDescent="0.35">
      <c r="A1042" s="45">
        <v>42516</v>
      </c>
      <c r="B1042" s="38">
        <v>0.49942129629629628</v>
      </c>
      <c r="C1042" s="35">
        <v>687</v>
      </c>
      <c r="D1042" s="35">
        <v>0.44850000000000001</v>
      </c>
      <c r="E1042" s="35">
        <v>4.96</v>
      </c>
      <c r="F1042" s="35">
        <v>7.58</v>
      </c>
      <c r="G1042" s="35">
        <v>23.5</v>
      </c>
      <c r="K1042" s="81">
        <v>52</v>
      </c>
      <c r="L1042" s="74">
        <f>AVERAGE(K1038:K1042)</f>
        <v>55</v>
      </c>
      <c r="M1042" s="41">
        <f>GEOMEAN(K1038:K1042)</f>
        <v>41.682769156513949</v>
      </c>
      <c r="N1042" s="42" t="s">
        <v>399</v>
      </c>
    </row>
    <row r="1043" spans="1:39" x14ac:dyDescent="0.35">
      <c r="A1043" s="45">
        <v>42523</v>
      </c>
      <c r="B1043" s="38">
        <v>0.44247685185185182</v>
      </c>
      <c r="C1043" s="35">
        <v>808</v>
      </c>
      <c r="D1043" s="35">
        <v>0.52649999999999997</v>
      </c>
      <c r="E1043" s="35">
        <v>5.37</v>
      </c>
      <c r="F1043" s="35">
        <v>7.71</v>
      </c>
      <c r="G1043" s="35">
        <v>24.6</v>
      </c>
      <c r="K1043" s="81">
        <v>601</v>
      </c>
    </row>
    <row r="1044" spans="1:39" x14ac:dyDescent="0.35">
      <c r="A1044" s="45">
        <v>42527</v>
      </c>
      <c r="B1044" s="38">
        <v>0.43765046296296295</v>
      </c>
      <c r="C1044" s="35">
        <v>919</v>
      </c>
      <c r="D1044" s="35">
        <v>0.59799999999999998</v>
      </c>
      <c r="E1044" s="35">
        <v>7.2</v>
      </c>
      <c r="F1044" s="35">
        <v>7.95</v>
      </c>
      <c r="G1044" s="35">
        <v>20.6</v>
      </c>
      <c r="K1044" s="81">
        <v>794</v>
      </c>
    </row>
    <row r="1045" spans="1:39" x14ac:dyDescent="0.35">
      <c r="A1045" s="45">
        <v>42536</v>
      </c>
      <c r="B1045" s="38">
        <v>0.42255787037037035</v>
      </c>
      <c r="C1045" s="35">
        <v>470.4</v>
      </c>
      <c r="D1045" s="35">
        <v>0.30549999999999999</v>
      </c>
      <c r="E1045" s="35">
        <v>5.01</v>
      </c>
      <c r="F1045" s="35">
        <v>7.79</v>
      </c>
      <c r="G1045" s="35">
        <v>22.9</v>
      </c>
      <c r="K1045" s="81">
        <v>17329</v>
      </c>
    </row>
    <row r="1046" spans="1:39" x14ac:dyDescent="0.35">
      <c r="A1046" s="45">
        <v>42541</v>
      </c>
      <c r="B1046" s="38">
        <v>0.4321875</v>
      </c>
      <c r="C1046" s="35">
        <v>810</v>
      </c>
      <c r="D1046" s="35">
        <v>0.52649999999999997</v>
      </c>
      <c r="E1046" s="35">
        <v>6.46</v>
      </c>
      <c r="F1046" s="35">
        <v>8.0299999999999994</v>
      </c>
      <c r="G1046" s="35">
        <v>23.7</v>
      </c>
      <c r="K1046" s="81">
        <v>10</v>
      </c>
    </row>
    <row r="1047" spans="1:39" x14ac:dyDescent="0.35">
      <c r="A1047" s="45">
        <v>42542</v>
      </c>
      <c r="B1047" s="38">
        <v>0.45121527777777781</v>
      </c>
      <c r="C1047" s="35">
        <v>562</v>
      </c>
      <c r="D1047" s="35">
        <v>0.36399999999999999</v>
      </c>
      <c r="E1047" s="35">
        <v>5.81</v>
      </c>
      <c r="F1047" s="35">
        <v>7.8</v>
      </c>
      <c r="G1047" s="35">
        <v>26.3</v>
      </c>
      <c r="K1047" s="81">
        <v>448</v>
      </c>
      <c r="L1047" s="74">
        <f>AVERAGE(K1043:K1047)</f>
        <v>3836.4</v>
      </c>
      <c r="M1047" s="41">
        <f>GEOMEAN(K1043:K1047)</f>
        <v>517.30812309989824</v>
      </c>
      <c r="N1047" s="42" t="s">
        <v>400</v>
      </c>
    </row>
    <row r="1048" spans="1:39" x14ac:dyDescent="0.35">
      <c r="A1048" s="45">
        <v>42556</v>
      </c>
      <c r="B1048" s="38">
        <v>0.43399305555555556</v>
      </c>
      <c r="C1048" s="35">
        <v>610</v>
      </c>
      <c r="D1048" s="35">
        <v>0.39650000000000002</v>
      </c>
      <c r="E1048" s="35">
        <v>6.4</v>
      </c>
      <c r="F1048" s="35">
        <v>7.79</v>
      </c>
      <c r="G1048" s="35">
        <v>22.5</v>
      </c>
      <c r="K1048" s="81">
        <v>88</v>
      </c>
    </row>
    <row r="1049" spans="1:39" x14ac:dyDescent="0.35">
      <c r="A1049" s="45">
        <v>42558</v>
      </c>
      <c r="B1049" s="38">
        <v>0.54153935185185187</v>
      </c>
      <c r="C1049" s="35">
        <v>356.8</v>
      </c>
      <c r="D1049" s="35">
        <v>0.23200000000000001</v>
      </c>
      <c r="E1049" s="35">
        <v>5.81</v>
      </c>
      <c r="F1049" s="35">
        <v>7.66</v>
      </c>
      <c r="G1049" s="35">
        <v>22.7</v>
      </c>
      <c r="K1049" s="81">
        <v>5172</v>
      </c>
    </row>
    <row r="1050" spans="1:39" x14ac:dyDescent="0.35">
      <c r="A1050" s="45">
        <v>42564</v>
      </c>
      <c r="B1050" s="79">
        <v>0.50902777777777775</v>
      </c>
      <c r="C1050" s="35">
        <v>517</v>
      </c>
      <c r="D1050" s="35">
        <v>0.33800000000000002</v>
      </c>
      <c r="E1050" s="35">
        <v>4.75</v>
      </c>
      <c r="F1050" s="35">
        <v>7.68</v>
      </c>
      <c r="G1050" s="35">
        <v>28</v>
      </c>
      <c r="K1050" s="81">
        <v>63</v>
      </c>
      <c r="O1050" s="30">
        <v>2.2999999999999998</v>
      </c>
      <c r="P1050" s="30">
        <v>45.9</v>
      </c>
      <c r="Q1050" s="30" t="s">
        <v>107</v>
      </c>
      <c r="R1050" s="30" t="s">
        <v>107</v>
      </c>
      <c r="S1050" s="30" t="s">
        <v>107</v>
      </c>
      <c r="T1050" s="30" t="s">
        <v>107</v>
      </c>
      <c r="U1050" s="30" t="s">
        <v>107</v>
      </c>
      <c r="V1050" s="30" t="s">
        <v>170</v>
      </c>
      <c r="W1050" s="30" t="s">
        <v>107</v>
      </c>
      <c r="X1050" s="30">
        <v>70.5</v>
      </c>
      <c r="Y1050" s="30" t="s">
        <v>107</v>
      </c>
      <c r="Z1050" s="30" t="s">
        <v>107</v>
      </c>
      <c r="AA1050" s="30" t="s">
        <v>107</v>
      </c>
      <c r="AB1050" s="30">
        <v>24.5</v>
      </c>
      <c r="AC1050" s="30" t="s">
        <v>107</v>
      </c>
      <c r="AD1050" s="35">
        <v>145</v>
      </c>
      <c r="AE1050" s="30" t="s">
        <v>107</v>
      </c>
      <c r="AF1050" s="30" t="s">
        <v>107</v>
      </c>
      <c r="AG1050" s="30">
        <v>39000</v>
      </c>
      <c r="AH1050" s="30">
        <v>11500</v>
      </c>
      <c r="AI1050" s="30">
        <v>3</v>
      </c>
      <c r="AJ1050" s="44" t="s">
        <v>107</v>
      </c>
      <c r="AK1050" s="44" t="s">
        <v>107</v>
      </c>
      <c r="AL1050" s="30">
        <v>59</v>
      </c>
      <c r="AM1050" s="30"/>
    </row>
    <row r="1051" spans="1:39" x14ac:dyDescent="0.35">
      <c r="A1051" s="45">
        <v>42565</v>
      </c>
      <c r="B1051" s="46">
        <v>0.48986111111111108</v>
      </c>
      <c r="C1051" s="35">
        <v>562</v>
      </c>
      <c r="D1051" s="35">
        <v>0.36399999999999999</v>
      </c>
      <c r="E1051" s="35">
        <v>5.23</v>
      </c>
      <c r="F1051" s="35">
        <v>7.93</v>
      </c>
      <c r="G1051" s="35">
        <v>24.9</v>
      </c>
      <c r="K1051" s="81">
        <v>738</v>
      </c>
    </row>
    <row r="1052" spans="1:39" x14ac:dyDescent="0.35">
      <c r="A1052" s="45">
        <v>42572</v>
      </c>
      <c r="B1052" s="38">
        <v>0.43053240740740745</v>
      </c>
      <c r="C1052" s="35">
        <v>400</v>
      </c>
      <c r="D1052" s="35">
        <v>0.26</v>
      </c>
      <c r="E1052" s="35">
        <v>5.36</v>
      </c>
      <c r="F1052" s="35">
        <v>7.81</v>
      </c>
      <c r="G1052" s="35">
        <v>26.6</v>
      </c>
      <c r="K1052" s="81">
        <v>52</v>
      </c>
      <c r="L1052" s="74">
        <f>AVERAGE(K1048:K1052)</f>
        <v>1222.5999999999999</v>
      </c>
      <c r="M1052" s="41">
        <f>GEOMEAN(K1048:K1052)</f>
        <v>256.04027716725858</v>
      </c>
      <c r="N1052" s="42" t="s">
        <v>401</v>
      </c>
    </row>
    <row r="1053" spans="1:39" x14ac:dyDescent="0.35">
      <c r="A1053" s="45">
        <v>42584</v>
      </c>
      <c r="B1053" s="38">
        <v>0.50435185185185183</v>
      </c>
      <c r="C1053" s="35">
        <v>388</v>
      </c>
      <c r="D1053" s="35">
        <v>0.25219999999999998</v>
      </c>
      <c r="E1053" s="35">
        <v>6</v>
      </c>
      <c r="F1053" s="35">
        <v>7.87</v>
      </c>
      <c r="G1053" s="35">
        <v>27.4</v>
      </c>
      <c r="K1053" s="81">
        <v>4106</v>
      </c>
    </row>
    <row r="1054" spans="1:39" x14ac:dyDescent="0.35">
      <c r="A1054" s="45">
        <v>42585</v>
      </c>
      <c r="B1054" s="38">
        <v>0.41984953703703703</v>
      </c>
      <c r="C1054" s="35">
        <v>403.7</v>
      </c>
      <c r="D1054" s="35">
        <v>0.2626</v>
      </c>
      <c r="E1054" s="35">
        <v>4.6900000000000004</v>
      </c>
      <c r="F1054" s="35">
        <v>7.99</v>
      </c>
      <c r="G1054" s="35">
        <v>26.4</v>
      </c>
      <c r="K1054" s="81">
        <v>31</v>
      </c>
    </row>
    <row r="1055" spans="1:39" x14ac:dyDescent="0.35">
      <c r="A1055" s="45">
        <v>42592</v>
      </c>
      <c r="B1055" s="38">
        <v>0.4480555555555556</v>
      </c>
      <c r="C1055" s="35">
        <v>443.1</v>
      </c>
      <c r="D1055" s="35">
        <v>0.28789999999999999</v>
      </c>
      <c r="E1055" s="35">
        <v>4.57</v>
      </c>
      <c r="F1055" s="35">
        <v>7.94</v>
      </c>
      <c r="G1055" s="35">
        <v>26.7</v>
      </c>
      <c r="K1055" s="81">
        <v>2489</v>
      </c>
    </row>
    <row r="1056" spans="1:39" x14ac:dyDescent="0.35">
      <c r="A1056" s="45">
        <v>42600</v>
      </c>
      <c r="B1056" s="38">
        <v>0.53697916666666667</v>
      </c>
      <c r="C1056" s="35">
        <v>533</v>
      </c>
      <c r="D1056" s="35">
        <v>0.34449999999999997</v>
      </c>
      <c r="E1056" s="35">
        <v>6.02</v>
      </c>
      <c r="F1056" s="35">
        <v>7.91</v>
      </c>
      <c r="G1056" s="35">
        <v>25.4</v>
      </c>
      <c r="K1056" s="81">
        <v>30</v>
      </c>
    </row>
    <row r="1057" spans="1:38" x14ac:dyDescent="0.35">
      <c r="A1057" s="45">
        <v>42611</v>
      </c>
      <c r="B1057" s="38">
        <v>0.44065972222222222</v>
      </c>
      <c r="C1057" s="35">
        <v>470.2</v>
      </c>
      <c r="D1057" s="35">
        <v>0.30549999999999999</v>
      </c>
      <c r="E1057" s="35">
        <v>5.73</v>
      </c>
      <c r="F1057" s="35">
        <v>7.6</v>
      </c>
      <c r="G1057" s="35">
        <v>24.7</v>
      </c>
      <c r="K1057" s="81">
        <v>187</v>
      </c>
      <c r="L1057" s="74">
        <f>AVERAGE(K1053:K1057)</f>
        <v>1368.6</v>
      </c>
      <c r="M1057" s="41">
        <f>GEOMEAN(K1053:K1057)</f>
        <v>281.80823463336299</v>
      </c>
      <c r="N1057" s="42" t="s">
        <v>402</v>
      </c>
    </row>
    <row r="1058" spans="1:38" x14ac:dyDescent="0.35">
      <c r="A1058" s="45">
        <v>42613</v>
      </c>
      <c r="B1058" s="38">
        <v>0.4236226851851852</v>
      </c>
      <c r="C1058" s="35">
        <v>570</v>
      </c>
      <c r="D1058" s="35">
        <v>0.3705</v>
      </c>
      <c r="E1058" s="35">
        <v>4.47</v>
      </c>
      <c r="F1058" s="35">
        <v>7.64</v>
      </c>
      <c r="G1058" s="35">
        <v>25.5</v>
      </c>
      <c r="K1058" s="81">
        <v>187</v>
      </c>
    </row>
    <row r="1059" spans="1:38" x14ac:dyDescent="0.35">
      <c r="A1059" s="45">
        <v>42621</v>
      </c>
      <c r="B1059" s="38">
        <v>0.46935185185185185</v>
      </c>
      <c r="C1059" s="35">
        <v>785</v>
      </c>
      <c r="D1059" s="35">
        <v>0.51349999999999996</v>
      </c>
      <c r="E1059" s="35">
        <v>4.53</v>
      </c>
      <c r="F1059" s="35">
        <v>7.51</v>
      </c>
      <c r="G1059" s="35">
        <v>26.5</v>
      </c>
      <c r="K1059" s="81">
        <v>52</v>
      </c>
    </row>
    <row r="1060" spans="1:38" x14ac:dyDescent="0.35">
      <c r="A1060" s="45">
        <v>42625</v>
      </c>
      <c r="B1060" s="38">
        <v>0.44745370370370369</v>
      </c>
      <c r="C1060" s="35">
        <v>440.5</v>
      </c>
      <c r="D1060" s="35">
        <v>0.28599999999999998</v>
      </c>
      <c r="E1060" s="35">
        <v>5.23</v>
      </c>
      <c r="F1060" s="35">
        <v>7.71</v>
      </c>
      <c r="G1060" s="35">
        <v>22</v>
      </c>
      <c r="K1060" s="81">
        <v>135</v>
      </c>
    </row>
    <row r="1061" spans="1:38" x14ac:dyDescent="0.35">
      <c r="A1061" s="45">
        <v>42633</v>
      </c>
      <c r="B1061" s="38">
        <v>0.45028935185185182</v>
      </c>
      <c r="C1061" s="35">
        <v>526</v>
      </c>
      <c r="D1061" s="35">
        <v>0.34449999999999997</v>
      </c>
      <c r="E1061" s="35">
        <v>5.53</v>
      </c>
      <c r="F1061" s="35">
        <v>7.71</v>
      </c>
      <c r="G1061" s="35">
        <v>22.7</v>
      </c>
      <c r="K1061" s="81">
        <v>52</v>
      </c>
    </row>
    <row r="1062" spans="1:38" x14ac:dyDescent="0.35">
      <c r="A1062" s="45">
        <v>42635</v>
      </c>
      <c r="B1062" s="38">
        <v>0.55302083333333341</v>
      </c>
      <c r="C1062" s="35">
        <v>611</v>
      </c>
      <c r="D1062" s="35">
        <v>0.39650000000000002</v>
      </c>
      <c r="E1062" s="35">
        <v>7.11</v>
      </c>
      <c r="F1062" s="35">
        <v>7.88</v>
      </c>
      <c r="G1062" s="35">
        <v>25.1</v>
      </c>
      <c r="K1062" s="81">
        <v>20</v>
      </c>
      <c r="L1062" s="74">
        <f>AVERAGE(K1058:K1062)</f>
        <v>89.2</v>
      </c>
      <c r="M1062" s="41">
        <f>GEOMEAN(K1058:K1062)</f>
        <v>67.149442538641495</v>
      </c>
      <c r="N1062" s="42" t="s">
        <v>403</v>
      </c>
    </row>
    <row r="1063" spans="1:38" x14ac:dyDescent="0.35">
      <c r="A1063" s="45">
        <v>42641</v>
      </c>
      <c r="B1063" s="38">
        <v>0.47281250000000002</v>
      </c>
      <c r="C1063" s="35">
        <v>434.5</v>
      </c>
      <c r="D1063" s="35">
        <v>0.28270000000000001</v>
      </c>
      <c r="E1063" s="35">
        <v>5.81</v>
      </c>
      <c r="F1063" s="35">
        <v>7.61</v>
      </c>
      <c r="G1063" s="35">
        <v>19</v>
      </c>
      <c r="K1063" s="81">
        <v>689</v>
      </c>
    </row>
    <row r="1064" spans="1:38" x14ac:dyDescent="0.35">
      <c r="A1064" s="45">
        <v>42646</v>
      </c>
      <c r="B1064" s="38">
        <v>0.43466435185185182</v>
      </c>
      <c r="C1064" s="35">
        <v>701</v>
      </c>
      <c r="D1064" s="35">
        <v>0.45500000000000002</v>
      </c>
      <c r="E1064" s="35">
        <v>7.35</v>
      </c>
      <c r="F1064" s="35">
        <v>7.85</v>
      </c>
      <c r="G1064" s="35">
        <v>17.399999999999999</v>
      </c>
      <c r="K1064" s="81">
        <v>52</v>
      </c>
    </row>
    <row r="1065" spans="1:38" x14ac:dyDescent="0.35">
      <c r="A1065" s="45">
        <v>42656</v>
      </c>
      <c r="B1065" s="38">
        <v>0.43637731481481484</v>
      </c>
      <c r="C1065" s="35">
        <v>715</v>
      </c>
      <c r="D1065" s="35">
        <v>0.46150000000000002</v>
      </c>
      <c r="E1065" s="35">
        <v>7.51</v>
      </c>
      <c r="F1065" s="35">
        <v>7.84</v>
      </c>
      <c r="G1065" s="35">
        <v>16.899999999999999</v>
      </c>
      <c r="K1065" s="81">
        <v>63</v>
      </c>
    </row>
    <row r="1066" spans="1:38" x14ac:dyDescent="0.35">
      <c r="A1066" s="45">
        <v>42661</v>
      </c>
      <c r="B1066" s="38">
        <v>0.44631944444444444</v>
      </c>
      <c r="C1066" s="35">
        <v>766</v>
      </c>
      <c r="D1066" s="35">
        <v>0.50049999999999994</v>
      </c>
      <c r="E1066" s="35">
        <v>7.45</v>
      </c>
      <c r="F1066" s="35">
        <v>7.88</v>
      </c>
      <c r="G1066" s="35">
        <v>19.2</v>
      </c>
      <c r="K1066" s="81">
        <v>63</v>
      </c>
      <c r="O1066" s="30" t="s">
        <v>107</v>
      </c>
      <c r="P1066" s="30">
        <v>64.099999999999994</v>
      </c>
      <c r="Q1066" s="30" t="s">
        <v>107</v>
      </c>
      <c r="R1066" s="30" t="s">
        <v>107</v>
      </c>
      <c r="S1066" s="30" t="s">
        <v>107</v>
      </c>
      <c r="T1066" s="30" t="s">
        <v>107</v>
      </c>
      <c r="U1066" s="30" t="s">
        <v>107</v>
      </c>
      <c r="V1066" s="30" t="s">
        <v>170</v>
      </c>
      <c r="W1066" s="30" t="s">
        <v>107</v>
      </c>
      <c r="X1066" s="30">
        <v>109</v>
      </c>
      <c r="Y1066" s="30" t="s">
        <v>107</v>
      </c>
      <c r="Z1066" s="30">
        <v>0.54</v>
      </c>
      <c r="AA1066" s="30" t="s">
        <v>107</v>
      </c>
      <c r="AB1066" s="30">
        <v>47.6</v>
      </c>
      <c r="AC1066" s="30" t="s">
        <v>107</v>
      </c>
      <c r="AD1066" s="35">
        <v>240</v>
      </c>
      <c r="AE1066" s="30" t="s">
        <v>107</v>
      </c>
      <c r="AF1066" s="30" t="s">
        <v>107</v>
      </c>
      <c r="AG1066" s="35">
        <v>62600</v>
      </c>
      <c r="AH1066" s="35">
        <v>20300</v>
      </c>
      <c r="AI1066" s="35">
        <v>3.8</v>
      </c>
      <c r="AJ1066" s="44" t="s">
        <v>107</v>
      </c>
      <c r="AK1066" s="44" t="s">
        <v>107</v>
      </c>
      <c r="AL1066" s="35">
        <v>16.7</v>
      </c>
    </row>
    <row r="1067" spans="1:38" x14ac:dyDescent="0.35">
      <c r="A1067" s="45">
        <v>42663</v>
      </c>
      <c r="B1067" s="38">
        <v>0.4269444444444444</v>
      </c>
      <c r="C1067" s="35">
        <v>247.1</v>
      </c>
      <c r="D1067" s="35">
        <v>0.1605</v>
      </c>
      <c r="E1067" s="35">
        <v>8.18</v>
      </c>
      <c r="F1067" s="35">
        <v>7.81</v>
      </c>
      <c r="G1067" s="35">
        <v>16.600000000000001</v>
      </c>
      <c r="K1067" s="81">
        <v>19863</v>
      </c>
    </row>
    <row r="1068" spans="1:38" x14ac:dyDescent="0.35">
      <c r="A1068" s="45">
        <v>42669</v>
      </c>
      <c r="B1068" s="38">
        <v>0.46254629629629629</v>
      </c>
      <c r="C1068" s="35">
        <v>645</v>
      </c>
      <c r="D1068" s="35">
        <v>0.41860000000000003</v>
      </c>
      <c r="E1068" s="35">
        <v>9.35</v>
      </c>
      <c r="F1068" s="35">
        <v>7.95</v>
      </c>
      <c r="G1068" s="35">
        <v>12.9</v>
      </c>
      <c r="K1068" s="81">
        <v>74</v>
      </c>
      <c r="L1068" s="74">
        <f>AVERAGE(K1064:K1068)</f>
        <v>4023</v>
      </c>
      <c r="M1068" s="41">
        <f>GEOMEAN(K1064:K1068)</f>
        <v>197.87558005778851</v>
      </c>
      <c r="N1068" s="42" t="s">
        <v>404</v>
      </c>
    </row>
    <row r="1069" spans="1:38" x14ac:dyDescent="0.35">
      <c r="A1069" s="45">
        <v>42677</v>
      </c>
      <c r="B1069" s="38">
        <v>0.46797453703703701</v>
      </c>
      <c r="C1069" s="35">
        <v>772</v>
      </c>
      <c r="D1069" s="35">
        <v>0.50049999999999994</v>
      </c>
      <c r="E1069" s="35">
        <v>9.5500000000000007</v>
      </c>
      <c r="F1069" s="35">
        <v>7.75</v>
      </c>
      <c r="G1069" s="35">
        <v>17.399999999999999</v>
      </c>
      <c r="K1069" s="81">
        <v>10</v>
      </c>
    </row>
    <row r="1070" spans="1:38" x14ac:dyDescent="0.35">
      <c r="A1070" s="45">
        <v>42681</v>
      </c>
      <c r="B1070" s="38">
        <v>0.47261574074074075</v>
      </c>
      <c r="C1070" s="35">
        <v>996</v>
      </c>
      <c r="D1070" s="35">
        <v>0.65</v>
      </c>
      <c r="E1070" s="35">
        <v>6.79</v>
      </c>
      <c r="F1070" s="35">
        <v>7.6</v>
      </c>
      <c r="G1070" s="35">
        <v>11.6</v>
      </c>
      <c r="K1070" s="81">
        <v>221</v>
      </c>
    </row>
    <row r="1071" spans="1:38" x14ac:dyDescent="0.35">
      <c r="A1071" s="85">
        <v>42684</v>
      </c>
      <c r="B1071" s="38">
        <v>0.49594907407407413</v>
      </c>
      <c r="C1071" s="86">
        <v>803</v>
      </c>
      <c r="D1071" s="86">
        <v>0.52</v>
      </c>
      <c r="E1071" s="86">
        <v>10.27</v>
      </c>
      <c r="F1071" s="86">
        <v>7.94</v>
      </c>
      <c r="G1071" s="86">
        <v>12.6</v>
      </c>
      <c r="K1071" s="81">
        <v>41</v>
      </c>
    </row>
    <row r="1072" spans="1:38" x14ac:dyDescent="0.35">
      <c r="A1072" s="85">
        <v>42691</v>
      </c>
      <c r="B1072" s="38">
        <v>0.43799768518518517</v>
      </c>
      <c r="C1072" s="35">
        <v>912</v>
      </c>
      <c r="D1072" s="35">
        <v>0.59150000000000003</v>
      </c>
      <c r="E1072" s="35">
        <v>13.45</v>
      </c>
      <c r="F1072" s="35">
        <v>7.86</v>
      </c>
      <c r="G1072" s="35">
        <v>10.199999999999999</v>
      </c>
      <c r="K1072" s="81">
        <v>41</v>
      </c>
    </row>
    <row r="1073" spans="1:14" x14ac:dyDescent="0.35">
      <c r="A1073" s="85">
        <v>42702</v>
      </c>
      <c r="B1073" s="38">
        <v>0.45821759259259259</v>
      </c>
      <c r="C1073" s="35">
        <v>602</v>
      </c>
      <c r="D1073" s="35">
        <v>0.39129999999999998</v>
      </c>
      <c r="E1073" s="35">
        <v>10.9</v>
      </c>
      <c r="F1073" s="35">
        <v>7.85</v>
      </c>
      <c r="G1073" s="35">
        <v>6.4</v>
      </c>
      <c r="K1073" s="81">
        <v>63</v>
      </c>
      <c r="L1073" s="74">
        <f>AVERAGE(K1069:K1073)</f>
        <v>75.2</v>
      </c>
      <c r="M1073" s="41">
        <f>GEOMEAN(K1069:K1073)</f>
        <v>47.191100725443185</v>
      </c>
      <c r="N1073" s="42" t="s">
        <v>405</v>
      </c>
    </row>
    <row r="1074" spans="1:14" x14ac:dyDescent="0.35">
      <c r="A1074" s="45">
        <v>42711</v>
      </c>
      <c r="B1074" s="38">
        <v>0.42208333333333337</v>
      </c>
      <c r="C1074" s="35">
        <v>617</v>
      </c>
      <c r="D1074" s="35">
        <v>0.40100000000000002</v>
      </c>
      <c r="E1074" s="35">
        <v>12.7</v>
      </c>
      <c r="F1074" s="35">
        <v>8.01</v>
      </c>
      <c r="G1074" s="35">
        <v>4.5</v>
      </c>
      <c r="K1074" s="81">
        <v>41</v>
      </c>
    </row>
    <row r="1075" spans="1:14" x14ac:dyDescent="0.35">
      <c r="A1075" s="45">
        <v>42718</v>
      </c>
      <c r="B1075" s="79">
        <v>0.48350694444444442</v>
      </c>
      <c r="C1075" s="35">
        <v>713</v>
      </c>
      <c r="D1075" s="35">
        <v>0.46350000000000002</v>
      </c>
      <c r="E1075" s="35">
        <v>14.36</v>
      </c>
      <c r="F1075" s="35">
        <v>7.98</v>
      </c>
      <c r="G1075" s="35">
        <v>2.2000000000000002</v>
      </c>
      <c r="K1075" s="81">
        <v>10</v>
      </c>
    </row>
    <row r="1076" spans="1:14" x14ac:dyDescent="0.35">
      <c r="A1076" s="45">
        <v>42719</v>
      </c>
      <c r="B1076" s="38">
        <v>0.45091435185185186</v>
      </c>
      <c r="C1076" s="35">
        <v>743</v>
      </c>
      <c r="D1076" s="35">
        <v>0.4829</v>
      </c>
      <c r="E1076" s="35">
        <v>13.92</v>
      </c>
      <c r="F1076" s="35">
        <v>8.11</v>
      </c>
      <c r="G1076" s="35">
        <v>1.7</v>
      </c>
      <c r="K1076" s="81">
        <v>20</v>
      </c>
    </row>
    <row r="1077" spans="1:14" x14ac:dyDescent="0.35">
      <c r="A1077" s="45">
        <v>42723</v>
      </c>
      <c r="G1077" s="35" t="s">
        <v>303</v>
      </c>
      <c r="L1077" s="74">
        <f>AVERAGE(K1072:K1076)</f>
        <v>35</v>
      </c>
      <c r="M1077" s="41">
        <f>GEOMEAN(K1072:K1076)</f>
        <v>29.18687860008508</v>
      </c>
      <c r="N1077" s="42" t="s">
        <v>406</v>
      </c>
    </row>
    <row r="1078" spans="1:14" x14ac:dyDescent="0.35">
      <c r="A1078" s="45">
        <v>42738</v>
      </c>
      <c r="B1078" s="46">
        <v>0.4435763888888889</v>
      </c>
      <c r="C1078" s="35">
        <v>1073</v>
      </c>
      <c r="D1078" s="35">
        <v>0.69550000000000001</v>
      </c>
      <c r="E1078" s="35">
        <v>14.71</v>
      </c>
      <c r="F1078" s="35">
        <v>7.82</v>
      </c>
      <c r="G1078" s="35">
        <v>6.6</v>
      </c>
      <c r="K1078" s="81">
        <v>1100</v>
      </c>
    </row>
    <row r="1079" spans="1:14" x14ac:dyDescent="0.35">
      <c r="A1079" s="45">
        <v>42744</v>
      </c>
      <c r="G1079" s="35" t="s">
        <v>303</v>
      </c>
    </row>
    <row r="1080" spans="1:14" x14ac:dyDescent="0.35">
      <c r="A1080" s="45">
        <v>42753</v>
      </c>
      <c r="B1080" s="38">
        <v>0.47218749999999998</v>
      </c>
      <c r="C1080" s="35">
        <v>880</v>
      </c>
      <c r="D1080" s="35">
        <v>0.57199999999999995</v>
      </c>
      <c r="E1080" s="35">
        <v>11.02</v>
      </c>
      <c r="F1080" s="35">
        <v>7.6</v>
      </c>
      <c r="G1080" s="35">
        <v>6.8</v>
      </c>
      <c r="K1080" s="81">
        <v>1483</v>
      </c>
    </row>
    <row r="1081" spans="1:14" x14ac:dyDescent="0.35">
      <c r="A1081" s="45">
        <v>42758</v>
      </c>
      <c r="B1081" s="38">
        <v>0.4067708333333333</v>
      </c>
      <c r="C1081" s="35">
        <v>791</v>
      </c>
      <c r="D1081" s="35">
        <v>0.51349999999999996</v>
      </c>
      <c r="E1081" s="35">
        <v>11.44</v>
      </c>
      <c r="F1081" s="35">
        <v>7.94</v>
      </c>
      <c r="G1081" s="35">
        <v>9.3000000000000007</v>
      </c>
      <c r="K1081" s="81">
        <v>146</v>
      </c>
    </row>
    <row r="1082" spans="1:14" x14ac:dyDescent="0.35">
      <c r="A1082" s="85">
        <v>42759</v>
      </c>
      <c r="B1082" s="38">
        <v>0.43305555555555553</v>
      </c>
      <c r="C1082" s="86">
        <v>849</v>
      </c>
      <c r="D1082" s="86">
        <v>0.55249999999999999</v>
      </c>
      <c r="E1082" s="86">
        <v>10.8</v>
      </c>
      <c r="F1082" s="86">
        <v>7.87</v>
      </c>
      <c r="G1082" s="86">
        <v>7.7</v>
      </c>
      <c r="K1082" s="81">
        <v>85</v>
      </c>
      <c r="L1082" s="74">
        <f>AVERAGE(K1078:K1082)</f>
        <v>703.5</v>
      </c>
      <c r="M1082" s="41">
        <f>GEOMEAN(K1078:K1082)</f>
        <v>377.20409981717489</v>
      </c>
      <c r="N1082" s="42" t="s">
        <v>407</v>
      </c>
    </row>
    <row r="1083" spans="1:14" x14ac:dyDescent="0.35">
      <c r="A1083" s="45">
        <v>42768</v>
      </c>
      <c r="B1083" s="38">
        <v>0.54026620370370371</v>
      </c>
      <c r="C1083" s="35">
        <v>461.1</v>
      </c>
      <c r="D1083" s="35">
        <v>0.29959999999999998</v>
      </c>
      <c r="E1083" s="35">
        <v>13.24</v>
      </c>
      <c r="F1083" s="35">
        <v>8.74</v>
      </c>
      <c r="G1083" s="35">
        <v>4</v>
      </c>
      <c r="K1083" s="81">
        <v>10</v>
      </c>
    </row>
    <row r="1084" spans="1:14" x14ac:dyDescent="0.35">
      <c r="A1084" s="45">
        <v>42774</v>
      </c>
      <c r="B1084" s="46">
        <v>0.4291666666666667</v>
      </c>
      <c r="C1084" s="35">
        <v>1115</v>
      </c>
      <c r="D1084" s="35">
        <v>0.72150000000000003</v>
      </c>
      <c r="E1084" s="35">
        <v>14.66</v>
      </c>
      <c r="F1084" s="35">
        <v>7.64</v>
      </c>
      <c r="G1084" s="35">
        <v>6.5</v>
      </c>
      <c r="K1084" s="81">
        <v>41</v>
      </c>
    </row>
    <row r="1085" spans="1:14" x14ac:dyDescent="0.35">
      <c r="A1085" s="45">
        <v>42779</v>
      </c>
      <c r="B1085" s="38">
        <v>0.47784722222222226</v>
      </c>
      <c r="C1085" s="35">
        <v>1204</v>
      </c>
      <c r="D1085" s="35">
        <v>0.78</v>
      </c>
      <c r="E1085" s="35">
        <v>16.8</v>
      </c>
      <c r="F1085" s="35">
        <v>8.35</v>
      </c>
      <c r="G1085" s="35">
        <v>6.6</v>
      </c>
      <c r="K1085" s="81">
        <v>10</v>
      </c>
    </row>
    <row r="1086" spans="1:14" x14ac:dyDescent="0.35">
      <c r="A1086" s="45">
        <v>42782</v>
      </c>
      <c r="B1086" s="38">
        <v>0.52240740740740743</v>
      </c>
      <c r="C1086" s="35">
        <v>1187</v>
      </c>
      <c r="D1086" s="35">
        <v>0.77349999999999997</v>
      </c>
      <c r="E1086" s="35">
        <v>15.67</v>
      </c>
      <c r="F1086" s="35">
        <v>8.0399999999999991</v>
      </c>
      <c r="G1086" s="35">
        <v>6.3</v>
      </c>
      <c r="K1086" s="81">
        <v>10</v>
      </c>
    </row>
    <row r="1087" spans="1:14" x14ac:dyDescent="0.35">
      <c r="A1087" s="45">
        <v>42788</v>
      </c>
      <c r="B1087" s="38">
        <v>0.43734953703703705</v>
      </c>
      <c r="C1087" s="35">
        <v>1298</v>
      </c>
      <c r="D1087" s="35">
        <v>0.84499999999999997</v>
      </c>
      <c r="E1087" s="35">
        <v>11.09</v>
      </c>
      <c r="F1087" s="35">
        <v>8.06</v>
      </c>
      <c r="G1087" s="35">
        <v>12.4</v>
      </c>
      <c r="K1087" s="81">
        <v>10</v>
      </c>
      <c r="L1087" s="74">
        <f>AVERAGE(K1083:K1087)</f>
        <v>16.2</v>
      </c>
      <c r="M1087" s="41">
        <f>GEOMEAN(K1083:K1087)</f>
        <v>13.260404475662167</v>
      </c>
      <c r="N1087" s="42" t="s">
        <v>408</v>
      </c>
    </row>
    <row r="1088" spans="1:14" x14ac:dyDescent="0.35">
      <c r="A1088" s="45">
        <v>42796</v>
      </c>
      <c r="B1088" s="38">
        <v>0.45325231481481482</v>
      </c>
      <c r="C1088" s="35">
        <v>968</v>
      </c>
      <c r="D1088" s="35">
        <v>0.63049999999999995</v>
      </c>
      <c r="E1088" s="35">
        <v>10.84</v>
      </c>
      <c r="F1088" s="35">
        <v>7.98</v>
      </c>
      <c r="G1088" s="35">
        <v>8</v>
      </c>
      <c r="K1088" s="81">
        <v>754</v>
      </c>
    </row>
    <row r="1089" spans="1:38" x14ac:dyDescent="0.35">
      <c r="A1089" s="45">
        <v>42801</v>
      </c>
      <c r="B1089" s="38">
        <v>0.43232638888888886</v>
      </c>
      <c r="C1089" s="35">
        <v>902</v>
      </c>
      <c r="D1089" s="35">
        <v>0.58499999999999996</v>
      </c>
      <c r="E1089" s="35">
        <v>11.1</v>
      </c>
      <c r="F1089" s="35">
        <v>7.93</v>
      </c>
      <c r="G1089" s="35">
        <v>10.5</v>
      </c>
      <c r="K1089" s="81">
        <v>512</v>
      </c>
      <c r="O1089" s="30" t="s">
        <v>107</v>
      </c>
      <c r="P1089" s="35">
        <v>59.8</v>
      </c>
      <c r="Q1089" s="30" t="s">
        <v>107</v>
      </c>
      <c r="R1089" s="30" t="s">
        <v>107</v>
      </c>
      <c r="S1089" s="30" t="s">
        <v>107</v>
      </c>
      <c r="T1089" s="30" t="s">
        <v>107</v>
      </c>
      <c r="U1089" s="30" t="s">
        <v>107</v>
      </c>
      <c r="V1089" s="30" t="s">
        <v>170</v>
      </c>
      <c r="W1089" s="30" t="s">
        <v>107</v>
      </c>
      <c r="X1089" s="35">
        <v>156</v>
      </c>
      <c r="Y1089" s="30" t="s">
        <v>107</v>
      </c>
      <c r="Z1089" s="30" t="s">
        <v>107</v>
      </c>
      <c r="AA1089" s="35">
        <v>0.3</v>
      </c>
      <c r="AB1089" s="35">
        <v>37.700000000000003</v>
      </c>
      <c r="AC1089" s="30" t="s">
        <v>107</v>
      </c>
      <c r="AD1089" s="35">
        <v>215</v>
      </c>
      <c r="AE1089" s="30" t="s">
        <v>107</v>
      </c>
      <c r="AF1089" s="35">
        <v>395</v>
      </c>
      <c r="AG1089" s="35">
        <v>59000</v>
      </c>
      <c r="AH1089" s="35">
        <v>16400</v>
      </c>
      <c r="AI1089" s="35">
        <v>3.1</v>
      </c>
      <c r="AJ1089" s="44" t="s">
        <v>107</v>
      </c>
      <c r="AK1089" s="44" t="s">
        <v>107</v>
      </c>
      <c r="AL1089" s="35">
        <v>101</v>
      </c>
    </row>
    <row r="1090" spans="1:38" x14ac:dyDescent="0.35">
      <c r="A1090" s="45">
        <v>42803</v>
      </c>
      <c r="B1090" s="38">
        <v>0.46458333333333335</v>
      </c>
      <c r="C1090" s="35">
        <v>758</v>
      </c>
      <c r="D1090" s="35">
        <v>0.49399999999999999</v>
      </c>
      <c r="E1090" s="35">
        <v>11.25</v>
      </c>
      <c r="F1090" s="35">
        <v>7.96</v>
      </c>
      <c r="G1090" s="35">
        <v>10.1</v>
      </c>
      <c r="K1090" s="81">
        <v>156</v>
      </c>
    </row>
    <row r="1091" spans="1:38" x14ac:dyDescent="0.35">
      <c r="A1091" s="45">
        <v>42814</v>
      </c>
      <c r="B1091" s="38">
        <v>0.4777777777777778</v>
      </c>
      <c r="C1091" s="47">
        <v>890</v>
      </c>
      <c r="D1091" s="47">
        <v>0.57850000000000001</v>
      </c>
      <c r="E1091" s="47">
        <v>14.81</v>
      </c>
      <c r="F1091" s="47">
        <v>8.17</v>
      </c>
      <c r="G1091" s="47">
        <v>7.1</v>
      </c>
      <c r="K1091" s="81">
        <v>10</v>
      </c>
    </row>
    <row r="1092" spans="1:38" x14ac:dyDescent="0.35">
      <c r="A1092" s="45">
        <v>42823</v>
      </c>
      <c r="B1092" s="38">
        <v>0.46224537037037039</v>
      </c>
      <c r="C1092" s="35">
        <v>818</v>
      </c>
      <c r="D1092" s="35">
        <v>0.53300000000000003</v>
      </c>
      <c r="E1092" s="35">
        <v>11.86</v>
      </c>
      <c r="F1092" s="35">
        <v>8.17</v>
      </c>
      <c r="G1092" s="35">
        <v>12.9</v>
      </c>
      <c r="K1092" s="81">
        <v>10</v>
      </c>
      <c r="L1092" s="74">
        <f>AVERAGE(K1088:K1092)</f>
        <v>288.39999999999998</v>
      </c>
      <c r="M1092" s="41">
        <f>GEOMEAN(K1088:K1092)</f>
        <v>90.355206136754788</v>
      </c>
      <c r="N1092" s="42" t="s">
        <v>409</v>
      </c>
    </row>
    <row r="1093" spans="1:38" x14ac:dyDescent="0.35">
      <c r="A1093" s="45">
        <v>42831</v>
      </c>
      <c r="B1093" s="38">
        <v>0.44255787037037037</v>
      </c>
      <c r="C1093" s="35">
        <v>780</v>
      </c>
      <c r="D1093" s="35">
        <v>0.50700000000000001</v>
      </c>
      <c r="E1093" s="35">
        <v>9.0399999999999991</v>
      </c>
      <c r="F1093" s="35">
        <v>7.97</v>
      </c>
      <c r="G1093" s="35">
        <v>11.2</v>
      </c>
      <c r="K1093" s="81">
        <v>809</v>
      </c>
    </row>
    <row r="1094" spans="1:38" x14ac:dyDescent="0.35">
      <c r="A1094" s="45">
        <v>42837</v>
      </c>
      <c r="B1094" s="38">
        <v>0.45884259259259258</v>
      </c>
      <c r="C1094" s="35">
        <v>819</v>
      </c>
      <c r="D1094" s="35">
        <v>0.53300000000000003</v>
      </c>
      <c r="E1094" s="35">
        <v>11.47</v>
      </c>
      <c r="F1094" s="35">
        <v>8.1999999999999993</v>
      </c>
      <c r="G1094" s="35">
        <v>16.399999999999999</v>
      </c>
      <c r="K1094" s="81">
        <v>52</v>
      </c>
    </row>
    <row r="1095" spans="1:38" x14ac:dyDescent="0.35">
      <c r="A1095" s="45">
        <v>42842</v>
      </c>
      <c r="B1095" s="46">
        <v>0.49107638888888888</v>
      </c>
      <c r="C1095" s="35">
        <v>863</v>
      </c>
      <c r="D1095" s="35">
        <v>0.55900000000000005</v>
      </c>
      <c r="E1095" s="35">
        <v>9.69</v>
      </c>
      <c r="F1095" s="35">
        <v>8.08</v>
      </c>
      <c r="G1095" s="35">
        <v>18.2</v>
      </c>
      <c r="K1095" s="81">
        <v>10</v>
      </c>
    </row>
    <row r="1096" spans="1:38" x14ac:dyDescent="0.35">
      <c r="A1096" s="45">
        <v>42845</v>
      </c>
      <c r="B1096" s="38">
        <v>0.43824074074074071</v>
      </c>
      <c r="C1096" s="35">
        <v>849</v>
      </c>
      <c r="D1096" s="35">
        <v>0.55249999999999999</v>
      </c>
      <c r="E1096" s="35">
        <v>8.1</v>
      </c>
      <c r="F1096" s="35">
        <v>8</v>
      </c>
      <c r="G1096" s="35">
        <v>20.6</v>
      </c>
      <c r="K1096" s="81">
        <v>10</v>
      </c>
    </row>
    <row r="1097" spans="1:38" x14ac:dyDescent="0.35">
      <c r="A1097" s="45">
        <v>42852</v>
      </c>
      <c r="B1097" s="38">
        <v>0.46171296296296299</v>
      </c>
      <c r="C1097" s="35">
        <v>919</v>
      </c>
      <c r="D1097" s="35">
        <v>0.59799999999999998</v>
      </c>
      <c r="E1097" s="35">
        <v>8.2100000000000009</v>
      </c>
      <c r="F1097" s="35">
        <v>8.0299999999999994</v>
      </c>
      <c r="G1097" s="35">
        <v>18.2</v>
      </c>
      <c r="K1097" s="81">
        <v>10</v>
      </c>
      <c r="L1097" s="74">
        <f>AVERAGE(K1093:K1097)</f>
        <v>178.2</v>
      </c>
      <c r="M1097" s="41">
        <f>GEOMEAN(K1093:K1097)</f>
        <v>33.480379575060688</v>
      </c>
      <c r="N1097" s="42" t="s">
        <v>410</v>
      </c>
    </row>
    <row r="1098" spans="1:38" x14ac:dyDescent="0.35">
      <c r="A1098" s="45">
        <v>42859</v>
      </c>
      <c r="B1098" s="38">
        <v>0.48876157407407406</v>
      </c>
      <c r="C1098" s="35">
        <v>707</v>
      </c>
      <c r="D1098" s="35">
        <v>0.46150000000000002</v>
      </c>
      <c r="E1098" s="35">
        <v>10.42</v>
      </c>
      <c r="F1098" s="35">
        <v>7.73</v>
      </c>
      <c r="G1098" s="35">
        <v>12.1</v>
      </c>
      <c r="K1098" s="81">
        <v>697</v>
      </c>
    </row>
    <row r="1099" spans="1:38" x14ac:dyDescent="0.35">
      <c r="A1099" s="45">
        <v>42864</v>
      </c>
      <c r="B1099" s="46">
        <v>0.47075231481481478</v>
      </c>
      <c r="C1099" s="35">
        <v>653</v>
      </c>
      <c r="D1099" s="35">
        <v>0.42249999999999999</v>
      </c>
      <c r="E1099" s="35">
        <v>9.66</v>
      </c>
      <c r="F1099" s="35">
        <v>7.7</v>
      </c>
      <c r="G1099" s="35">
        <v>14.2</v>
      </c>
      <c r="K1099" s="81">
        <v>581</v>
      </c>
    </row>
    <row r="1100" spans="1:38" x14ac:dyDescent="0.35">
      <c r="A1100" s="45">
        <v>42873</v>
      </c>
      <c r="B1100" s="38">
        <v>0.44537037037037036</v>
      </c>
      <c r="C1100" s="35">
        <v>765</v>
      </c>
      <c r="D1100" s="35">
        <v>0.50049999999999994</v>
      </c>
      <c r="E1100" s="35">
        <v>8.1</v>
      </c>
      <c r="F1100" s="35">
        <v>8.0399999999999991</v>
      </c>
      <c r="G1100" s="35">
        <v>23.2</v>
      </c>
      <c r="K1100" s="35">
        <v>63</v>
      </c>
    </row>
    <row r="1101" spans="1:38" x14ac:dyDescent="0.35">
      <c r="A1101" s="45">
        <v>42877</v>
      </c>
      <c r="B1101" s="79">
        <v>0.4394675925925926</v>
      </c>
      <c r="C1101" s="35">
        <v>0.42249999999999999</v>
      </c>
      <c r="D1101" s="35">
        <v>8.11</v>
      </c>
      <c r="E1101" s="35">
        <v>7.99</v>
      </c>
      <c r="F1101" s="35">
        <v>650</v>
      </c>
      <c r="G1101" s="35">
        <v>20.3</v>
      </c>
      <c r="K1101" s="81">
        <v>173</v>
      </c>
    </row>
    <row r="1102" spans="1:38" x14ac:dyDescent="0.35">
      <c r="A1102" s="45">
        <v>42880</v>
      </c>
      <c r="B1102" s="38">
        <v>0.36890046296296292</v>
      </c>
      <c r="C1102" s="35">
        <v>593</v>
      </c>
      <c r="D1102" s="35">
        <v>0.38350000000000001</v>
      </c>
      <c r="E1102" s="35">
        <v>7.65</v>
      </c>
      <c r="F1102" s="35">
        <v>7.76</v>
      </c>
      <c r="G1102" s="35">
        <v>18.8</v>
      </c>
      <c r="K1102" s="81">
        <v>169</v>
      </c>
      <c r="L1102" s="74">
        <f>AVERAGE(K1098:K1102)</f>
        <v>336.6</v>
      </c>
      <c r="M1102" s="41">
        <f>GEOMEAN(K1098:K1102)</f>
        <v>236.88439579727495</v>
      </c>
      <c r="N1102" s="42" t="s">
        <v>411</v>
      </c>
    </row>
    <row r="1103" spans="1:38" x14ac:dyDescent="0.35">
      <c r="A1103" s="45">
        <v>42887</v>
      </c>
      <c r="B1103" s="38">
        <v>0.43543981481481481</v>
      </c>
      <c r="C1103" s="35">
        <v>535</v>
      </c>
      <c r="D1103" s="35">
        <v>0.34449999999999997</v>
      </c>
      <c r="E1103" s="35">
        <v>7.86</v>
      </c>
      <c r="F1103" s="35">
        <v>8.44</v>
      </c>
      <c r="G1103" s="35">
        <v>21.8</v>
      </c>
      <c r="K1103" s="81">
        <v>10</v>
      </c>
    </row>
    <row r="1104" spans="1:38" x14ac:dyDescent="0.35">
      <c r="A1104" s="45">
        <v>42891</v>
      </c>
      <c r="B1104" s="38">
        <v>0.48541666666666666</v>
      </c>
      <c r="C1104" s="35">
        <v>604</v>
      </c>
      <c r="D1104" s="35">
        <v>0.39</v>
      </c>
      <c r="E1104" s="35">
        <v>6.09</v>
      </c>
      <c r="F1104" s="35">
        <v>8.1199999999999992</v>
      </c>
      <c r="G1104" s="35">
        <v>26.2</v>
      </c>
      <c r="K1104" s="81">
        <v>52</v>
      </c>
    </row>
    <row r="1105" spans="1:38" x14ac:dyDescent="0.35">
      <c r="A1105" s="45">
        <v>42900</v>
      </c>
      <c r="B1105" s="38">
        <v>0.43070601851851853</v>
      </c>
      <c r="C1105" s="35">
        <v>769</v>
      </c>
      <c r="D1105" s="35">
        <v>0.50049999999999994</v>
      </c>
      <c r="E1105" s="35">
        <v>3.72</v>
      </c>
      <c r="F1105" s="35">
        <v>7.61</v>
      </c>
      <c r="G1105" s="35">
        <v>25.8</v>
      </c>
      <c r="K1105" s="81">
        <v>7701</v>
      </c>
    </row>
    <row r="1106" spans="1:38" x14ac:dyDescent="0.35">
      <c r="A1106" s="45">
        <v>42908</v>
      </c>
      <c r="B1106" s="38">
        <v>0.45913194444444444</v>
      </c>
      <c r="C1106" s="35">
        <v>531</v>
      </c>
      <c r="D1106" s="35">
        <v>0.34449999999999997</v>
      </c>
      <c r="E1106" s="35">
        <v>6.29</v>
      </c>
      <c r="F1106" s="35">
        <v>7.74</v>
      </c>
      <c r="G1106" s="35">
        <v>27</v>
      </c>
      <c r="K1106" s="35">
        <v>51</v>
      </c>
    </row>
    <row r="1107" spans="1:38" x14ac:dyDescent="0.35">
      <c r="A1107" s="45">
        <v>42915</v>
      </c>
      <c r="B1107" s="38">
        <v>0.4366666666666667</v>
      </c>
      <c r="C1107" s="35">
        <v>583</v>
      </c>
      <c r="D1107" s="35">
        <v>0.377</v>
      </c>
      <c r="E1107" s="35">
        <v>5.01</v>
      </c>
      <c r="F1107" s="35">
        <v>7.94</v>
      </c>
      <c r="G1107" s="35">
        <v>23.3</v>
      </c>
      <c r="K1107" s="81">
        <v>51</v>
      </c>
      <c r="L1107" s="74">
        <f>AVERAGE(K1103:K1107)</f>
        <v>1573</v>
      </c>
      <c r="M1107" s="41">
        <f>GEOMEAN(K1103:K1107)</f>
        <v>100.81801998100192</v>
      </c>
      <c r="N1107" s="42" t="s">
        <v>412</v>
      </c>
    </row>
    <row r="1108" spans="1:38" x14ac:dyDescent="0.35">
      <c r="A1108" s="45">
        <v>42928</v>
      </c>
      <c r="B1108" s="38">
        <v>0.42675925925925928</v>
      </c>
      <c r="C1108" s="35">
        <v>249.9</v>
      </c>
      <c r="D1108" s="35">
        <v>0.16250000000000001</v>
      </c>
      <c r="E1108" s="35">
        <v>7.38</v>
      </c>
      <c r="F1108" s="35">
        <v>7.78</v>
      </c>
      <c r="G1108" s="35">
        <v>22.5</v>
      </c>
      <c r="K1108" s="81">
        <v>10462</v>
      </c>
      <c r="O1108" s="30" t="s">
        <v>107</v>
      </c>
      <c r="P1108" s="35">
        <v>28.7</v>
      </c>
      <c r="Q1108" s="30" t="s">
        <v>107</v>
      </c>
      <c r="R1108" s="30" t="s">
        <v>107</v>
      </c>
      <c r="S1108" s="30" t="s">
        <v>107</v>
      </c>
      <c r="T1108" s="30" t="s">
        <v>107</v>
      </c>
      <c r="U1108" s="30" t="s">
        <v>107</v>
      </c>
      <c r="V1108" s="30" t="s">
        <v>170</v>
      </c>
      <c r="W1108" s="30" t="s">
        <v>107</v>
      </c>
      <c r="X1108" s="35">
        <v>20.5</v>
      </c>
      <c r="Y1108" s="30" t="s">
        <v>107</v>
      </c>
      <c r="Z1108" s="30" t="s">
        <v>107</v>
      </c>
      <c r="AA1108" s="30" t="s">
        <v>107</v>
      </c>
      <c r="AB1108" s="35">
        <v>12.1</v>
      </c>
      <c r="AC1108" s="30" t="s">
        <v>107</v>
      </c>
      <c r="AD1108" s="35">
        <v>74</v>
      </c>
      <c r="AE1108" s="30" t="s">
        <v>107</v>
      </c>
      <c r="AF1108" s="35">
        <v>243</v>
      </c>
      <c r="AG1108" s="35">
        <v>22300</v>
      </c>
      <c r="AH1108" s="35">
        <v>4410</v>
      </c>
      <c r="AI1108" s="44" t="s">
        <v>107</v>
      </c>
      <c r="AJ1108" s="44" t="s">
        <v>107</v>
      </c>
      <c r="AK1108" s="44" t="s">
        <v>107</v>
      </c>
      <c r="AL1108" s="35">
        <v>34.200000000000003</v>
      </c>
    </row>
    <row r="1109" spans="1:38" x14ac:dyDescent="0.35">
      <c r="A1109" s="45">
        <v>42935</v>
      </c>
      <c r="B1109" s="38">
        <v>0.45629629629629626</v>
      </c>
      <c r="C1109" s="35">
        <v>690</v>
      </c>
      <c r="D1109" s="35">
        <v>0.44850000000000001</v>
      </c>
      <c r="E1109" s="35">
        <v>6.53</v>
      </c>
      <c r="F1109" s="35">
        <v>7.91</v>
      </c>
      <c r="G1109" s="35">
        <v>27.3</v>
      </c>
      <c r="K1109" s="81">
        <v>10</v>
      </c>
    </row>
    <row r="1110" spans="1:38" x14ac:dyDescent="0.35">
      <c r="A1110" s="45">
        <v>42943</v>
      </c>
      <c r="B1110" s="38">
        <v>0.44337962962962968</v>
      </c>
      <c r="C1110" s="35">
        <v>575</v>
      </c>
      <c r="D1110" s="35">
        <v>0.3705</v>
      </c>
      <c r="E1110" s="35">
        <v>5.12</v>
      </c>
      <c r="F1110" s="35">
        <v>8.01</v>
      </c>
      <c r="G1110" s="35">
        <v>26.3</v>
      </c>
      <c r="K1110" s="81">
        <v>109</v>
      </c>
      <c r="L1110" s="74">
        <f>AVERAGE(K1106:K1110)</f>
        <v>2136.6</v>
      </c>
      <c r="M1110" s="41">
        <f>GEOMEAN(K1106:K1110)</f>
        <v>124.29003581579181</v>
      </c>
      <c r="N1110" s="42" t="s">
        <v>413</v>
      </c>
    </row>
    <row r="1111" spans="1:38" x14ac:dyDescent="0.35">
      <c r="A1111" s="45">
        <v>42949</v>
      </c>
      <c r="B1111" s="46">
        <v>0.42472222222222222</v>
      </c>
      <c r="C1111" s="35">
        <v>547</v>
      </c>
      <c r="D1111" s="35">
        <v>0.35749999999999998</v>
      </c>
      <c r="E1111" s="35">
        <v>6.98</v>
      </c>
      <c r="F1111" s="35">
        <v>7.79</v>
      </c>
      <c r="G1111" s="35">
        <v>24.8</v>
      </c>
      <c r="K1111" s="81">
        <v>63</v>
      </c>
    </row>
    <row r="1112" spans="1:38" x14ac:dyDescent="0.35">
      <c r="A1112" s="45">
        <v>42956</v>
      </c>
      <c r="B1112" s="38">
        <v>0.4930208333333333</v>
      </c>
      <c r="C1112" s="35">
        <v>675</v>
      </c>
      <c r="D1112" s="35">
        <v>0.4355</v>
      </c>
      <c r="E1112" s="35">
        <v>5.96</v>
      </c>
      <c r="F1112" s="35">
        <v>7.74</v>
      </c>
      <c r="G1112" s="35">
        <v>24</v>
      </c>
      <c r="K1112" s="81">
        <v>20</v>
      </c>
    </row>
    <row r="1113" spans="1:38" x14ac:dyDescent="0.35">
      <c r="A1113" s="45">
        <v>42964</v>
      </c>
      <c r="B1113" s="38">
        <v>0.4508449074074074</v>
      </c>
      <c r="C1113" s="35">
        <v>792</v>
      </c>
      <c r="D1113" s="35">
        <v>0.51349999999999996</v>
      </c>
      <c r="E1113" s="35">
        <v>5.45</v>
      </c>
      <c r="F1113" s="35">
        <v>7.97</v>
      </c>
      <c r="G1113" s="35">
        <v>26.5</v>
      </c>
      <c r="K1113" s="81">
        <v>84</v>
      </c>
    </row>
    <row r="1114" spans="1:38" x14ac:dyDescent="0.35">
      <c r="A1114" s="45">
        <v>42975</v>
      </c>
      <c r="B1114" s="38">
        <v>0.4600231481481481</v>
      </c>
      <c r="C1114" s="35">
        <v>805</v>
      </c>
      <c r="D1114" s="35">
        <v>0.52</v>
      </c>
      <c r="E1114" s="35">
        <v>6.65</v>
      </c>
      <c r="F1114" s="35">
        <v>8.06</v>
      </c>
      <c r="G1114" s="35">
        <v>22</v>
      </c>
      <c r="K1114" s="81">
        <v>177</v>
      </c>
    </row>
    <row r="1115" spans="1:38" x14ac:dyDescent="0.35">
      <c r="A1115" s="45">
        <v>42978</v>
      </c>
      <c r="C1115" s="75" t="s">
        <v>197</v>
      </c>
      <c r="D1115" s="75" t="s">
        <v>197</v>
      </c>
      <c r="E1115" s="75" t="s">
        <v>197</v>
      </c>
      <c r="F1115" s="75" t="s">
        <v>197</v>
      </c>
      <c r="G1115" s="75" t="s">
        <v>197</v>
      </c>
      <c r="K1115" s="81">
        <v>109</v>
      </c>
      <c r="L1115" s="74">
        <f>AVERAGE(K1111:K1115)</f>
        <v>90.6</v>
      </c>
      <c r="M1115" s="41">
        <f>GEOMEAN(K1111:K1115)</f>
        <v>72.779642689966963</v>
      </c>
      <c r="N1115" s="42" t="s">
        <v>414</v>
      </c>
    </row>
    <row r="1116" spans="1:38" x14ac:dyDescent="0.35">
      <c r="A1116" s="45">
        <v>42985</v>
      </c>
      <c r="B1116" s="38">
        <v>0.46806712962962965</v>
      </c>
      <c r="C1116" s="35">
        <v>737</v>
      </c>
      <c r="D1116" s="35">
        <v>0.48099999999999998</v>
      </c>
      <c r="E1116" s="35">
        <v>6.85</v>
      </c>
      <c r="F1116" s="35">
        <v>7.69</v>
      </c>
      <c r="G1116" s="35">
        <v>17.8</v>
      </c>
      <c r="K1116" s="81">
        <v>160</v>
      </c>
    </row>
    <row r="1117" spans="1:38" x14ac:dyDescent="0.35">
      <c r="A1117" s="45">
        <v>42989</v>
      </c>
      <c r="B1117" s="46">
        <v>0.42663194444444441</v>
      </c>
      <c r="C1117" s="35">
        <v>720</v>
      </c>
      <c r="D1117" s="35">
        <v>0.46800000000000003</v>
      </c>
      <c r="E1117" s="35">
        <v>7.02</v>
      </c>
      <c r="F1117" s="35">
        <v>7.84</v>
      </c>
      <c r="G1117" s="35">
        <v>15.8</v>
      </c>
      <c r="K1117" s="81">
        <v>146</v>
      </c>
    </row>
    <row r="1118" spans="1:38" x14ac:dyDescent="0.35">
      <c r="A1118" s="45">
        <v>42997</v>
      </c>
      <c r="B1118" s="38">
        <v>0.44608796296296299</v>
      </c>
      <c r="C1118" s="35">
        <v>375.6</v>
      </c>
      <c r="D1118" s="35">
        <v>0.24440000000000001</v>
      </c>
      <c r="E1118" s="35">
        <v>7.11</v>
      </c>
      <c r="F1118" s="35">
        <v>7.75</v>
      </c>
      <c r="G1118" s="35">
        <v>23.6</v>
      </c>
      <c r="K1118" s="81">
        <v>637</v>
      </c>
    </row>
    <row r="1119" spans="1:38" x14ac:dyDescent="0.35">
      <c r="A1119" s="45">
        <v>42999</v>
      </c>
      <c r="B1119" s="38">
        <v>0.43114583333333334</v>
      </c>
      <c r="C1119" s="35">
        <v>590</v>
      </c>
      <c r="D1119" s="35">
        <v>0.38350000000000001</v>
      </c>
      <c r="E1119" s="35">
        <v>5.55</v>
      </c>
      <c r="F1119" s="35">
        <v>8.15</v>
      </c>
      <c r="G1119" s="35">
        <v>23.9</v>
      </c>
      <c r="K1119" s="81">
        <v>30</v>
      </c>
    </row>
    <row r="1120" spans="1:38" x14ac:dyDescent="0.35">
      <c r="A1120" s="45">
        <v>43005</v>
      </c>
      <c r="B1120" s="38">
        <v>0.53530092592592593</v>
      </c>
      <c r="C1120" s="35">
        <v>581</v>
      </c>
      <c r="D1120" s="35">
        <v>0.377</v>
      </c>
      <c r="E1120" s="35">
        <v>5.34</v>
      </c>
      <c r="F1120" s="35">
        <v>8.17</v>
      </c>
      <c r="G1120" s="35">
        <v>24.6</v>
      </c>
      <c r="K1120" s="81">
        <v>10</v>
      </c>
      <c r="L1120" s="74">
        <f>AVERAGE(K1116:K1120)</f>
        <v>196.6</v>
      </c>
      <c r="M1120" s="41">
        <f>GEOMEAN(K1116:K1120)</f>
        <v>85.103359631756618</v>
      </c>
      <c r="N1120" s="42" t="s">
        <v>415</v>
      </c>
    </row>
    <row r="1121" spans="1:38" x14ac:dyDescent="0.35">
      <c r="A1121" s="45">
        <v>43010</v>
      </c>
      <c r="B1121" s="38">
        <v>0.43246527777777777</v>
      </c>
      <c r="C1121" s="35">
        <v>672</v>
      </c>
      <c r="D1121" s="35">
        <v>0.4355</v>
      </c>
      <c r="E1121" s="35">
        <v>6.34</v>
      </c>
      <c r="F1121" s="35">
        <v>8.1199999999999992</v>
      </c>
      <c r="G1121" s="35">
        <v>16.5</v>
      </c>
      <c r="K1121" s="81">
        <v>216</v>
      </c>
    </row>
    <row r="1122" spans="1:38" x14ac:dyDescent="0.35">
      <c r="A1122" s="45">
        <v>43020</v>
      </c>
      <c r="B1122" s="46">
        <v>0.4390162037037037</v>
      </c>
      <c r="C1122" s="35">
        <v>598</v>
      </c>
      <c r="D1122" s="35">
        <v>0.39</v>
      </c>
      <c r="E1122" s="35">
        <v>5.46</v>
      </c>
      <c r="F1122" s="35">
        <v>7.7</v>
      </c>
      <c r="G1122" s="35">
        <v>17.899999999999999</v>
      </c>
      <c r="K1122" s="81">
        <v>41</v>
      </c>
    </row>
    <row r="1123" spans="1:38" x14ac:dyDescent="0.35">
      <c r="A1123" s="45">
        <v>43025</v>
      </c>
      <c r="B1123" s="38">
        <v>0.45869212962962963</v>
      </c>
      <c r="C1123" s="35">
        <v>647</v>
      </c>
      <c r="D1123" s="35">
        <v>0.42249999999999999</v>
      </c>
      <c r="E1123" s="35">
        <v>7.66</v>
      </c>
      <c r="F1123" s="35">
        <v>7.71</v>
      </c>
      <c r="G1123" s="35">
        <v>16.3</v>
      </c>
      <c r="K1123" s="81">
        <v>63</v>
      </c>
      <c r="O1123" s="30" t="s">
        <v>107</v>
      </c>
      <c r="P1123" s="35">
        <v>53.9</v>
      </c>
      <c r="Q1123" s="30" t="s">
        <v>107</v>
      </c>
      <c r="R1123" s="30" t="s">
        <v>107</v>
      </c>
      <c r="S1123" s="30" t="s">
        <v>107</v>
      </c>
      <c r="T1123" s="30" t="s">
        <v>107</v>
      </c>
      <c r="U1123" s="30" t="s">
        <v>107</v>
      </c>
      <c r="V1123" s="30" t="s">
        <v>170</v>
      </c>
      <c r="W1123" s="30" t="s">
        <v>107</v>
      </c>
      <c r="X1123" s="35">
        <v>73.3</v>
      </c>
      <c r="Y1123" s="30" t="s">
        <v>107</v>
      </c>
      <c r="Z1123" s="35">
        <v>0.83</v>
      </c>
      <c r="AA1123" s="30" t="s">
        <v>107</v>
      </c>
      <c r="AB1123" s="35">
        <v>44.2</v>
      </c>
      <c r="AC1123" s="30">
        <v>0.1</v>
      </c>
      <c r="AD1123" s="35">
        <v>170</v>
      </c>
      <c r="AE1123" s="47" t="s">
        <v>526</v>
      </c>
      <c r="AF1123" s="30" t="s">
        <v>107</v>
      </c>
      <c r="AG1123" s="47">
        <v>47300</v>
      </c>
      <c r="AH1123" s="47">
        <v>12700</v>
      </c>
      <c r="AI1123" s="47">
        <v>4.3</v>
      </c>
      <c r="AJ1123" s="44" t="s">
        <v>107</v>
      </c>
      <c r="AK1123" s="44" t="s">
        <v>107</v>
      </c>
      <c r="AL1123" s="47">
        <v>49.2</v>
      </c>
    </row>
    <row r="1124" spans="1:38" x14ac:dyDescent="0.35">
      <c r="A1124" s="45">
        <v>43027</v>
      </c>
      <c r="B1124" s="38">
        <v>0.42806712962962962</v>
      </c>
      <c r="C1124" s="35">
        <v>634</v>
      </c>
      <c r="D1124" s="35">
        <v>0.40949999999999998</v>
      </c>
      <c r="E1124" s="35">
        <v>8.27</v>
      </c>
      <c r="F1124" s="35">
        <v>7.97</v>
      </c>
      <c r="G1124" s="35">
        <v>15.6</v>
      </c>
      <c r="K1124" s="81">
        <v>74</v>
      </c>
    </row>
    <row r="1125" spans="1:38" x14ac:dyDescent="0.35">
      <c r="A1125" s="45">
        <v>43033</v>
      </c>
      <c r="B1125" s="38">
        <v>0.45333333333333337</v>
      </c>
      <c r="C1125" s="35">
        <v>645</v>
      </c>
      <c r="D1125" s="35">
        <v>0.41930000000000001</v>
      </c>
      <c r="E1125" s="35">
        <v>8.84</v>
      </c>
      <c r="F1125" s="35">
        <v>7.84</v>
      </c>
      <c r="G1125" s="35">
        <v>12.1</v>
      </c>
      <c r="K1125" s="81">
        <v>84</v>
      </c>
      <c r="L1125" s="74">
        <f>AVERAGE(K1121:K1125)</f>
        <v>95.6</v>
      </c>
      <c r="M1125" s="41">
        <f>GEOMEAN(K1121:K1125)</f>
        <v>80.912912225467764</v>
      </c>
      <c r="N1125" s="42" t="s">
        <v>417</v>
      </c>
    </row>
    <row r="1126" spans="1:38" x14ac:dyDescent="0.35">
      <c r="A1126" s="45">
        <v>43041</v>
      </c>
      <c r="B1126" s="38">
        <v>0.45184027777777774</v>
      </c>
      <c r="C1126" s="35">
        <v>528</v>
      </c>
      <c r="D1126" s="35">
        <v>0.34320000000000001</v>
      </c>
      <c r="E1126" s="35">
        <v>11.75</v>
      </c>
      <c r="F1126" s="35">
        <v>8.1999999999999993</v>
      </c>
      <c r="G1126" s="35">
        <v>9.1999999999999993</v>
      </c>
      <c r="K1126" s="81">
        <v>2035</v>
      </c>
    </row>
    <row r="1127" spans="1:38" x14ac:dyDescent="0.35">
      <c r="A1127" s="45">
        <v>43045</v>
      </c>
      <c r="B1127" s="38">
        <v>0.49134259259259255</v>
      </c>
      <c r="C1127" s="35">
        <v>481.5</v>
      </c>
      <c r="D1127" s="35">
        <v>0.31330000000000002</v>
      </c>
      <c r="E1127" s="35">
        <v>9.0299999999999994</v>
      </c>
      <c r="F1127" s="35">
        <v>8.17</v>
      </c>
      <c r="G1127" s="35">
        <v>13.3</v>
      </c>
      <c r="K1127" s="81">
        <v>683</v>
      </c>
    </row>
    <row r="1128" spans="1:38" x14ac:dyDescent="0.35">
      <c r="A1128" s="45">
        <v>43048</v>
      </c>
      <c r="B1128" s="38">
        <v>0.4264236111111111</v>
      </c>
      <c r="C1128" s="35">
        <v>530</v>
      </c>
      <c r="D1128" s="35">
        <v>0.34449999999999997</v>
      </c>
      <c r="E1128" s="35">
        <v>10.63</v>
      </c>
      <c r="F1128" s="35">
        <v>7.8</v>
      </c>
      <c r="G1128" s="35">
        <v>8.5</v>
      </c>
      <c r="K1128" s="81">
        <v>30</v>
      </c>
    </row>
    <row r="1129" spans="1:38" x14ac:dyDescent="0.35">
      <c r="A1129" s="45">
        <v>43054</v>
      </c>
      <c r="B1129" s="38">
        <v>0.58810185185185182</v>
      </c>
      <c r="C1129" s="35">
        <v>597</v>
      </c>
      <c r="D1129" s="35">
        <v>0.3881</v>
      </c>
      <c r="E1129" s="35">
        <v>11.87</v>
      </c>
      <c r="F1129" s="35">
        <v>8.11</v>
      </c>
      <c r="G1129" s="35">
        <v>6.8</v>
      </c>
      <c r="K1129" s="81">
        <v>253</v>
      </c>
    </row>
    <row r="1130" spans="1:38" x14ac:dyDescent="0.35">
      <c r="A1130" s="45">
        <v>43066</v>
      </c>
      <c r="B1130" s="38">
        <v>0.42603009259259261</v>
      </c>
      <c r="C1130" s="35">
        <v>664</v>
      </c>
      <c r="D1130" s="35">
        <v>0.43159999999999998</v>
      </c>
      <c r="E1130" s="35">
        <v>11.42</v>
      </c>
      <c r="F1130" s="35">
        <v>8.1199999999999992</v>
      </c>
      <c r="G1130" s="35">
        <v>6.1</v>
      </c>
      <c r="K1130" s="81">
        <v>30</v>
      </c>
      <c r="L1130" s="74">
        <f>AVERAGE(K1126:K1130)</f>
        <v>606.20000000000005</v>
      </c>
      <c r="M1130" s="41">
        <f>GEOMEAN(K1126:K1130)</f>
        <v>199.55822370579173</v>
      </c>
      <c r="N1130" s="42" t="s">
        <v>418</v>
      </c>
    </row>
    <row r="1131" spans="1:38" x14ac:dyDescent="0.35">
      <c r="A1131" s="45">
        <v>43075</v>
      </c>
      <c r="B1131" s="38">
        <v>0.4289930555555555</v>
      </c>
      <c r="C1131" s="35">
        <v>843</v>
      </c>
      <c r="D1131" s="35">
        <v>0.54600000000000004</v>
      </c>
      <c r="E1131" s="35">
        <v>12.26</v>
      </c>
      <c r="F1131" s="35">
        <v>7.97</v>
      </c>
      <c r="G1131" s="35">
        <v>4.9000000000000004</v>
      </c>
      <c r="K1131" s="81">
        <v>20</v>
      </c>
    </row>
    <row r="1132" spans="1:38" x14ac:dyDescent="0.35">
      <c r="A1132" s="45">
        <v>43081</v>
      </c>
      <c r="B1132" s="38">
        <v>0.45567129629629632</v>
      </c>
      <c r="C1132" s="35">
        <v>924</v>
      </c>
      <c r="D1132" s="35">
        <v>0.59799999999999998</v>
      </c>
      <c r="E1132" s="35">
        <v>15.09</v>
      </c>
      <c r="F1132" s="35">
        <v>8.34</v>
      </c>
      <c r="G1132" s="35">
        <v>2.2999999999999998</v>
      </c>
      <c r="K1132" s="81">
        <v>134</v>
      </c>
    </row>
    <row r="1133" spans="1:38" x14ac:dyDescent="0.35">
      <c r="A1133" s="45">
        <v>43083</v>
      </c>
      <c r="B1133" s="38">
        <v>0.42190972222222217</v>
      </c>
      <c r="C1133" s="35">
        <v>933</v>
      </c>
      <c r="D1133" s="35">
        <v>0.60450000000000004</v>
      </c>
      <c r="E1133" s="35">
        <v>13.73</v>
      </c>
      <c r="F1133" s="35">
        <v>8.08</v>
      </c>
      <c r="G1133" s="35">
        <v>1.3</v>
      </c>
      <c r="K1133" s="81">
        <v>86</v>
      </c>
    </row>
    <row r="1134" spans="1:38" x14ac:dyDescent="0.35">
      <c r="A1134" s="45">
        <v>43087</v>
      </c>
      <c r="B1134" s="38">
        <v>0.45657407407407408</v>
      </c>
      <c r="C1134" s="35">
        <v>953</v>
      </c>
      <c r="D1134" s="35">
        <v>0.61750000000000005</v>
      </c>
      <c r="E1134" s="35">
        <v>14.39</v>
      </c>
      <c r="F1134" s="35">
        <v>8.01</v>
      </c>
      <c r="G1134" s="35">
        <v>4.2</v>
      </c>
      <c r="K1134" s="81">
        <v>10</v>
      </c>
      <c r="L1134" s="74">
        <f>AVERAGE(K1130:K1134)</f>
        <v>56</v>
      </c>
      <c r="M1134" s="41">
        <f>GEOMEAN(K1130:K1134)</f>
        <v>36.978637050444753</v>
      </c>
      <c r="N1134" s="42" t="s">
        <v>419</v>
      </c>
    </row>
    <row r="1135" spans="1:38" x14ac:dyDescent="0.35">
      <c r="A1135" s="45">
        <v>43102</v>
      </c>
      <c r="G1135" s="35" t="s">
        <v>303</v>
      </c>
    </row>
    <row r="1136" spans="1:38" x14ac:dyDescent="0.35">
      <c r="A1136" s="45">
        <v>43108</v>
      </c>
      <c r="B1136" s="38">
        <v>0.4722453703703704</v>
      </c>
      <c r="C1136" s="35">
        <v>969</v>
      </c>
      <c r="D1136" s="35">
        <v>0.63049999999999995</v>
      </c>
      <c r="E1136" s="35">
        <v>14.85</v>
      </c>
      <c r="F1136" s="35">
        <v>7.8</v>
      </c>
      <c r="G1136" s="35">
        <v>1.2</v>
      </c>
      <c r="K1136" s="81">
        <v>10</v>
      </c>
    </row>
    <row r="1137" spans="1:38" x14ac:dyDescent="0.35">
      <c r="A1137" s="45">
        <v>43117</v>
      </c>
      <c r="B1137" s="38">
        <v>0.43762731481481482</v>
      </c>
      <c r="C1137" s="35">
        <v>2448</v>
      </c>
      <c r="D1137" s="35">
        <v>1.5925</v>
      </c>
      <c r="E1137" s="35">
        <v>21.74</v>
      </c>
      <c r="F1137" s="35">
        <v>8.07</v>
      </c>
      <c r="G1137" s="35">
        <v>0.1</v>
      </c>
      <c r="K1137" s="81">
        <v>63</v>
      </c>
    </row>
    <row r="1138" spans="1:38" x14ac:dyDescent="0.35">
      <c r="A1138" s="87">
        <v>43123</v>
      </c>
      <c r="B1138" s="38">
        <v>0.42510416666666667</v>
      </c>
      <c r="C1138" s="88">
        <v>1973</v>
      </c>
      <c r="D1138" s="88">
        <v>1.2805</v>
      </c>
      <c r="E1138" s="88">
        <v>12.12</v>
      </c>
      <c r="F1138" s="88">
        <v>7.68</v>
      </c>
      <c r="G1138" s="88">
        <v>2.7</v>
      </c>
      <c r="K1138" s="81">
        <v>464</v>
      </c>
    </row>
    <row r="1139" spans="1:38" x14ac:dyDescent="0.35">
      <c r="A1139" s="45">
        <v>43125</v>
      </c>
      <c r="B1139" s="38">
        <v>0.49309027777777775</v>
      </c>
      <c r="C1139" s="35">
        <v>1917</v>
      </c>
      <c r="D1139" s="35">
        <v>1.248</v>
      </c>
      <c r="E1139" s="35">
        <v>13.19</v>
      </c>
      <c r="F1139" s="35">
        <v>7.68</v>
      </c>
      <c r="G1139" s="35">
        <v>1.8</v>
      </c>
      <c r="K1139" s="81">
        <v>119</v>
      </c>
      <c r="L1139" s="74">
        <f>AVERAGE(K1135:K1139)</f>
        <v>164</v>
      </c>
      <c r="M1139" s="41">
        <f>GEOMEAN(K1135:K1139)</f>
        <v>76.798258658631696</v>
      </c>
      <c r="N1139" s="42" t="s">
        <v>420</v>
      </c>
    </row>
    <row r="1140" spans="1:38" x14ac:dyDescent="0.35">
      <c r="A1140" s="45">
        <v>43130</v>
      </c>
      <c r="B1140" s="38">
        <v>0.43155092592592598</v>
      </c>
      <c r="C1140" s="35">
        <v>1738</v>
      </c>
      <c r="D1140" s="35">
        <v>1.131</v>
      </c>
      <c r="E1140" s="35">
        <v>13.96</v>
      </c>
      <c r="F1140" s="35">
        <v>8.0399999999999991</v>
      </c>
      <c r="G1140" s="35">
        <v>1.2</v>
      </c>
      <c r="K1140" s="81">
        <v>41</v>
      </c>
    </row>
    <row r="1141" spans="1:38" x14ac:dyDescent="0.35">
      <c r="A1141" s="45">
        <v>43143</v>
      </c>
      <c r="B1141" s="38">
        <v>0.45965277777777774</v>
      </c>
      <c r="C1141" s="35">
        <v>1498</v>
      </c>
      <c r="D1141" s="35">
        <v>0.97499999999999998</v>
      </c>
      <c r="E1141" s="35">
        <v>19.84</v>
      </c>
      <c r="F1141" s="35">
        <v>8.1999999999999993</v>
      </c>
      <c r="G1141" s="35">
        <v>2.1</v>
      </c>
      <c r="K1141" s="81">
        <v>31</v>
      </c>
    </row>
    <row r="1142" spans="1:38" x14ac:dyDescent="0.35">
      <c r="A1142" s="45">
        <v>43146</v>
      </c>
      <c r="B1142" s="38">
        <v>0.51267361111111109</v>
      </c>
      <c r="C1142" s="35">
        <v>1425</v>
      </c>
      <c r="D1142" s="35">
        <v>0.92949999999999999</v>
      </c>
      <c r="E1142" s="35">
        <v>16.809999999999999</v>
      </c>
      <c r="F1142" s="35">
        <v>8.15</v>
      </c>
      <c r="G1142" s="35">
        <v>5.7</v>
      </c>
      <c r="K1142" s="81">
        <v>41</v>
      </c>
    </row>
    <row r="1143" spans="1:38" x14ac:dyDescent="0.35">
      <c r="A1143" s="89">
        <v>43150</v>
      </c>
      <c r="B1143" s="38">
        <v>0.44013888888888886</v>
      </c>
      <c r="C1143" s="90">
        <v>1552</v>
      </c>
      <c r="D1143" s="90">
        <v>1.0075000000000001</v>
      </c>
      <c r="E1143" s="90">
        <v>15.13</v>
      </c>
      <c r="F1143" s="90">
        <v>7.85</v>
      </c>
      <c r="G1143" s="90">
        <v>6</v>
      </c>
      <c r="K1143" s="81">
        <v>359</v>
      </c>
    </row>
    <row r="1144" spans="1:38" x14ac:dyDescent="0.35">
      <c r="A1144" s="45">
        <v>43157</v>
      </c>
      <c r="B1144" s="38">
        <v>0.45781250000000001</v>
      </c>
      <c r="C1144" s="35">
        <v>751</v>
      </c>
      <c r="D1144" s="35">
        <v>0.48749999999999999</v>
      </c>
      <c r="E1144" s="35">
        <v>14.8</v>
      </c>
      <c r="F1144" s="35">
        <v>7.82</v>
      </c>
      <c r="G1144" s="35">
        <v>7.9</v>
      </c>
      <c r="K1144" s="110">
        <v>738</v>
      </c>
      <c r="L1144" s="74">
        <f>AVERAGE(K1140:K1144)</f>
        <v>242</v>
      </c>
      <c r="M1144" s="41">
        <f>GEOMEAN(K1140:K1144)</f>
        <v>106.66355237302041</v>
      </c>
      <c r="N1144" s="42" t="s">
        <v>421</v>
      </c>
    </row>
    <row r="1145" spans="1:38" x14ac:dyDescent="0.35">
      <c r="A1145" s="45">
        <v>43160</v>
      </c>
      <c r="B1145" s="38">
        <v>0.44569444444444445</v>
      </c>
      <c r="C1145" s="35">
        <v>975</v>
      </c>
      <c r="D1145" s="35">
        <v>0.63700000000000001</v>
      </c>
      <c r="E1145" s="35">
        <v>12.14</v>
      </c>
      <c r="F1145" s="35">
        <v>8.0299999999999994</v>
      </c>
      <c r="G1145" s="35">
        <v>10.8</v>
      </c>
      <c r="K1145" s="81">
        <v>95</v>
      </c>
    </row>
    <row r="1146" spans="1:38" x14ac:dyDescent="0.35">
      <c r="A1146" s="45">
        <v>43165</v>
      </c>
      <c r="B1146" s="38">
        <v>0.45143518518518522</v>
      </c>
      <c r="C1146" s="35">
        <v>950</v>
      </c>
      <c r="D1146" s="35">
        <v>0.61750000000000005</v>
      </c>
      <c r="E1146" s="35">
        <v>12.87</v>
      </c>
      <c r="F1146" s="35">
        <v>8.2100000000000009</v>
      </c>
      <c r="G1146" s="35">
        <v>6.9</v>
      </c>
      <c r="K1146" s="81">
        <v>30</v>
      </c>
      <c r="O1146" s="30" t="s">
        <v>107</v>
      </c>
      <c r="P1146" s="35">
        <v>69.2</v>
      </c>
      <c r="Q1146" s="30" t="s">
        <v>107</v>
      </c>
      <c r="R1146" s="30" t="s">
        <v>107</v>
      </c>
      <c r="S1146" s="30" t="s">
        <v>107</v>
      </c>
      <c r="T1146" s="30" t="s">
        <v>107</v>
      </c>
      <c r="U1146" s="30" t="s">
        <v>107</v>
      </c>
      <c r="V1146" s="30" t="s">
        <v>170</v>
      </c>
      <c r="W1146" s="30" t="s">
        <v>107</v>
      </c>
      <c r="X1146" s="35">
        <v>145</v>
      </c>
      <c r="Y1146" s="30" t="s">
        <v>107</v>
      </c>
      <c r="Z1146" s="35">
        <v>0.5</v>
      </c>
      <c r="AA1146" s="30" t="s">
        <v>107</v>
      </c>
      <c r="AB1146" s="35">
        <v>39.6</v>
      </c>
      <c r="AC1146" s="30" t="s">
        <v>107</v>
      </c>
      <c r="AD1146" s="35">
        <v>258</v>
      </c>
      <c r="AE1146" s="30" t="s">
        <v>107</v>
      </c>
      <c r="AF1146" s="30">
        <v>285</v>
      </c>
      <c r="AG1146" s="47">
        <v>72200</v>
      </c>
      <c r="AH1146" s="47">
        <v>18800</v>
      </c>
      <c r="AI1146" s="47">
        <v>3.2</v>
      </c>
      <c r="AJ1146" s="44" t="s">
        <v>107</v>
      </c>
      <c r="AK1146" s="44" t="s">
        <v>107</v>
      </c>
      <c r="AL1146" s="47">
        <v>85.4</v>
      </c>
    </row>
    <row r="1147" spans="1:38" x14ac:dyDescent="0.35">
      <c r="A1147" s="45">
        <v>43167</v>
      </c>
      <c r="B1147" s="38">
        <v>0.4541782407407407</v>
      </c>
      <c r="C1147" s="35">
        <v>1057</v>
      </c>
      <c r="D1147" s="35">
        <v>0.68899999999999995</v>
      </c>
      <c r="E1147" s="35">
        <v>13.83</v>
      </c>
      <c r="F1147" s="35">
        <v>8.0299999999999994</v>
      </c>
      <c r="G1147" s="35">
        <v>4.2</v>
      </c>
      <c r="K1147" s="81">
        <v>31</v>
      </c>
    </row>
    <row r="1148" spans="1:38" x14ac:dyDescent="0.35">
      <c r="A1148" s="45">
        <v>43178</v>
      </c>
      <c r="B1148" s="38">
        <v>0.4977199074074074</v>
      </c>
      <c r="C1148" s="35">
        <v>1226</v>
      </c>
      <c r="D1148" s="35">
        <v>0.79949999999999999</v>
      </c>
      <c r="E1148" s="35">
        <v>14.34</v>
      </c>
      <c r="F1148" s="35">
        <v>8.2100000000000009</v>
      </c>
      <c r="G1148" s="35">
        <v>8.3000000000000007</v>
      </c>
      <c r="K1148" s="81">
        <v>122</v>
      </c>
    </row>
    <row r="1149" spans="1:38" x14ac:dyDescent="0.35">
      <c r="A1149" s="45">
        <v>43187</v>
      </c>
      <c r="B1149" s="38">
        <v>0.44843749999999999</v>
      </c>
      <c r="C1149" s="35">
        <v>1144</v>
      </c>
      <c r="D1149" s="35">
        <v>0.74099999999999999</v>
      </c>
      <c r="E1149" s="35">
        <v>10.31</v>
      </c>
      <c r="F1149" s="35">
        <v>7.76</v>
      </c>
      <c r="G1149" s="35">
        <v>8.8000000000000007</v>
      </c>
      <c r="K1149" s="81">
        <v>1281</v>
      </c>
      <c r="L1149" s="74">
        <f>AVERAGE(K1145:K1149)</f>
        <v>311.8</v>
      </c>
      <c r="M1149" s="41">
        <f>GEOMEAN(K1145:K1149)</f>
        <v>106.66528616892316</v>
      </c>
      <c r="N1149" s="42" t="s">
        <v>422</v>
      </c>
    </row>
    <row r="1150" spans="1:38" x14ac:dyDescent="0.35">
      <c r="A1150" s="45">
        <v>43195</v>
      </c>
      <c r="B1150" s="38">
        <v>0.38091435185185185</v>
      </c>
      <c r="C1150" s="35">
        <v>626</v>
      </c>
      <c r="D1150" s="35">
        <v>0.40689999999999998</v>
      </c>
      <c r="E1150" s="35">
        <v>11.75</v>
      </c>
      <c r="F1150" s="35">
        <v>7.88</v>
      </c>
      <c r="G1150" s="35">
        <v>6</v>
      </c>
      <c r="K1150" s="81">
        <v>1076</v>
      </c>
    </row>
    <row r="1151" spans="1:38" x14ac:dyDescent="0.35">
      <c r="A1151" s="45">
        <v>43201</v>
      </c>
      <c r="B1151" s="38">
        <v>0.43537037037037035</v>
      </c>
      <c r="C1151" s="35">
        <v>1019</v>
      </c>
      <c r="D1151" s="35">
        <v>0.66300000000000003</v>
      </c>
      <c r="E1151" s="35">
        <v>13.55</v>
      </c>
      <c r="F1151" s="35">
        <v>8.17</v>
      </c>
      <c r="G1151" s="35">
        <v>7.2</v>
      </c>
      <c r="K1151" s="81">
        <v>40</v>
      </c>
    </row>
    <row r="1152" spans="1:38" x14ac:dyDescent="0.35">
      <c r="A1152" s="45">
        <v>43206</v>
      </c>
      <c r="B1152" s="38">
        <v>0.39743055555555556</v>
      </c>
      <c r="C1152" s="35">
        <v>667</v>
      </c>
      <c r="D1152" s="35">
        <v>0.4335</v>
      </c>
      <c r="E1152" s="35">
        <v>10.32</v>
      </c>
      <c r="F1152" s="35">
        <v>7.88</v>
      </c>
      <c r="G1152" s="35">
        <v>9.1999999999999993</v>
      </c>
      <c r="K1152" s="81">
        <v>1935</v>
      </c>
    </row>
    <row r="1153" spans="1:38" x14ac:dyDescent="0.35">
      <c r="A1153" s="45">
        <v>43209</v>
      </c>
      <c r="B1153" s="38">
        <v>0.46778935185185189</v>
      </c>
      <c r="C1153" s="35">
        <v>975</v>
      </c>
      <c r="D1153" s="35">
        <v>0.63049999999999995</v>
      </c>
      <c r="E1153" s="35">
        <v>12.62</v>
      </c>
      <c r="F1153" s="35">
        <v>7.85</v>
      </c>
      <c r="G1153" s="35">
        <v>8.6999999999999993</v>
      </c>
      <c r="K1153" s="81">
        <v>148</v>
      </c>
    </row>
    <row r="1154" spans="1:38" x14ac:dyDescent="0.35">
      <c r="A1154" s="45">
        <v>43216</v>
      </c>
      <c r="B1154" s="38">
        <v>0.44156250000000002</v>
      </c>
      <c r="C1154" s="35">
        <v>973</v>
      </c>
      <c r="D1154" s="35">
        <v>0.63049999999999995</v>
      </c>
      <c r="E1154" s="35">
        <v>11.71</v>
      </c>
      <c r="F1154" s="35">
        <v>8.09</v>
      </c>
      <c r="G1154" s="35">
        <v>13.1</v>
      </c>
      <c r="K1154" s="81">
        <v>63</v>
      </c>
      <c r="L1154" s="74">
        <f>AVERAGE(K1150:K1154)</f>
        <v>652.4</v>
      </c>
      <c r="M1154" s="41">
        <f>GEOMEAN(K1150:K1154)</f>
        <v>238.79822776971127</v>
      </c>
      <c r="N1154" s="42" t="s">
        <v>423</v>
      </c>
    </row>
    <row r="1155" spans="1:38" x14ac:dyDescent="0.35">
      <c r="A1155" s="45">
        <v>43223</v>
      </c>
      <c r="B1155" s="38">
        <v>0.46704861111111112</v>
      </c>
      <c r="C1155" s="35">
        <v>968</v>
      </c>
      <c r="D1155" s="35">
        <v>0.63049999999999995</v>
      </c>
      <c r="E1155" s="35">
        <v>6.69</v>
      </c>
      <c r="F1155" s="35">
        <v>7.97</v>
      </c>
      <c r="G1155" s="35">
        <v>20.100000000000001</v>
      </c>
      <c r="K1155" s="81">
        <v>198</v>
      </c>
    </row>
    <row r="1156" spans="1:38" x14ac:dyDescent="0.35">
      <c r="A1156" s="45">
        <v>43235</v>
      </c>
      <c r="B1156" s="38">
        <v>0.5289814814814815</v>
      </c>
      <c r="C1156" s="35">
        <v>920</v>
      </c>
      <c r="D1156" s="35">
        <v>0.59799999999999998</v>
      </c>
      <c r="E1156" s="35">
        <v>5.01</v>
      </c>
      <c r="F1156" s="35">
        <v>8.0500000000000007</v>
      </c>
      <c r="G1156" s="35">
        <v>25.6</v>
      </c>
      <c r="K1156" s="81">
        <v>63</v>
      </c>
    </row>
    <row r="1157" spans="1:38" x14ac:dyDescent="0.35">
      <c r="A1157" s="45">
        <v>43237</v>
      </c>
      <c r="B1157" s="38">
        <v>0.52466435185185178</v>
      </c>
      <c r="C1157" s="35">
        <v>903</v>
      </c>
      <c r="D1157" s="35">
        <v>0.58499999999999996</v>
      </c>
      <c r="E1157" s="35">
        <v>6.29</v>
      </c>
      <c r="F1157" s="35">
        <v>7.92</v>
      </c>
      <c r="G1157" s="35">
        <v>24.7</v>
      </c>
      <c r="K1157" s="81">
        <v>109</v>
      </c>
    </row>
    <row r="1158" spans="1:38" x14ac:dyDescent="0.35">
      <c r="A1158" s="45">
        <v>43241</v>
      </c>
      <c r="B1158" s="38">
        <v>0.40427083333333336</v>
      </c>
      <c r="C1158" s="35">
        <v>828</v>
      </c>
      <c r="D1158" s="35">
        <v>0.53949999999999998</v>
      </c>
      <c r="E1158" s="35">
        <v>7.89</v>
      </c>
      <c r="F1158" s="35">
        <v>8.24</v>
      </c>
      <c r="G1158" s="35">
        <v>23.9</v>
      </c>
      <c r="K1158" s="81">
        <v>146</v>
      </c>
    </row>
    <row r="1159" spans="1:38" x14ac:dyDescent="0.35">
      <c r="A1159" s="45">
        <v>43250</v>
      </c>
      <c r="B1159" s="46">
        <v>0.46003472222222225</v>
      </c>
      <c r="C1159" s="35">
        <v>1009</v>
      </c>
      <c r="D1159" s="35">
        <v>0.65649999999999997</v>
      </c>
      <c r="E1159" s="35">
        <v>4.1100000000000003</v>
      </c>
      <c r="F1159" s="35">
        <v>7.61</v>
      </c>
      <c r="G1159" s="35">
        <v>23.6</v>
      </c>
      <c r="K1159" s="81">
        <v>331</v>
      </c>
      <c r="L1159" s="74">
        <f>AVERAGE(K1155:K1159)</f>
        <v>169.4</v>
      </c>
      <c r="M1159" s="41">
        <f>GEOMEAN(K1155:K1159)</f>
        <v>145.72115922757661</v>
      </c>
      <c r="N1159" s="42" t="s">
        <v>424</v>
      </c>
    </row>
    <row r="1160" spans="1:38" x14ac:dyDescent="0.35">
      <c r="A1160" s="45">
        <v>43251</v>
      </c>
      <c r="B1160" s="38">
        <v>0.43128472222222225</v>
      </c>
      <c r="C1160" s="35">
        <v>755</v>
      </c>
      <c r="D1160" s="35">
        <v>0.48749999999999999</v>
      </c>
      <c r="E1160" s="35">
        <v>6.42</v>
      </c>
      <c r="F1160" s="35">
        <v>8.31</v>
      </c>
      <c r="G1160" s="35">
        <v>25.5</v>
      </c>
      <c r="K1160" s="81">
        <v>959</v>
      </c>
    </row>
    <row r="1161" spans="1:38" x14ac:dyDescent="0.35">
      <c r="A1161" s="45">
        <v>43255</v>
      </c>
      <c r="B1161" s="38">
        <v>0.45578703703703699</v>
      </c>
      <c r="C1161" s="35">
        <v>784</v>
      </c>
      <c r="D1161" s="35">
        <v>0.50700000000000001</v>
      </c>
      <c r="E1161" s="35">
        <v>5.56</v>
      </c>
      <c r="F1161" s="35">
        <v>8.33</v>
      </c>
      <c r="G1161" s="35">
        <v>23.1</v>
      </c>
      <c r="K1161" s="81">
        <v>108</v>
      </c>
    </row>
    <row r="1162" spans="1:38" x14ac:dyDescent="0.35">
      <c r="A1162" s="45">
        <v>43264</v>
      </c>
      <c r="B1162" s="38">
        <v>0.43898148148148147</v>
      </c>
      <c r="C1162" s="35">
        <v>541</v>
      </c>
      <c r="D1162" s="35">
        <v>0.35099999999999998</v>
      </c>
      <c r="E1162" s="35">
        <v>6.37</v>
      </c>
      <c r="F1162" s="35">
        <v>7.87</v>
      </c>
      <c r="G1162" s="35">
        <v>23.8</v>
      </c>
      <c r="K1162" s="81">
        <v>109</v>
      </c>
    </row>
    <row r="1163" spans="1:38" x14ac:dyDescent="0.35">
      <c r="A1163" s="45">
        <v>43272</v>
      </c>
      <c r="B1163" s="38">
        <v>0.44265046296296301</v>
      </c>
      <c r="C1163" s="35">
        <v>430</v>
      </c>
      <c r="D1163" s="35">
        <v>0.27950000000000003</v>
      </c>
      <c r="E1163" s="35">
        <v>4.7</v>
      </c>
      <c r="F1163" s="35">
        <v>7.5</v>
      </c>
      <c r="G1163" s="35">
        <v>25.2</v>
      </c>
      <c r="K1163" s="81">
        <v>4106</v>
      </c>
    </row>
    <row r="1164" spans="1:38" x14ac:dyDescent="0.35">
      <c r="A1164" s="45">
        <v>43279</v>
      </c>
      <c r="B1164" s="38">
        <v>0.43072916666666666</v>
      </c>
      <c r="C1164" s="35">
        <v>486.8</v>
      </c>
      <c r="D1164" s="35">
        <v>0.3165</v>
      </c>
      <c r="E1164" s="35">
        <v>6.02</v>
      </c>
      <c r="F1164" s="35">
        <v>7.87</v>
      </c>
      <c r="G1164" s="35">
        <v>25.1</v>
      </c>
      <c r="K1164" s="81">
        <v>295</v>
      </c>
      <c r="L1164" s="74">
        <f>AVERAGE(K1160:K1164)</f>
        <v>1115.4000000000001</v>
      </c>
      <c r="M1164" s="41">
        <f>GEOMEAN(K1160:K1164)</f>
        <v>423.82050470154996</v>
      </c>
      <c r="N1164" s="42" t="s">
        <v>425</v>
      </c>
    </row>
    <row r="1165" spans="1:38" x14ac:dyDescent="0.35">
      <c r="A1165" s="45">
        <v>43283</v>
      </c>
      <c r="B1165" s="38">
        <v>0.46693287037037035</v>
      </c>
      <c r="C1165" s="35">
        <v>570</v>
      </c>
      <c r="D1165" s="35">
        <v>0.3705</v>
      </c>
      <c r="E1165" s="35">
        <v>5.87</v>
      </c>
      <c r="F1165" s="35">
        <v>7.81</v>
      </c>
      <c r="G1165" s="35">
        <v>29.4</v>
      </c>
      <c r="K1165" s="81">
        <v>145</v>
      </c>
    </row>
    <row r="1166" spans="1:38" x14ac:dyDescent="0.35">
      <c r="A1166" s="45">
        <v>43286</v>
      </c>
      <c r="B1166" s="46">
        <v>0.43158564814814815</v>
      </c>
      <c r="C1166" s="35">
        <v>675</v>
      </c>
      <c r="D1166" s="35">
        <v>0.442</v>
      </c>
      <c r="E1166" s="35">
        <v>4.1399999999999997</v>
      </c>
      <c r="F1166" s="35">
        <v>7.56</v>
      </c>
      <c r="G1166" s="35">
        <v>29.9</v>
      </c>
      <c r="K1166" s="81">
        <v>161</v>
      </c>
    </row>
    <row r="1167" spans="1:38" x14ac:dyDescent="0.35">
      <c r="A1167" s="45">
        <v>43292</v>
      </c>
      <c r="C1167" s="75" t="s">
        <v>197</v>
      </c>
      <c r="D1167" s="75" t="s">
        <v>197</v>
      </c>
      <c r="E1167" s="75" t="s">
        <v>197</v>
      </c>
      <c r="F1167" s="75" t="s">
        <v>197</v>
      </c>
      <c r="G1167" s="75" t="s">
        <v>197</v>
      </c>
      <c r="K1167" s="81">
        <v>173</v>
      </c>
      <c r="O1167" s="30">
        <v>3.5</v>
      </c>
      <c r="P1167" s="35">
        <v>56.6</v>
      </c>
      <c r="Q1167" s="30" t="s">
        <v>107</v>
      </c>
      <c r="R1167" s="30" t="s">
        <v>107</v>
      </c>
      <c r="S1167" s="30" t="s">
        <v>107</v>
      </c>
      <c r="T1167" s="30" t="s">
        <v>107</v>
      </c>
      <c r="U1167" s="30" t="s">
        <v>107</v>
      </c>
      <c r="V1167" s="30" t="s">
        <v>170</v>
      </c>
      <c r="W1167" s="30" t="s">
        <v>107</v>
      </c>
      <c r="X1167" s="35">
        <v>121</v>
      </c>
      <c r="Y1167" s="30" t="s">
        <v>107</v>
      </c>
      <c r="Z1167" s="35" t="s">
        <v>527</v>
      </c>
      <c r="AA1167" s="30" t="s">
        <v>107</v>
      </c>
      <c r="AB1167" s="35">
        <v>29.5</v>
      </c>
      <c r="AC1167" s="30" t="s">
        <v>107</v>
      </c>
      <c r="AD1167" s="35">
        <v>173</v>
      </c>
      <c r="AE1167" s="30" t="s">
        <v>107</v>
      </c>
      <c r="AF1167" s="30" t="s">
        <v>107</v>
      </c>
      <c r="AG1167" s="47">
        <v>42800</v>
      </c>
      <c r="AH1167" s="47">
        <v>16000</v>
      </c>
      <c r="AI1167" s="47">
        <v>5.8</v>
      </c>
      <c r="AJ1167" s="44" t="s">
        <v>107</v>
      </c>
      <c r="AK1167" s="44" t="s">
        <v>107</v>
      </c>
      <c r="AL1167" s="47">
        <v>43.3</v>
      </c>
    </row>
    <row r="1168" spans="1:38" x14ac:dyDescent="0.35">
      <c r="A1168" s="45">
        <v>43293</v>
      </c>
      <c r="B1168" s="46">
        <v>0.45170138888888894</v>
      </c>
      <c r="C1168" s="35">
        <v>748</v>
      </c>
      <c r="D1168" s="35">
        <v>0.48749999999999999</v>
      </c>
      <c r="E1168" s="35">
        <v>4.33</v>
      </c>
      <c r="F1168" s="35">
        <v>7.62</v>
      </c>
      <c r="G1168" s="35">
        <v>25.2</v>
      </c>
      <c r="K1168" s="81">
        <v>221</v>
      </c>
    </row>
    <row r="1169" spans="1:38" x14ac:dyDescent="0.35">
      <c r="A1169" s="45">
        <v>43299</v>
      </c>
      <c r="B1169" s="38">
        <v>0.44703703703703707</v>
      </c>
      <c r="C1169" s="35">
        <v>781</v>
      </c>
      <c r="D1169" s="35">
        <v>0.50700000000000001</v>
      </c>
      <c r="E1169" s="35">
        <v>4.05</v>
      </c>
      <c r="F1169" s="35">
        <v>7.96</v>
      </c>
      <c r="G1169" s="35">
        <v>23.4</v>
      </c>
      <c r="K1169" s="81">
        <v>269</v>
      </c>
      <c r="L1169" s="74">
        <f>AVERAGE(K1165:K1169)</f>
        <v>193.8</v>
      </c>
      <c r="M1169" s="41">
        <f>GEOMEAN(K1165:K1169)</f>
        <v>188.83257135545952</v>
      </c>
      <c r="N1169" s="42" t="s">
        <v>426</v>
      </c>
    </row>
    <row r="1170" spans="1:38" x14ac:dyDescent="0.35">
      <c r="A1170" s="45">
        <v>43313</v>
      </c>
      <c r="B1170" s="46">
        <v>0.42722222222222223</v>
      </c>
      <c r="C1170" s="35">
        <v>414.6</v>
      </c>
      <c r="D1170" s="35">
        <v>0.26979999999999998</v>
      </c>
      <c r="E1170" s="35">
        <v>6.32</v>
      </c>
      <c r="F1170" s="35">
        <v>7.72</v>
      </c>
      <c r="G1170" s="35">
        <v>21.2</v>
      </c>
      <c r="K1170" s="81">
        <v>4352</v>
      </c>
    </row>
    <row r="1171" spans="1:38" x14ac:dyDescent="0.35">
      <c r="A1171" s="45">
        <v>43320</v>
      </c>
      <c r="B1171" s="38">
        <v>0.43124999999999997</v>
      </c>
      <c r="C1171" s="35">
        <v>421</v>
      </c>
      <c r="D1171" s="35">
        <v>0.2737</v>
      </c>
      <c r="E1171" s="35">
        <v>5.86</v>
      </c>
      <c r="F1171" s="35">
        <v>7.6</v>
      </c>
      <c r="G1171" s="35">
        <v>25.1</v>
      </c>
      <c r="K1171" s="81">
        <v>960</v>
      </c>
    </row>
    <row r="1172" spans="1:38" x14ac:dyDescent="0.35">
      <c r="A1172" s="45">
        <v>43325</v>
      </c>
      <c r="B1172" s="38">
        <v>0.45640046296296299</v>
      </c>
      <c r="C1172" s="35">
        <v>428.9</v>
      </c>
      <c r="D1172" s="35">
        <v>0.27889999999999998</v>
      </c>
      <c r="E1172" s="35">
        <v>6.8</v>
      </c>
      <c r="F1172" s="35">
        <v>8.0399999999999991</v>
      </c>
      <c r="G1172" s="35">
        <v>26.2</v>
      </c>
      <c r="K1172" s="81">
        <v>345</v>
      </c>
    </row>
    <row r="1173" spans="1:38" x14ac:dyDescent="0.35">
      <c r="A1173" s="45">
        <v>43339</v>
      </c>
      <c r="B1173" s="38">
        <v>0.44359953703703708</v>
      </c>
      <c r="C1173" s="35">
        <v>395.5</v>
      </c>
      <c r="D1173" s="35">
        <v>0.25669999999999998</v>
      </c>
      <c r="E1173" s="35">
        <v>5.74</v>
      </c>
      <c r="F1173" s="35">
        <v>7.86</v>
      </c>
      <c r="G1173" s="35">
        <v>25.6</v>
      </c>
      <c r="K1173" s="81">
        <v>226</v>
      </c>
    </row>
    <row r="1174" spans="1:38" x14ac:dyDescent="0.35">
      <c r="A1174" s="91">
        <v>43341</v>
      </c>
      <c r="B1174" s="38">
        <v>0.43938657407407411</v>
      </c>
      <c r="C1174" s="35">
        <v>462.5</v>
      </c>
      <c r="D1174" s="35">
        <v>0.30030000000000001</v>
      </c>
      <c r="E1174" s="35">
        <v>5.1100000000000003</v>
      </c>
      <c r="F1174" s="35">
        <v>8.01</v>
      </c>
      <c r="G1174" s="35">
        <v>26.7</v>
      </c>
      <c r="K1174" s="81">
        <v>63</v>
      </c>
      <c r="L1174" s="74">
        <f>AVERAGE(K1170:K1174)</f>
        <v>1189.2</v>
      </c>
      <c r="M1174" s="41">
        <f>GEOMEAN(K1170:K1174)</f>
        <v>459.66944950323864</v>
      </c>
      <c r="N1174" s="42" t="s">
        <v>427</v>
      </c>
    </row>
    <row r="1175" spans="1:38" x14ac:dyDescent="0.35">
      <c r="A1175" s="45">
        <v>43349</v>
      </c>
      <c r="B1175" s="38">
        <v>0.42001157407407402</v>
      </c>
      <c r="C1175" s="35">
        <v>586</v>
      </c>
      <c r="D1175" s="35">
        <v>0.38350000000000001</v>
      </c>
      <c r="E1175" s="35">
        <v>5.82</v>
      </c>
      <c r="F1175" s="35">
        <v>8.01</v>
      </c>
      <c r="G1175" s="35">
        <v>27.7</v>
      </c>
      <c r="K1175" s="81">
        <v>95</v>
      </c>
    </row>
    <row r="1176" spans="1:38" x14ac:dyDescent="0.35">
      <c r="A1176" s="45">
        <v>43353</v>
      </c>
      <c r="B1176" s="38">
        <v>0.44900462962962967</v>
      </c>
      <c r="C1176" s="35">
        <v>445.9</v>
      </c>
      <c r="D1176" s="35">
        <v>0.28989999999999999</v>
      </c>
      <c r="E1176" s="35">
        <v>6.88</v>
      </c>
      <c r="F1176" s="35">
        <v>7.97</v>
      </c>
      <c r="G1176" s="35">
        <v>18.2</v>
      </c>
      <c r="K1176" s="81">
        <v>1782</v>
      </c>
    </row>
    <row r="1177" spans="1:38" x14ac:dyDescent="0.35">
      <c r="A1177" s="45">
        <v>43361</v>
      </c>
      <c r="B1177" s="38">
        <v>0.46401620370370367</v>
      </c>
      <c r="C1177" s="35">
        <v>798</v>
      </c>
      <c r="D1177" s="35">
        <v>0.52</v>
      </c>
      <c r="E1177" s="35">
        <v>7.82</v>
      </c>
      <c r="F1177" s="35">
        <v>7.95</v>
      </c>
      <c r="G1177" s="35">
        <v>26.1</v>
      </c>
      <c r="K1177" s="81">
        <v>20</v>
      </c>
    </row>
    <row r="1178" spans="1:38" x14ac:dyDescent="0.35">
      <c r="A1178" s="45">
        <v>43363</v>
      </c>
      <c r="B1178" s="38">
        <v>0.44454861111111116</v>
      </c>
      <c r="C1178" s="35">
        <v>895</v>
      </c>
      <c r="D1178" s="35">
        <v>0.57850000000000001</v>
      </c>
      <c r="E1178" s="35">
        <v>6.93</v>
      </c>
      <c r="F1178" s="35">
        <v>7.93</v>
      </c>
      <c r="G1178" s="35">
        <v>26.4</v>
      </c>
      <c r="K1178" s="81">
        <v>20</v>
      </c>
    </row>
    <row r="1179" spans="1:38" x14ac:dyDescent="0.35">
      <c r="A1179" s="45">
        <v>43370</v>
      </c>
      <c r="B1179" s="39">
        <v>0.45890046296296294</v>
      </c>
      <c r="C1179" s="35">
        <v>564</v>
      </c>
      <c r="D1179" s="35">
        <v>0.36399999999999999</v>
      </c>
      <c r="E1179" s="35">
        <v>5.29</v>
      </c>
      <c r="F1179" s="35">
        <v>7.67</v>
      </c>
      <c r="G1179" s="35">
        <v>19.7</v>
      </c>
      <c r="K1179" s="81">
        <v>393</v>
      </c>
      <c r="L1179" s="74">
        <f>AVERAGE(K1175:K1179)</f>
        <v>462</v>
      </c>
      <c r="M1179" s="41">
        <f>GEOMEAN(K1175:K1179)</f>
        <v>121.62329619352404</v>
      </c>
      <c r="N1179" s="42" t="s">
        <v>428</v>
      </c>
    </row>
    <row r="1180" spans="1:38" x14ac:dyDescent="0.35">
      <c r="A1180" s="45">
        <v>43374</v>
      </c>
      <c r="B1180" s="38">
        <v>0.42773148148148149</v>
      </c>
      <c r="C1180" s="35">
        <v>634</v>
      </c>
      <c r="D1180" s="35">
        <v>0.40949999999999998</v>
      </c>
      <c r="E1180" s="35">
        <v>6.68</v>
      </c>
      <c r="F1180" s="35">
        <v>7.56</v>
      </c>
      <c r="G1180" s="35">
        <v>19.3</v>
      </c>
      <c r="K1180" s="81">
        <v>31</v>
      </c>
    </row>
    <row r="1181" spans="1:38" x14ac:dyDescent="0.35">
      <c r="A1181" s="45">
        <v>43384</v>
      </c>
      <c r="B1181" s="38">
        <v>0.43380787037037033</v>
      </c>
      <c r="C1181" s="35">
        <v>553</v>
      </c>
      <c r="D1181" s="35">
        <v>0.3594</v>
      </c>
      <c r="E1181" s="35">
        <v>6.55</v>
      </c>
      <c r="F1181" s="35">
        <v>8</v>
      </c>
      <c r="G1181" s="35">
        <v>18.8</v>
      </c>
      <c r="K1181" s="81">
        <v>52</v>
      </c>
    </row>
    <row r="1182" spans="1:38" x14ac:dyDescent="0.35">
      <c r="A1182" s="37">
        <v>43389</v>
      </c>
      <c r="B1182" s="38">
        <v>0.45348379629629632</v>
      </c>
      <c r="C1182" s="35">
        <v>648</v>
      </c>
      <c r="D1182" s="35">
        <v>0.42120000000000002</v>
      </c>
      <c r="E1182" s="35">
        <v>10.87</v>
      </c>
      <c r="F1182" s="35">
        <v>8</v>
      </c>
      <c r="G1182" s="35">
        <v>12</v>
      </c>
      <c r="K1182" s="81">
        <v>6867</v>
      </c>
      <c r="O1182" s="30" t="s">
        <v>107</v>
      </c>
      <c r="P1182" s="35">
        <v>54.4</v>
      </c>
      <c r="Q1182" s="30" t="s">
        <v>107</v>
      </c>
      <c r="R1182" s="30" t="s">
        <v>107</v>
      </c>
      <c r="S1182" s="30" t="s">
        <v>107</v>
      </c>
      <c r="T1182" s="30" t="s">
        <v>107</v>
      </c>
      <c r="U1182" s="30" t="s">
        <v>107</v>
      </c>
      <c r="V1182" s="30" t="s">
        <v>170</v>
      </c>
      <c r="W1182" s="30" t="s">
        <v>107</v>
      </c>
      <c r="X1182" s="35">
        <v>82.6</v>
      </c>
      <c r="Y1182" s="30" t="s">
        <v>107</v>
      </c>
      <c r="Z1182" s="30" t="s">
        <v>107</v>
      </c>
      <c r="AA1182" s="30" t="s">
        <v>107</v>
      </c>
      <c r="AB1182" s="35">
        <v>27.5</v>
      </c>
      <c r="AC1182" s="30" t="s">
        <v>107</v>
      </c>
      <c r="AD1182" s="35">
        <v>188</v>
      </c>
      <c r="AE1182" s="30" t="s">
        <v>107</v>
      </c>
      <c r="AF1182" s="30" t="s">
        <v>107</v>
      </c>
      <c r="AG1182" s="47">
        <v>52700</v>
      </c>
      <c r="AH1182" s="47">
        <v>13800</v>
      </c>
      <c r="AI1182" s="47">
        <v>3.8</v>
      </c>
      <c r="AJ1182" s="44" t="s">
        <v>107</v>
      </c>
      <c r="AK1182" s="44" t="s">
        <v>107</v>
      </c>
      <c r="AL1182" s="47">
        <v>29</v>
      </c>
    </row>
    <row r="1183" spans="1:38" x14ac:dyDescent="0.35">
      <c r="A1183" s="37">
        <v>43390</v>
      </c>
      <c r="B1183" s="38">
        <v>0.45491898148148152</v>
      </c>
      <c r="C1183" s="35">
        <v>685</v>
      </c>
      <c r="D1183" s="35">
        <v>0.44850000000000001</v>
      </c>
      <c r="E1183" s="35">
        <v>8.36</v>
      </c>
      <c r="F1183" s="35">
        <v>8.0299999999999994</v>
      </c>
      <c r="G1183" s="35">
        <v>11.6</v>
      </c>
      <c r="K1183" s="81">
        <v>122</v>
      </c>
    </row>
    <row r="1184" spans="1:38" x14ac:dyDescent="0.35">
      <c r="A1184" s="37">
        <v>43397</v>
      </c>
      <c r="B1184" s="38">
        <v>0.40454861111111112</v>
      </c>
      <c r="C1184" s="35">
        <v>744</v>
      </c>
      <c r="D1184" s="35">
        <v>0.48099999999999998</v>
      </c>
      <c r="E1184" s="35">
        <v>13.63</v>
      </c>
      <c r="F1184" s="35">
        <v>8.1300000000000008</v>
      </c>
      <c r="G1184" s="35">
        <v>10.1</v>
      </c>
      <c r="K1184" s="81">
        <v>161</v>
      </c>
      <c r="L1184" s="74">
        <f>AVERAGE(K1180:K1184)</f>
        <v>1446.6</v>
      </c>
      <c r="M1184" s="41">
        <f>GEOMEAN(K1180:K1184)</f>
        <v>185.12435496879613</v>
      </c>
      <c r="N1184" s="42" t="s">
        <v>429</v>
      </c>
    </row>
    <row r="1185" spans="1:14" x14ac:dyDescent="0.35">
      <c r="A1185" s="37">
        <v>43405</v>
      </c>
      <c r="B1185" s="39">
        <v>0.44563657407407403</v>
      </c>
      <c r="C1185" s="35">
        <v>598</v>
      </c>
      <c r="D1185" s="35">
        <v>0.38869999999999999</v>
      </c>
      <c r="E1185" s="35">
        <v>10.66</v>
      </c>
      <c r="F1185" s="35">
        <v>7.84</v>
      </c>
      <c r="G1185" s="35">
        <v>11</v>
      </c>
      <c r="K1185" s="81">
        <v>1267</v>
      </c>
    </row>
    <row r="1186" spans="1:14" x14ac:dyDescent="0.35">
      <c r="A1186" s="37">
        <v>43409</v>
      </c>
      <c r="B1186" s="38">
        <v>0.4371990740740741</v>
      </c>
      <c r="C1186" s="35">
        <v>569</v>
      </c>
      <c r="D1186" s="35">
        <v>0.36980000000000002</v>
      </c>
      <c r="E1186" s="35">
        <v>9.92</v>
      </c>
      <c r="F1186" s="35">
        <v>7.96</v>
      </c>
      <c r="G1186" s="35">
        <v>10.5</v>
      </c>
      <c r="K1186" s="81">
        <v>201</v>
      </c>
    </row>
    <row r="1187" spans="1:14" x14ac:dyDescent="0.35">
      <c r="A1187" s="37">
        <v>43412</v>
      </c>
      <c r="B1187" s="38">
        <v>0.43432870370370374</v>
      </c>
      <c r="C1187" s="35">
        <v>674</v>
      </c>
      <c r="D1187" s="35">
        <v>0.43809999999999999</v>
      </c>
      <c r="E1187" s="35">
        <v>11.66</v>
      </c>
      <c r="F1187" s="35">
        <v>8.06</v>
      </c>
      <c r="G1187" s="35">
        <v>9</v>
      </c>
      <c r="K1187" s="81">
        <v>41</v>
      </c>
    </row>
    <row r="1188" spans="1:14" x14ac:dyDescent="0.35">
      <c r="A1188" s="37">
        <v>43419</v>
      </c>
      <c r="B1188" s="39">
        <v>0.48754629629629626</v>
      </c>
      <c r="C1188" s="35">
        <v>753</v>
      </c>
      <c r="D1188" s="35">
        <v>0.48880000000000001</v>
      </c>
      <c r="E1188" s="35">
        <v>14.91</v>
      </c>
      <c r="F1188" s="35">
        <v>8.18</v>
      </c>
      <c r="G1188" s="35">
        <v>2.5</v>
      </c>
      <c r="K1188" s="81">
        <v>63</v>
      </c>
    </row>
    <row r="1189" spans="1:14" x14ac:dyDescent="0.35">
      <c r="A1189" s="37">
        <v>43430</v>
      </c>
      <c r="B1189" s="38">
        <v>0.47313657407407406</v>
      </c>
      <c r="C1189" s="35">
        <v>1228</v>
      </c>
      <c r="D1189" s="35">
        <v>0.79949999999999999</v>
      </c>
      <c r="E1189" s="35">
        <v>12.93</v>
      </c>
      <c r="F1189" s="35">
        <v>7.82</v>
      </c>
      <c r="G1189" s="35">
        <v>6.6</v>
      </c>
      <c r="K1189" s="81">
        <v>10</v>
      </c>
      <c r="L1189" s="74">
        <f>AVERAGE(K1185:K1189)</f>
        <v>316.39999999999998</v>
      </c>
      <c r="M1189" s="41">
        <f>GEOMEAN(K1185:K1189)</f>
        <v>91.964330958094095</v>
      </c>
      <c r="N1189" s="42" t="s">
        <v>430</v>
      </c>
    </row>
    <row r="1190" spans="1:14" x14ac:dyDescent="0.35">
      <c r="A1190" s="37">
        <v>43438</v>
      </c>
      <c r="B1190" s="39">
        <v>0.45946759259259262</v>
      </c>
      <c r="C1190" s="35">
        <v>764</v>
      </c>
      <c r="D1190" s="35">
        <v>0.49659999999999999</v>
      </c>
      <c r="E1190" s="35">
        <v>12.34</v>
      </c>
      <c r="F1190" s="35">
        <v>7.99</v>
      </c>
      <c r="G1190" s="35">
        <v>5.9</v>
      </c>
      <c r="K1190" s="81">
        <v>189</v>
      </c>
    </row>
    <row r="1191" spans="1:14" x14ac:dyDescent="0.35">
      <c r="A1191" s="37">
        <v>43445</v>
      </c>
      <c r="B1191" s="79">
        <v>0.45501157407407411</v>
      </c>
      <c r="C1191" s="35">
        <v>1054</v>
      </c>
      <c r="D1191" s="35">
        <v>0.6825</v>
      </c>
      <c r="E1191" s="35">
        <v>16.149999999999999</v>
      </c>
      <c r="F1191" s="35">
        <v>7.99</v>
      </c>
      <c r="G1191" s="35">
        <v>4.3</v>
      </c>
      <c r="K1191" s="81">
        <v>98</v>
      </c>
    </row>
    <row r="1192" spans="1:14" x14ac:dyDescent="0.35">
      <c r="A1192" s="37">
        <v>43447</v>
      </c>
      <c r="B1192" s="38">
        <v>0.42155092592592597</v>
      </c>
      <c r="C1192" s="35">
        <v>1054</v>
      </c>
      <c r="D1192" s="35">
        <v>0.6825</v>
      </c>
      <c r="E1192" s="35">
        <v>14.15</v>
      </c>
      <c r="F1192" s="35">
        <v>8.14</v>
      </c>
      <c r="G1192" s="35">
        <v>4.8</v>
      </c>
      <c r="K1192" s="81">
        <v>10</v>
      </c>
    </row>
    <row r="1193" spans="1:14" x14ac:dyDescent="0.35">
      <c r="A1193" s="37">
        <v>43451</v>
      </c>
      <c r="B1193" s="38">
        <v>0.44078703703703703</v>
      </c>
      <c r="C1193" s="35">
        <v>1166</v>
      </c>
      <c r="D1193" s="35">
        <v>0.76049999999999995</v>
      </c>
      <c r="E1193" s="35">
        <v>14.84</v>
      </c>
      <c r="F1193" s="35">
        <v>8</v>
      </c>
      <c r="G1193" s="35">
        <v>5.0999999999999996</v>
      </c>
      <c r="K1193" s="81">
        <v>20</v>
      </c>
      <c r="L1193" s="74">
        <f>AVERAGE(K1189:K1193)</f>
        <v>65.400000000000006</v>
      </c>
      <c r="M1193" s="41">
        <f>GEOMEAN(K1189:K1193)</f>
        <v>32.639505852371741</v>
      </c>
      <c r="N1193" s="42" t="s">
        <v>431</v>
      </c>
    </row>
    <row r="1194" spans="1:14" x14ac:dyDescent="0.35">
      <c r="A1194" s="37">
        <v>43473</v>
      </c>
      <c r="B1194" s="38">
        <v>0.45041666666666669</v>
      </c>
      <c r="C1194" s="35">
        <v>831</v>
      </c>
      <c r="D1194" s="35">
        <v>0.53949999999999998</v>
      </c>
      <c r="E1194" s="35">
        <v>14.92</v>
      </c>
      <c r="F1194" s="35">
        <v>7.87</v>
      </c>
      <c r="G1194" s="35">
        <v>7.7</v>
      </c>
      <c r="K1194" s="81">
        <v>30</v>
      </c>
    </row>
    <row r="1195" spans="1:14" x14ac:dyDescent="0.35">
      <c r="A1195" s="37">
        <v>43480</v>
      </c>
      <c r="B1195" s="38">
        <v>0.43917824074074074</v>
      </c>
      <c r="C1195" s="35">
        <v>958</v>
      </c>
      <c r="D1195" s="35">
        <v>0.624</v>
      </c>
      <c r="E1195" s="35">
        <v>16.91</v>
      </c>
      <c r="F1195" s="35">
        <v>8.24</v>
      </c>
      <c r="G1195" s="35">
        <v>1.7</v>
      </c>
      <c r="K1195" s="81">
        <v>10</v>
      </c>
    </row>
    <row r="1196" spans="1:14" x14ac:dyDescent="0.35">
      <c r="A1196" s="37">
        <v>43489</v>
      </c>
      <c r="B1196" s="38">
        <v>0.43642361111111111</v>
      </c>
      <c r="C1196" s="35">
        <v>774</v>
      </c>
      <c r="D1196" s="35">
        <v>0.50309999999999999</v>
      </c>
      <c r="E1196" s="35">
        <v>13.92</v>
      </c>
      <c r="F1196" s="35">
        <v>8.11</v>
      </c>
      <c r="G1196" s="35">
        <v>1.5</v>
      </c>
      <c r="K1196" s="81">
        <v>2063</v>
      </c>
    </row>
    <row r="1197" spans="1:14" x14ac:dyDescent="0.35">
      <c r="A1197" s="37">
        <v>43494</v>
      </c>
      <c r="B1197" s="46">
        <v>0.4215740740740741</v>
      </c>
      <c r="C1197" s="35">
        <v>86.8</v>
      </c>
      <c r="D1197" s="35">
        <v>5.6500000000000002E-2</v>
      </c>
      <c r="E1197" s="35">
        <v>20.190000000000001</v>
      </c>
      <c r="F1197" s="35">
        <v>8.01</v>
      </c>
      <c r="G1197" s="35">
        <v>1.4</v>
      </c>
      <c r="K1197" s="81">
        <v>20</v>
      </c>
    </row>
    <row r="1198" spans="1:14" x14ac:dyDescent="0.35">
      <c r="A1198" s="37">
        <v>43500</v>
      </c>
      <c r="B1198" s="38">
        <v>0.43821759259259263</v>
      </c>
      <c r="C1198" s="35">
        <v>1741</v>
      </c>
      <c r="D1198" s="35">
        <v>1.131</v>
      </c>
      <c r="E1198" s="35">
        <v>19.600000000000001</v>
      </c>
      <c r="F1198" s="35">
        <v>8.3000000000000007</v>
      </c>
      <c r="G1198" s="35">
        <v>3.6</v>
      </c>
      <c r="K1198" s="81">
        <v>10</v>
      </c>
      <c r="L1198" s="74">
        <f>AVERAGE(K1194:K1198)</f>
        <v>426.6</v>
      </c>
      <c r="M1198" s="41">
        <f>GEOMEAN(K1194:K1198)</f>
        <v>41.546084078495348</v>
      </c>
      <c r="N1198" s="42" t="s">
        <v>432</v>
      </c>
    </row>
    <row r="1199" spans="1:14" x14ac:dyDescent="0.35">
      <c r="A1199" s="37">
        <v>43503</v>
      </c>
      <c r="B1199" s="46">
        <v>0.50398148148148147</v>
      </c>
      <c r="C1199" s="35">
        <v>733</v>
      </c>
      <c r="D1199" s="35">
        <v>0.47639999999999999</v>
      </c>
      <c r="E1199" s="35">
        <v>14.23</v>
      </c>
      <c r="F1199" s="35">
        <v>7.89</v>
      </c>
      <c r="G1199" s="35">
        <v>4.8</v>
      </c>
      <c r="K1199" s="81">
        <v>2755</v>
      </c>
    </row>
    <row r="1200" spans="1:14" x14ac:dyDescent="0.35">
      <c r="A1200" s="37">
        <v>43514</v>
      </c>
      <c r="B1200" s="38">
        <v>0.45420138888888889</v>
      </c>
      <c r="C1200" s="35">
        <v>1166</v>
      </c>
      <c r="D1200" s="35">
        <v>0.76049999999999995</v>
      </c>
      <c r="E1200" s="35">
        <v>15.11</v>
      </c>
      <c r="F1200" s="35">
        <v>8.1</v>
      </c>
      <c r="G1200" s="35">
        <v>1.5</v>
      </c>
      <c r="K1200" s="81">
        <v>10</v>
      </c>
    </row>
    <row r="1201" spans="1:38" x14ac:dyDescent="0.35">
      <c r="A1201" s="37">
        <v>43515</v>
      </c>
      <c r="B1201" s="38">
        <v>0.44869212962962962</v>
      </c>
      <c r="C1201" s="35">
        <v>1159</v>
      </c>
      <c r="D1201" s="35">
        <v>0.754</v>
      </c>
      <c r="E1201" s="35">
        <v>16.25</v>
      </c>
      <c r="F1201" s="35">
        <v>8.26</v>
      </c>
      <c r="G1201" s="35">
        <v>1.8</v>
      </c>
      <c r="K1201" s="81">
        <v>10</v>
      </c>
    </row>
    <row r="1202" spans="1:38" x14ac:dyDescent="0.35">
      <c r="A1202" s="37">
        <v>43521</v>
      </c>
      <c r="B1202" s="38">
        <v>0.43149305555555556</v>
      </c>
      <c r="C1202" s="35">
        <v>1384</v>
      </c>
      <c r="D1202" s="35">
        <v>0.89700000000000002</v>
      </c>
      <c r="E1202" s="35">
        <v>13.77</v>
      </c>
      <c r="F1202" s="35">
        <v>8.1199999999999992</v>
      </c>
      <c r="G1202" s="35">
        <v>2.5</v>
      </c>
      <c r="K1202" s="81">
        <v>10</v>
      </c>
      <c r="L1202" s="74">
        <f>AVERAGE(K1198:K1202)</f>
        <v>559</v>
      </c>
      <c r="M1202" s="41">
        <f>GEOMEAN(K1198:K1202)</f>
        <v>30.762690820239833</v>
      </c>
      <c r="N1202" s="42" t="s">
        <v>433</v>
      </c>
    </row>
    <row r="1203" spans="1:38" x14ac:dyDescent="0.35">
      <c r="A1203" s="37">
        <v>43531</v>
      </c>
      <c r="B1203" s="55">
        <v>0.48143518518518519</v>
      </c>
      <c r="C1203" s="35">
        <v>1318</v>
      </c>
      <c r="D1203" s="35">
        <v>0.85799999999999998</v>
      </c>
      <c r="E1203" s="35">
        <v>21.81</v>
      </c>
      <c r="F1203" s="35">
        <v>8.2799999999999994</v>
      </c>
      <c r="G1203" s="35">
        <v>2.2000000000000002</v>
      </c>
      <c r="K1203" s="81">
        <v>31</v>
      </c>
    </row>
    <row r="1204" spans="1:38" x14ac:dyDescent="0.35">
      <c r="A1204" s="37">
        <v>43537</v>
      </c>
      <c r="B1204" s="38">
        <v>0.4462268518518519</v>
      </c>
      <c r="C1204" s="35">
        <v>834</v>
      </c>
      <c r="D1204" s="35">
        <v>0.53949999999999998</v>
      </c>
      <c r="E1204" s="35">
        <v>13.03</v>
      </c>
      <c r="F1204" s="35">
        <v>8.16</v>
      </c>
      <c r="G1204" s="35">
        <v>7</v>
      </c>
      <c r="K1204" s="81">
        <v>97</v>
      </c>
    </row>
    <row r="1205" spans="1:38" x14ac:dyDescent="0.35">
      <c r="A1205" s="37">
        <v>43542</v>
      </c>
      <c r="B1205" s="38">
        <v>0.43273148148148149</v>
      </c>
      <c r="C1205" s="35">
        <v>842</v>
      </c>
      <c r="D1205" s="35">
        <v>0.54600000000000004</v>
      </c>
      <c r="E1205" s="35">
        <v>13.05</v>
      </c>
      <c r="F1205" s="35">
        <v>8.16</v>
      </c>
      <c r="G1205" s="35">
        <v>6.8</v>
      </c>
      <c r="K1205" s="81">
        <v>41</v>
      </c>
    </row>
    <row r="1206" spans="1:38" x14ac:dyDescent="0.35">
      <c r="A1206" s="37">
        <v>43545</v>
      </c>
      <c r="B1206" s="38">
        <v>0.4381944444444445</v>
      </c>
      <c r="C1206" s="47">
        <v>969</v>
      </c>
      <c r="D1206" s="47">
        <v>0.63049999999999995</v>
      </c>
      <c r="E1206" s="47">
        <v>13.26</v>
      </c>
      <c r="F1206" s="47">
        <v>8.19</v>
      </c>
      <c r="G1206" s="47">
        <v>7.5</v>
      </c>
      <c r="K1206" s="81">
        <v>10</v>
      </c>
    </row>
    <row r="1207" spans="1:38" x14ac:dyDescent="0.35">
      <c r="A1207" s="37">
        <v>43550</v>
      </c>
      <c r="B1207" s="38">
        <v>0.43166666666666664</v>
      </c>
      <c r="C1207" s="35">
        <v>945</v>
      </c>
      <c r="D1207" s="35">
        <v>0.61099999999999999</v>
      </c>
      <c r="E1207" s="35">
        <v>15.05</v>
      </c>
      <c r="F1207" s="35">
        <v>8.09</v>
      </c>
      <c r="G1207" s="35">
        <v>7.9</v>
      </c>
      <c r="K1207" s="81">
        <v>31</v>
      </c>
      <c r="L1207" s="74">
        <f>AVERAGE(K1203:K1207)</f>
        <v>42</v>
      </c>
      <c r="M1207" s="41">
        <f>GEOMEAN(K1203:K1207)</f>
        <v>32.843981265389132</v>
      </c>
      <c r="N1207" s="42" t="s">
        <v>434</v>
      </c>
      <c r="O1207" s="30" t="s">
        <v>107</v>
      </c>
      <c r="P1207" s="35">
        <v>59.8</v>
      </c>
      <c r="Q1207" s="30" t="s">
        <v>107</v>
      </c>
      <c r="R1207" s="30" t="s">
        <v>107</v>
      </c>
      <c r="S1207" s="30" t="s">
        <v>107</v>
      </c>
      <c r="T1207" s="30" t="s">
        <v>107</v>
      </c>
      <c r="U1207" s="30" t="s">
        <v>107</v>
      </c>
      <c r="V1207" s="30" t="s">
        <v>107</v>
      </c>
      <c r="W1207" s="30" t="s">
        <v>107</v>
      </c>
      <c r="X1207" s="35">
        <v>151</v>
      </c>
      <c r="Y1207" s="30" t="s">
        <v>107</v>
      </c>
      <c r="Z1207" s="30" t="s">
        <v>107</v>
      </c>
      <c r="AA1207" s="30" t="s">
        <v>107</v>
      </c>
      <c r="AB1207" s="35">
        <v>36.4</v>
      </c>
      <c r="AC1207" s="30" t="s">
        <v>107</v>
      </c>
      <c r="AD1207" s="35">
        <v>238</v>
      </c>
      <c r="AE1207" s="30" t="s">
        <v>107</v>
      </c>
      <c r="AF1207" s="30">
        <v>364</v>
      </c>
      <c r="AG1207" s="47">
        <v>65300</v>
      </c>
      <c r="AH1207" s="47">
        <v>18200</v>
      </c>
      <c r="AI1207" s="47">
        <v>3.1</v>
      </c>
      <c r="AJ1207" s="44" t="s">
        <v>107</v>
      </c>
      <c r="AK1207" s="44" t="s">
        <v>107</v>
      </c>
      <c r="AL1207" s="47">
        <v>127</v>
      </c>
    </row>
    <row r="1208" spans="1:38" x14ac:dyDescent="0.35">
      <c r="A1208" s="37">
        <v>43558</v>
      </c>
      <c r="B1208" s="38">
        <v>0.41372685185185182</v>
      </c>
      <c r="C1208" s="35">
        <v>822</v>
      </c>
      <c r="D1208" s="35">
        <v>0.53300000000000003</v>
      </c>
      <c r="E1208" s="35">
        <v>12.42</v>
      </c>
      <c r="F1208" s="35">
        <v>8.0299999999999994</v>
      </c>
      <c r="G1208" s="35">
        <v>9.9</v>
      </c>
      <c r="K1208" s="81">
        <v>20</v>
      </c>
    </row>
    <row r="1209" spans="1:38" x14ac:dyDescent="0.35">
      <c r="A1209" s="37">
        <v>43563</v>
      </c>
      <c r="B1209" s="39">
        <v>0.44835648148148149</v>
      </c>
      <c r="C1209" s="35">
        <v>984</v>
      </c>
      <c r="D1209" s="35">
        <v>0.63700000000000001</v>
      </c>
      <c r="E1209" s="35">
        <v>11.94</v>
      </c>
      <c r="F1209" s="35">
        <v>8.01</v>
      </c>
      <c r="G1209" s="35">
        <v>15.1</v>
      </c>
      <c r="K1209" s="81">
        <v>20</v>
      </c>
    </row>
    <row r="1210" spans="1:38" x14ac:dyDescent="0.35">
      <c r="A1210" s="37">
        <v>43565</v>
      </c>
      <c r="B1210" s="38">
        <v>0.42884259259259255</v>
      </c>
      <c r="C1210" s="35">
        <v>993</v>
      </c>
      <c r="D1210" s="35">
        <v>0.64349999999999996</v>
      </c>
      <c r="E1210" s="35">
        <v>11.69</v>
      </c>
      <c r="F1210" s="35">
        <v>8.06</v>
      </c>
      <c r="G1210" s="35">
        <v>15.6</v>
      </c>
      <c r="K1210" s="81">
        <v>20</v>
      </c>
    </row>
    <row r="1211" spans="1:38" x14ac:dyDescent="0.35">
      <c r="A1211" s="37">
        <v>43572</v>
      </c>
      <c r="B1211" s="39">
        <v>0.44518518518518518</v>
      </c>
      <c r="C1211" s="35">
        <v>787</v>
      </c>
      <c r="D1211" s="35">
        <v>0.51349999999999996</v>
      </c>
      <c r="E1211" s="35">
        <v>11</v>
      </c>
      <c r="F1211" s="35">
        <v>8.07</v>
      </c>
      <c r="G1211" s="35">
        <v>14.3</v>
      </c>
      <c r="K1211" s="81">
        <v>52</v>
      </c>
    </row>
    <row r="1212" spans="1:38" x14ac:dyDescent="0.35">
      <c r="A1212" s="37">
        <v>43579</v>
      </c>
      <c r="B1212" s="38">
        <v>0.42961805555555554</v>
      </c>
      <c r="C1212" s="35">
        <v>775</v>
      </c>
      <c r="D1212" s="35">
        <v>0.50700000000000001</v>
      </c>
      <c r="E1212" s="35">
        <v>11.76</v>
      </c>
      <c r="F1212" s="35">
        <v>8.08</v>
      </c>
      <c r="G1212" s="35">
        <v>15</v>
      </c>
      <c r="K1212" s="81">
        <v>20</v>
      </c>
      <c r="L1212" s="74">
        <f>AVERAGE(K1208:K1212)</f>
        <v>26.4</v>
      </c>
      <c r="M1212" s="41">
        <f>GEOMEAN(K1208:K1212)</f>
        <v>24.211665502151895</v>
      </c>
      <c r="N1212" s="42" t="s">
        <v>435</v>
      </c>
    </row>
    <row r="1213" spans="1:38" x14ac:dyDescent="0.35">
      <c r="A1213" s="37">
        <v>43587</v>
      </c>
      <c r="B1213" s="38">
        <v>0.41359953703703706</v>
      </c>
      <c r="C1213" s="35">
        <v>782</v>
      </c>
      <c r="D1213" s="35">
        <v>0.50700000000000001</v>
      </c>
      <c r="E1213" s="35">
        <v>11.32</v>
      </c>
      <c r="F1213" s="35">
        <v>8.35</v>
      </c>
      <c r="G1213" s="35">
        <v>17.2</v>
      </c>
      <c r="K1213" s="81">
        <v>52</v>
      </c>
    </row>
    <row r="1214" spans="1:38" x14ac:dyDescent="0.35">
      <c r="A1214" s="37">
        <v>43594</v>
      </c>
      <c r="B1214" s="38">
        <v>0.43606481481481479</v>
      </c>
      <c r="C1214" s="35">
        <v>675</v>
      </c>
      <c r="D1214" s="35">
        <v>0.442</v>
      </c>
      <c r="E1214" s="35">
        <v>9.3800000000000008</v>
      </c>
      <c r="F1214" s="35">
        <v>8.07</v>
      </c>
      <c r="G1214" s="35">
        <v>20.100000000000001</v>
      </c>
      <c r="K1214" s="81">
        <v>41</v>
      </c>
    </row>
    <row r="1215" spans="1:38" x14ac:dyDescent="0.35">
      <c r="A1215" s="37">
        <v>43598</v>
      </c>
      <c r="B1215" s="39">
        <v>0.45186342592592593</v>
      </c>
      <c r="C1215" s="35">
        <v>656</v>
      </c>
      <c r="D1215" s="35">
        <v>0.4264</v>
      </c>
      <c r="E1215" s="35">
        <v>10.02</v>
      </c>
      <c r="F1215" s="35">
        <v>8.14</v>
      </c>
      <c r="G1215" s="35">
        <v>12.4</v>
      </c>
      <c r="K1215" s="81">
        <v>195</v>
      </c>
    </row>
    <row r="1216" spans="1:38" x14ac:dyDescent="0.35">
      <c r="A1216" s="37">
        <v>43601</v>
      </c>
      <c r="B1216" s="38">
        <v>0.41884259259259254</v>
      </c>
      <c r="C1216" s="35">
        <v>696</v>
      </c>
      <c r="D1216" s="35">
        <v>0.45500000000000002</v>
      </c>
      <c r="E1216" s="35">
        <v>12.18</v>
      </c>
      <c r="F1216" s="35">
        <v>8.11</v>
      </c>
      <c r="G1216" s="35">
        <v>18.100000000000001</v>
      </c>
      <c r="K1216" s="81">
        <v>51</v>
      </c>
    </row>
    <row r="1217" spans="1:38" x14ac:dyDescent="0.35">
      <c r="A1217" s="37">
        <v>43614</v>
      </c>
      <c r="B1217" s="38">
        <v>0.46221064814814811</v>
      </c>
      <c r="C1217" s="35">
        <v>766</v>
      </c>
      <c r="D1217" s="35">
        <v>0.50049999999999994</v>
      </c>
      <c r="E1217" s="35">
        <v>5.25</v>
      </c>
      <c r="F1217" s="35">
        <v>7.65</v>
      </c>
      <c r="G1217" s="35">
        <v>24.9</v>
      </c>
      <c r="K1217" s="81">
        <v>52</v>
      </c>
      <c r="L1217" s="74">
        <f>AVERAGE(K1213:K1217)</f>
        <v>78.2</v>
      </c>
      <c r="M1217" s="41">
        <f>GEOMEAN(K1213:K1217)</f>
        <v>64.339705144621163</v>
      </c>
      <c r="N1217" s="42" t="s">
        <v>436</v>
      </c>
    </row>
    <row r="1218" spans="1:38" x14ac:dyDescent="0.35">
      <c r="A1218" s="37">
        <v>43620</v>
      </c>
      <c r="B1218" s="47" t="s">
        <v>437</v>
      </c>
      <c r="C1218" s="47"/>
      <c r="D1218" s="47"/>
      <c r="E1218" s="47"/>
      <c r="F1218" s="47"/>
      <c r="G1218" s="47"/>
    </row>
    <row r="1219" spans="1:38" x14ac:dyDescent="0.35">
      <c r="A1219" s="93">
        <v>43629</v>
      </c>
      <c r="B1219" s="38">
        <v>0.43129629629629629</v>
      </c>
      <c r="C1219" s="35">
        <v>510</v>
      </c>
      <c r="D1219" s="35">
        <v>0.33150000000000002</v>
      </c>
      <c r="E1219" s="35">
        <v>6.39</v>
      </c>
      <c r="F1219" s="35">
        <v>7.93</v>
      </c>
      <c r="G1219" s="35">
        <v>20</v>
      </c>
      <c r="K1219" s="81">
        <v>20</v>
      </c>
    </row>
    <row r="1220" spans="1:38" x14ac:dyDescent="0.35">
      <c r="A1220" s="37">
        <v>43633</v>
      </c>
      <c r="B1220" s="38">
        <v>0.42128472222222224</v>
      </c>
      <c r="C1220" s="35">
        <v>370.8</v>
      </c>
      <c r="D1220" s="35">
        <v>0.2412</v>
      </c>
      <c r="E1220" s="35">
        <v>6.29</v>
      </c>
      <c r="F1220" s="35">
        <v>7.96</v>
      </c>
      <c r="G1220" s="35">
        <v>21</v>
      </c>
      <c r="K1220" s="81">
        <v>6488</v>
      </c>
    </row>
    <row r="1221" spans="1:38" x14ac:dyDescent="0.35">
      <c r="A1221" s="37">
        <v>43636</v>
      </c>
      <c r="B1221" s="38">
        <v>0.43421296296296297</v>
      </c>
      <c r="C1221" s="35">
        <v>380</v>
      </c>
      <c r="D1221" s="35">
        <v>0.247</v>
      </c>
      <c r="E1221" s="92" t="s">
        <v>197</v>
      </c>
      <c r="F1221" s="35">
        <v>7.71</v>
      </c>
      <c r="G1221" s="35">
        <v>21.4</v>
      </c>
      <c r="K1221" s="81">
        <v>3968</v>
      </c>
    </row>
    <row r="1222" spans="1:38" x14ac:dyDescent="0.35">
      <c r="A1222" s="37">
        <v>43642</v>
      </c>
      <c r="B1222" s="46">
        <v>0.43255787037037036</v>
      </c>
      <c r="C1222" s="35">
        <v>771</v>
      </c>
      <c r="D1222" s="35">
        <v>0.50049999999999994</v>
      </c>
      <c r="E1222" s="35">
        <v>5.85</v>
      </c>
      <c r="F1222" s="35">
        <v>7.77</v>
      </c>
      <c r="G1222" s="35">
        <v>24</v>
      </c>
      <c r="K1222" s="81">
        <v>98</v>
      </c>
      <c r="L1222" s="74">
        <f>AVERAGE(K1218:K1222)</f>
        <v>2643.5</v>
      </c>
      <c r="M1222" s="41">
        <f>GEOMEAN(K1218:K1222)</f>
        <v>473.95230966212955</v>
      </c>
      <c r="N1222" s="42" t="s">
        <v>438</v>
      </c>
    </row>
    <row r="1223" spans="1:38" x14ac:dyDescent="0.35">
      <c r="A1223" s="37">
        <v>43656</v>
      </c>
      <c r="B1223" s="38">
        <v>0.43934027777777779</v>
      </c>
      <c r="C1223" s="35">
        <v>729</v>
      </c>
      <c r="D1223" s="35">
        <v>0.47449999999999998</v>
      </c>
      <c r="E1223" s="35">
        <v>3.95</v>
      </c>
      <c r="F1223" s="35">
        <v>7.68</v>
      </c>
      <c r="G1223" s="35">
        <v>26.4</v>
      </c>
      <c r="K1223" s="81">
        <v>4352</v>
      </c>
      <c r="O1223" s="35">
        <v>2.9</v>
      </c>
      <c r="P1223" s="35">
        <v>72.5</v>
      </c>
      <c r="Q1223" s="30" t="s">
        <v>107</v>
      </c>
      <c r="R1223" s="30" t="s">
        <v>107</v>
      </c>
      <c r="S1223" s="30" t="s">
        <v>107</v>
      </c>
      <c r="T1223" s="30" t="s">
        <v>107</v>
      </c>
      <c r="U1223" s="30" t="s">
        <v>107</v>
      </c>
      <c r="V1223" s="30" t="s">
        <v>107</v>
      </c>
      <c r="W1223" s="30" t="s">
        <v>107</v>
      </c>
      <c r="X1223" s="35">
        <v>96</v>
      </c>
      <c r="Y1223" s="30" t="s">
        <v>107</v>
      </c>
      <c r="Z1223" s="30" t="s">
        <v>107</v>
      </c>
      <c r="AA1223" s="30" t="s">
        <v>107</v>
      </c>
      <c r="AB1223" s="35">
        <v>28.8</v>
      </c>
      <c r="AC1223" s="35">
        <v>0.1</v>
      </c>
      <c r="AD1223" s="35">
        <v>189</v>
      </c>
      <c r="AE1223" s="35">
        <v>0.5</v>
      </c>
      <c r="AF1223" s="30" t="s">
        <v>107</v>
      </c>
      <c r="AG1223" s="35">
        <v>50500</v>
      </c>
      <c r="AH1223" s="35">
        <v>15100</v>
      </c>
      <c r="AI1223" s="35">
        <v>4.2</v>
      </c>
      <c r="AJ1223" s="44" t="s">
        <v>107</v>
      </c>
      <c r="AK1223" s="44" t="s">
        <v>107</v>
      </c>
      <c r="AL1223" s="35">
        <v>87.6</v>
      </c>
    </row>
    <row r="1224" spans="1:38" x14ac:dyDescent="0.35">
      <c r="A1224" s="37">
        <v>43661</v>
      </c>
      <c r="B1224" s="38">
        <v>0.45231481481481484</v>
      </c>
      <c r="C1224" s="35">
        <v>749</v>
      </c>
      <c r="D1224" s="35">
        <v>0.48749999999999999</v>
      </c>
      <c r="E1224" s="35">
        <v>4.18</v>
      </c>
      <c r="F1224" s="35">
        <v>7.76</v>
      </c>
      <c r="G1224" s="35">
        <v>26.4</v>
      </c>
      <c r="K1224" s="81">
        <v>275</v>
      </c>
    </row>
    <row r="1225" spans="1:38" x14ac:dyDescent="0.35">
      <c r="A1225" s="37">
        <v>43664</v>
      </c>
      <c r="B1225" s="38">
        <v>0.43996527777777777</v>
      </c>
      <c r="C1225" s="35">
        <v>323.89999999999998</v>
      </c>
      <c r="D1225" s="35">
        <v>0.21060000000000001</v>
      </c>
      <c r="E1225" s="35">
        <v>5.15</v>
      </c>
      <c r="F1225" s="35">
        <v>7.82</v>
      </c>
      <c r="G1225" s="35">
        <v>26.4</v>
      </c>
      <c r="K1225" s="81">
        <v>1274</v>
      </c>
    </row>
    <row r="1226" spans="1:38" x14ac:dyDescent="0.35">
      <c r="A1226" s="37">
        <v>43670</v>
      </c>
      <c r="B1226" s="39">
        <v>0.48893518518518514</v>
      </c>
      <c r="C1226" s="35">
        <v>484.4</v>
      </c>
      <c r="D1226" s="35">
        <v>0.31459999999999999</v>
      </c>
      <c r="E1226" s="35">
        <v>7.15</v>
      </c>
      <c r="F1226" s="35">
        <v>8.09</v>
      </c>
      <c r="G1226" s="35">
        <v>25.1</v>
      </c>
      <c r="K1226" s="81">
        <v>97</v>
      </c>
    </row>
    <row r="1227" spans="1:38" x14ac:dyDescent="0.35">
      <c r="A1227" s="37">
        <v>43677</v>
      </c>
      <c r="B1227" s="38">
        <v>0.41542824074074075</v>
      </c>
      <c r="C1227" s="35">
        <v>611</v>
      </c>
      <c r="D1227" s="35">
        <v>0.39650000000000002</v>
      </c>
      <c r="E1227" s="35">
        <v>6.34</v>
      </c>
      <c r="F1227" s="35">
        <v>7.99</v>
      </c>
      <c r="G1227" s="35">
        <v>25.1</v>
      </c>
      <c r="K1227" s="81">
        <v>98</v>
      </c>
      <c r="L1227" s="74">
        <f>AVERAGE(K1223:K1227)</f>
        <v>1219.2</v>
      </c>
      <c r="M1227" s="41">
        <f>GEOMEAN(K1223:K1227)</f>
        <v>428.7832025800268</v>
      </c>
      <c r="N1227" s="42" t="s">
        <v>439</v>
      </c>
    </row>
    <row r="1228" spans="1:38" x14ac:dyDescent="0.35">
      <c r="A1228" s="37">
        <v>43685</v>
      </c>
      <c r="B1228" s="38">
        <v>0.43116898148148147</v>
      </c>
      <c r="C1228" s="35">
        <v>1117</v>
      </c>
      <c r="D1228" s="35">
        <v>0.72799999999999998</v>
      </c>
      <c r="E1228" s="35">
        <v>6.89</v>
      </c>
      <c r="F1228" s="35">
        <v>7.94</v>
      </c>
      <c r="G1228" s="35">
        <v>20.8</v>
      </c>
      <c r="K1228" s="81">
        <v>657</v>
      </c>
    </row>
    <row r="1229" spans="1:38" x14ac:dyDescent="0.35">
      <c r="A1229" s="37">
        <v>43690</v>
      </c>
      <c r="B1229" s="38">
        <v>0.42906249999999996</v>
      </c>
      <c r="C1229" s="35">
        <v>585</v>
      </c>
      <c r="D1229" s="35">
        <v>0.38350000000000001</v>
      </c>
      <c r="E1229" s="35">
        <v>4.51</v>
      </c>
      <c r="F1229" s="35">
        <v>7.72</v>
      </c>
      <c r="G1229" s="35">
        <v>25.3</v>
      </c>
      <c r="K1229" s="81">
        <v>240</v>
      </c>
    </row>
    <row r="1230" spans="1:38" x14ac:dyDescent="0.35">
      <c r="A1230" s="37">
        <v>43696</v>
      </c>
      <c r="B1230" s="38">
        <v>0.4586574074074074</v>
      </c>
      <c r="C1230" s="35">
        <v>615</v>
      </c>
      <c r="D1230" s="35">
        <v>0.40300000000000002</v>
      </c>
      <c r="E1230" s="35">
        <v>5.76</v>
      </c>
      <c r="F1230" s="35">
        <v>7.67</v>
      </c>
      <c r="G1230" s="35">
        <v>25.5</v>
      </c>
      <c r="K1230" s="81">
        <v>228</v>
      </c>
    </row>
    <row r="1231" spans="1:38" x14ac:dyDescent="0.35">
      <c r="A1231" s="37">
        <v>43703</v>
      </c>
      <c r="B1231" s="38">
        <v>0.44395833333333329</v>
      </c>
      <c r="C1231" s="35">
        <v>510</v>
      </c>
      <c r="D1231" s="35">
        <v>0.33150000000000002</v>
      </c>
      <c r="E1231" s="35">
        <v>6.33</v>
      </c>
      <c r="F1231" s="35">
        <v>7.76</v>
      </c>
      <c r="G1231" s="35">
        <v>23.1</v>
      </c>
      <c r="K1231" s="81">
        <v>7701</v>
      </c>
    </row>
    <row r="1232" spans="1:38" x14ac:dyDescent="0.35">
      <c r="A1232" s="37">
        <v>43705</v>
      </c>
      <c r="B1232" s="38">
        <v>0.42696759259259259</v>
      </c>
      <c r="C1232" s="35">
        <v>585</v>
      </c>
      <c r="D1232" s="35">
        <v>0.38350000000000001</v>
      </c>
      <c r="E1232" s="35">
        <v>5.28</v>
      </c>
      <c r="F1232" s="35">
        <v>7.78</v>
      </c>
      <c r="G1232" s="35">
        <v>22.4</v>
      </c>
      <c r="K1232" s="81">
        <v>187</v>
      </c>
      <c r="L1232" s="74">
        <f>AVERAGE(K1228:K1232)</f>
        <v>1802.6</v>
      </c>
      <c r="M1232" s="41">
        <f>GEOMEAN(K1228:K1232)</f>
        <v>553.1208602469992</v>
      </c>
      <c r="N1232" s="42" t="s">
        <v>440</v>
      </c>
    </row>
    <row r="1233" spans="1:38" x14ac:dyDescent="0.35">
      <c r="A1233" s="37">
        <v>43712</v>
      </c>
      <c r="B1233" s="38">
        <v>0.43747685185185187</v>
      </c>
      <c r="C1233" s="35">
        <v>668</v>
      </c>
      <c r="D1233" s="35">
        <v>0.4355</v>
      </c>
      <c r="E1233" s="35">
        <v>5.2</v>
      </c>
      <c r="F1233" s="35">
        <v>7.85</v>
      </c>
      <c r="G1233" s="35">
        <v>23.1</v>
      </c>
      <c r="K1233" s="81">
        <v>74</v>
      </c>
    </row>
    <row r="1234" spans="1:38" x14ac:dyDescent="0.35">
      <c r="A1234" s="37">
        <v>43718</v>
      </c>
      <c r="B1234" s="39">
        <v>0.46064814814814814</v>
      </c>
      <c r="C1234" s="35">
        <v>704</v>
      </c>
      <c r="D1234" s="35">
        <v>0.45500000000000002</v>
      </c>
      <c r="E1234" s="35">
        <v>4.87</v>
      </c>
      <c r="F1234" s="35">
        <v>7.82</v>
      </c>
      <c r="G1234" s="35">
        <v>23.3</v>
      </c>
      <c r="K1234" s="81">
        <v>2142</v>
      </c>
    </row>
    <row r="1235" spans="1:38" x14ac:dyDescent="0.35">
      <c r="A1235" s="37">
        <v>43724</v>
      </c>
      <c r="B1235" s="38">
        <v>0.44370370370370371</v>
      </c>
      <c r="C1235" s="35">
        <v>797</v>
      </c>
      <c r="D1235" s="35">
        <v>0.52</v>
      </c>
      <c r="E1235" s="35">
        <v>4.83</v>
      </c>
      <c r="F1235" s="35">
        <v>7.96</v>
      </c>
      <c r="G1235" s="35">
        <v>22.6</v>
      </c>
      <c r="K1235" s="81">
        <v>934</v>
      </c>
    </row>
    <row r="1236" spans="1:38" x14ac:dyDescent="0.35">
      <c r="A1236" s="94">
        <v>43733</v>
      </c>
      <c r="B1236" s="95">
        <v>0.42832175925925925</v>
      </c>
      <c r="C1236" s="50">
        <v>765</v>
      </c>
      <c r="D1236" s="50">
        <v>0.50049999999999994</v>
      </c>
      <c r="E1236" s="50">
        <v>5.77</v>
      </c>
      <c r="F1236" s="50">
        <v>7.67</v>
      </c>
      <c r="G1236" s="50">
        <v>21.7</v>
      </c>
      <c r="K1236" s="81">
        <v>193</v>
      </c>
      <c r="L1236" s="74">
        <f>AVERAGE(K1232:K1236)</f>
        <v>706</v>
      </c>
      <c r="M1236" s="41">
        <f>GEOMEAN(K1232:K1236)</f>
        <v>351.20395308697852</v>
      </c>
      <c r="N1236" s="42" t="s">
        <v>441</v>
      </c>
    </row>
    <row r="1237" spans="1:38" x14ac:dyDescent="0.35">
      <c r="A1237" s="37">
        <v>43739</v>
      </c>
      <c r="B1237" s="39">
        <v>0.45472222222222225</v>
      </c>
      <c r="C1237" s="35">
        <v>836</v>
      </c>
      <c r="D1237" s="35">
        <v>0.54600000000000004</v>
      </c>
      <c r="E1237" s="35">
        <v>4.75</v>
      </c>
      <c r="F1237" s="35">
        <v>7.77</v>
      </c>
      <c r="G1237" s="35">
        <v>23</v>
      </c>
      <c r="K1237" s="81">
        <v>292</v>
      </c>
    </row>
    <row r="1238" spans="1:38" x14ac:dyDescent="0.35">
      <c r="A1238" s="37">
        <v>43755</v>
      </c>
      <c r="B1238" s="39">
        <v>0.45781250000000001</v>
      </c>
      <c r="C1238" s="35">
        <v>840</v>
      </c>
      <c r="D1238" s="35">
        <v>0.54600000000000004</v>
      </c>
      <c r="E1238" s="35">
        <v>9.0500000000000007</v>
      </c>
      <c r="F1238" s="35">
        <v>8.15</v>
      </c>
      <c r="G1238" s="35">
        <v>11.4</v>
      </c>
      <c r="K1238" s="81">
        <v>1100</v>
      </c>
    </row>
    <row r="1239" spans="1:38" x14ac:dyDescent="0.35">
      <c r="A1239" s="37">
        <v>43767</v>
      </c>
      <c r="B1239" s="39">
        <v>0.46140046296296294</v>
      </c>
      <c r="C1239" s="35">
        <v>399.6</v>
      </c>
      <c r="D1239" s="35">
        <v>0.26</v>
      </c>
      <c r="E1239" s="35">
        <v>7.47</v>
      </c>
      <c r="F1239" s="35">
        <v>7.7</v>
      </c>
      <c r="G1239" s="35">
        <v>13.6</v>
      </c>
      <c r="K1239" s="81">
        <v>616</v>
      </c>
      <c r="O1239" s="30" t="s">
        <v>107</v>
      </c>
      <c r="P1239" s="35">
        <v>37.700000000000003</v>
      </c>
      <c r="Q1239" s="30" t="s">
        <v>107</v>
      </c>
      <c r="R1239" s="30" t="s">
        <v>107</v>
      </c>
      <c r="S1239" s="30" t="s">
        <v>107</v>
      </c>
      <c r="T1239" s="30" t="s">
        <v>107</v>
      </c>
      <c r="U1239" s="30" t="s">
        <v>107</v>
      </c>
      <c r="V1239" s="30" t="s">
        <v>107</v>
      </c>
      <c r="W1239" s="30" t="s">
        <v>107</v>
      </c>
      <c r="X1239" s="35">
        <v>44.6</v>
      </c>
      <c r="Y1239" s="30" t="s">
        <v>107</v>
      </c>
      <c r="Z1239" s="30" t="s">
        <v>107</v>
      </c>
      <c r="AA1239" s="30" t="s">
        <v>107</v>
      </c>
      <c r="AB1239" s="35">
        <v>26.9</v>
      </c>
      <c r="AC1239" s="30" t="s">
        <v>107</v>
      </c>
      <c r="AD1239" s="35">
        <v>117</v>
      </c>
      <c r="AE1239" s="30" t="s">
        <v>107</v>
      </c>
      <c r="AF1239" s="30" t="s">
        <v>107</v>
      </c>
      <c r="AG1239" s="35">
        <v>34900</v>
      </c>
      <c r="AH1239" s="35">
        <v>7270</v>
      </c>
      <c r="AI1239" s="44" t="s">
        <v>107</v>
      </c>
      <c r="AJ1239" s="44" t="s">
        <v>107</v>
      </c>
      <c r="AK1239" s="44" t="s">
        <v>107</v>
      </c>
      <c r="AL1239" s="35">
        <v>24.3</v>
      </c>
    </row>
    <row r="1240" spans="1:38" x14ac:dyDescent="0.35">
      <c r="A1240" s="37">
        <v>43768</v>
      </c>
      <c r="B1240" s="38">
        <v>0.43862268518518516</v>
      </c>
      <c r="C1240" s="35">
        <v>415.8</v>
      </c>
      <c r="D1240" s="35">
        <v>0.27039999999999997</v>
      </c>
      <c r="E1240" s="35">
        <v>8.98</v>
      </c>
      <c r="F1240" s="35">
        <v>7.98</v>
      </c>
      <c r="G1240" s="35">
        <v>11.5</v>
      </c>
      <c r="K1240" s="81">
        <v>259</v>
      </c>
    </row>
    <row r="1241" spans="1:38" x14ac:dyDescent="0.35">
      <c r="A1241" s="37">
        <v>43780</v>
      </c>
      <c r="B1241" s="38">
        <v>0.4375</v>
      </c>
      <c r="C1241" s="35">
        <v>625</v>
      </c>
      <c r="D1241" s="35">
        <v>0.40629999999999999</v>
      </c>
      <c r="E1241" s="35">
        <v>10.42</v>
      </c>
      <c r="F1241" s="35">
        <v>8.01</v>
      </c>
      <c r="G1241" s="35">
        <v>7.6</v>
      </c>
      <c r="K1241" s="81">
        <v>52</v>
      </c>
      <c r="L1241" s="74">
        <f>AVERAGE(K1237:K1241)</f>
        <v>463.8</v>
      </c>
      <c r="M1241" s="41">
        <f>GEOMEAN(K1237:K1241)</f>
        <v>305.58488652279192</v>
      </c>
      <c r="N1241" s="42" t="s">
        <v>442</v>
      </c>
    </row>
    <row r="1242" spans="1:38" x14ac:dyDescent="0.35">
      <c r="A1242" s="37">
        <v>43782</v>
      </c>
      <c r="B1242" s="39">
        <v>0.45068287037037041</v>
      </c>
      <c r="C1242" s="35">
        <v>614</v>
      </c>
      <c r="D1242" s="35">
        <v>0.39910000000000001</v>
      </c>
      <c r="E1242" s="35">
        <v>14.84</v>
      </c>
      <c r="F1242" s="35">
        <v>7.99</v>
      </c>
      <c r="G1242" s="35">
        <v>3.3</v>
      </c>
      <c r="K1242" s="81">
        <v>97</v>
      </c>
    </row>
    <row r="1243" spans="1:38" x14ac:dyDescent="0.35">
      <c r="A1243" s="37">
        <v>43787</v>
      </c>
      <c r="B1243" s="38">
        <v>0.43041666666666667</v>
      </c>
      <c r="C1243" s="35">
        <v>686</v>
      </c>
      <c r="D1243" s="35">
        <v>0.44590000000000002</v>
      </c>
      <c r="E1243" s="35">
        <v>12.81</v>
      </c>
      <c r="F1243" s="35">
        <v>8.2100000000000009</v>
      </c>
      <c r="G1243" s="35">
        <v>4.5</v>
      </c>
      <c r="K1243" s="81">
        <v>30</v>
      </c>
    </row>
    <row r="1244" spans="1:38" x14ac:dyDescent="0.35">
      <c r="A1244" s="37">
        <v>43789</v>
      </c>
      <c r="B1244" s="38">
        <v>0.43232638888888886</v>
      </c>
      <c r="C1244" s="35">
        <v>695</v>
      </c>
      <c r="D1244" s="35">
        <v>0.45179999999999998</v>
      </c>
      <c r="E1244" s="35">
        <v>13.7</v>
      </c>
      <c r="F1244" s="35">
        <v>8</v>
      </c>
      <c r="G1244" s="35">
        <v>5.8</v>
      </c>
      <c r="K1244" s="81">
        <v>10</v>
      </c>
    </row>
    <row r="1245" spans="1:38" x14ac:dyDescent="0.35">
      <c r="A1245" s="37">
        <v>43801</v>
      </c>
      <c r="B1245" s="38">
        <v>0.42697916666666669</v>
      </c>
      <c r="C1245" s="35">
        <v>569</v>
      </c>
      <c r="D1245" s="35">
        <v>0.36980000000000002</v>
      </c>
      <c r="E1245" s="35">
        <v>9.82</v>
      </c>
      <c r="F1245" s="35">
        <v>8.0399999999999991</v>
      </c>
      <c r="G1245" s="35">
        <v>5.2</v>
      </c>
      <c r="K1245" s="81">
        <v>465</v>
      </c>
      <c r="L1245" s="74">
        <f>AVERAGE(K1241:K1245)</f>
        <v>130.80000000000001</v>
      </c>
      <c r="M1245" s="41">
        <f>GEOMEAN(K1241:K1245)</f>
        <v>58.812529295694212</v>
      </c>
      <c r="N1245" s="42" t="s">
        <v>443</v>
      </c>
    </row>
    <row r="1246" spans="1:38" x14ac:dyDescent="0.35">
      <c r="A1246" s="37">
        <v>43811</v>
      </c>
      <c r="B1246" s="39">
        <v>0.44722222222222219</v>
      </c>
      <c r="C1246" s="47">
        <v>607</v>
      </c>
      <c r="D1246" s="47">
        <v>0.39389999999999997</v>
      </c>
      <c r="E1246" s="47">
        <v>12.87</v>
      </c>
      <c r="F1246" s="47"/>
      <c r="G1246" s="47">
        <v>3.5</v>
      </c>
      <c r="K1246" s="96">
        <v>457</v>
      </c>
    </row>
    <row r="1247" spans="1:38" x14ac:dyDescent="0.35">
      <c r="A1247" s="37">
        <v>43816</v>
      </c>
      <c r="B1247" s="47" t="s">
        <v>437</v>
      </c>
      <c r="C1247" s="47"/>
      <c r="D1247" s="47"/>
      <c r="E1247" s="47"/>
      <c r="F1247" s="47"/>
      <c r="G1247" s="47"/>
    </row>
    <row r="1248" spans="1:38" x14ac:dyDescent="0.35">
      <c r="A1248" s="37">
        <v>43818</v>
      </c>
      <c r="B1248" s="38">
        <v>0.42605324074074075</v>
      </c>
      <c r="C1248" s="35">
        <v>921</v>
      </c>
      <c r="D1248" s="35">
        <v>0.59870000000000001</v>
      </c>
      <c r="E1248" s="35">
        <v>14.95</v>
      </c>
      <c r="F1248" s="35">
        <v>8.16</v>
      </c>
      <c r="G1248" s="35">
        <v>0.6</v>
      </c>
      <c r="K1248" s="96">
        <v>74</v>
      </c>
    </row>
    <row r="1249" spans="1:38" x14ac:dyDescent="0.35">
      <c r="A1249" s="37">
        <v>43829</v>
      </c>
      <c r="B1249" s="39">
        <v>0.44054398148148149</v>
      </c>
      <c r="C1249" s="35">
        <v>951</v>
      </c>
      <c r="D1249" s="35">
        <v>0.61750000000000005</v>
      </c>
      <c r="E1249" s="35">
        <v>10.31</v>
      </c>
      <c r="F1249" s="35">
        <v>7.99</v>
      </c>
      <c r="G1249" s="35">
        <v>8.6999999999999993</v>
      </c>
      <c r="K1249" s="35">
        <v>601</v>
      </c>
      <c r="L1249" s="40">
        <f>AVERAGE(K1245:K1249)</f>
        <v>399.25</v>
      </c>
      <c r="M1249" s="41">
        <f>GEOMEAN(K1245:K1249)</f>
        <v>311.79477721650233</v>
      </c>
      <c r="N1249" s="42" t="s">
        <v>444</v>
      </c>
    </row>
    <row r="1250" spans="1:38" x14ac:dyDescent="0.35">
      <c r="A1250" s="37">
        <v>43837</v>
      </c>
      <c r="B1250" s="38">
        <v>0.43822916666666667</v>
      </c>
      <c r="C1250" s="35">
        <v>893</v>
      </c>
      <c r="D1250" s="35">
        <v>0.57850000000000001</v>
      </c>
      <c r="E1250" s="35">
        <v>12.53</v>
      </c>
      <c r="F1250" s="35">
        <v>8.2200000000000006</v>
      </c>
      <c r="G1250" s="35">
        <v>3.7</v>
      </c>
      <c r="K1250" s="35">
        <v>52</v>
      </c>
    </row>
    <row r="1251" spans="1:38" x14ac:dyDescent="0.35">
      <c r="A1251" s="37">
        <v>43839</v>
      </c>
      <c r="B1251" s="38">
        <v>0.42561342592592594</v>
      </c>
      <c r="C1251" s="35">
        <v>1057</v>
      </c>
      <c r="D1251" s="35">
        <v>0.68899999999999995</v>
      </c>
      <c r="E1251" s="35">
        <v>14.49</v>
      </c>
      <c r="F1251" s="35">
        <v>8.16</v>
      </c>
      <c r="G1251" s="35">
        <v>1.2</v>
      </c>
      <c r="K1251" s="35">
        <v>175</v>
      </c>
    </row>
    <row r="1252" spans="1:38" x14ac:dyDescent="0.35">
      <c r="A1252" s="37">
        <v>43845</v>
      </c>
      <c r="B1252" s="39">
        <v>0.4111805555555556</v>
      </c>
      <c r="C1252" s="35">
        <v>754</v>
      </c>
      <c r="D1252" s="35">
        <v>0.49009999999999998</v>
      </c>
      <c r="E1252" s="35">
        <v>12.47</v>
      </c>
      <c r="F1252" s="35">
        <v>8.07</v>
      </c>
      <c r="G1252" s="35">
        <v>5.2</v>
      </c>
      <c r="K1252" s="35">
        <v>189</v>
      </c>
    </row>
    <row r="1253" spans="1:38" x14ac:dyDescent="0.35">
      <c r="A1253" s="37">
        <v>43851</v>
      </c>
      <c r="B1253" s="39">
        <v>0.4596412037037037</v>
      </c>
      <c r="C1253" s="35">
        <v>744</v>
      </c>
      <c r="D1253" s="35">
        <v>0.48359999999999997</v>
      </c>
      <c r="E1253" s="35">
        <v>14.24</v>
      </c>
      <c r="F1253" s="35">
        <v>7.89</v>
      </c>
      <c r="G1253" s="35">
        <v>1.4</v>
      </c>
      <c r="K1253" s="35">
        <v>464</v>
      </c>
    </row>
    <row r="1254" spans="1:38" x14ac:dyDescent="0.35">
      <c r="A1254" s="37">
        <v>43860</v>
      </c>
      <c r="B1254" s="38">
        <v>0.41233796296296293</v>
      </c>
      <c r="C1254" s="35">
        <v>1167</v>
      </c>
      <c r="D1254" s="35">
        <v>0.76049999999999995</v>
      </c>
      <c r="E1254" s="35">
        <v>13.72</v>
      </c>
      <c r="F1254" s="35">
        <v>8.1</v>
      </c>
      <c r="G1254" s="35">
        <v>2.2000000000000002</v>
      </c>
      <c r="K1254" s="35">
        <v>20</v>
      </c>
      <c r="L1254" s="40">
        <f>AVERAGE(K1250:K1254)</f>
        <v>180</v>
      </c>
      <c r="M1254" s="41">
        <f>GEOMEAN(K1250:K1254)</f>
        <v>109.80199591791066</v>
      </c>
      <c r="N1254" s="42" t="s">
        <v>105</v>
      </c>
    </row>
    <row r="1255" spans="1:38" x14ac:dyDescent="0.35">
      <c r="A1255" s="37">
        <v>43864</v>
      </c>
      <c r="B1255" s="39">
        <v>0.44866898148148149</v>
      </c>
      <c r="C1255" s="35">
        <v>1050</v>
      </c>
      <c r="D1255" s="35">
        <v>0.6825</v>
      </c>
      <c r="E1255" s="35">
        <v>17.61</v>
      </c>
      <c r="F1255" s="35">
        <v>8.15</v>
      </c>
      <c r="G1255" s="35">
        <v>5.6</v>
      </c>
      <c r="K1255" s="35">
        <v>31</v>
      </c>
    </row>
    <row r="1256" spans="1:38" x14ac:dyDescent="0.35">
      <c r="A1256" s="37">
        <v>43867</v>
      </c>
      <c r="B1256" s="39">
        <v>0.45703703703703707</v>
      </c>
      <c r="C1256" s="35">
        <v>974</v>
      </c>
      <c r="D1256" s="35">
        <v>0.63049999999999995</v>
      </c>
      <c r="E1256" s="35">
        <v>12.6</v>
      </c>
      <c r="F1256" s="35">
        <v>8.1199999999999992</v>
      </c>
      <c r="G1256" s="35">
        <v>3.3</v>
      </c>
      <c r="K1256" s="96">
        <v>10</v>
      </c>
    </row>
    <row r="1257" spans="1:38" x14ac:dyDescent="0.35">
      <c r="A1257" s="37">
        <v>43873</v>
      </c>
      <c r="B1257" s="39">
        <v>0.40922453703703704</v>
      </c>
      <c r="C1257" s="35">
        <v>824</v>
      </c>
      <c r="D1257" s="35">
        <v>0.53559999999999997</v>
      </c>
      <c r="E1257" s="35">
        <v>13.7</v>
      </c>
      <c r="F1257" s="35">
        <v>8.17</v>
      </c>
      <c r="G1257" s="35">
        <v>3.6</v>
      </c>
      <c r="K1257" s="35">
        <v>457</v>
      </c>
    </row>
    <row r="1258" spans="1:38" x14ac:dyDescent="0.35">
      <c r="A1258" s="37">
        <v>43879</v>
      </c>
      <c r="B1258" s="39">
        <v>0.44927083333333334</v>
      </c>
      <c r="C1258" s="35">
        <v>1748</v>
      </c>
      <c r="D1258" s="35">
        <v>1.1375</v>
      </c>
      <c r="E1258" s="35">
        <v>13.65</v>
      </c>
      <c r="F1258" s="35">
        <v>8.0299999999999994</v>
      </c>
      <c r="G1258" s="35">
        <v>4.3</v>
      </c>
      <c r="K1258" s="35">
        <v>20</v>
      </c>
    </row>
    <row r="1259" spans="1:38" x14ac:dyDescent="0.35">
      <c r="A1259" s="37">
        <v>43885</v>
      </c>
      <c r="B1259" s="39">
        <v>0.45832175925925928</v>
      </c>
      <c r="C1259" s="35">
        <v>1155</v>
      </c>
      <c r="D1259" s="35">
        <v>0.754</v>
      </c>
      <c r="E1259" s="35">
        <v>14.11</v>
      </c>
      <c r="F1259" s="35">
        <v>8.14</v>
      </c>
      <c r="G1259" s="35">
        <v>6.1</v>
      </c>
      <c r="K1259" s="35">
        <v>20</v>
      </c>
      <c r="L1259" s="40">
        <f>AVERAGE(K1255:K1259)</f>
        <v>107.6</v>
      </c>
      <c r="M1259" s="41">
        <f>GEOMEAN(K1255:K1259)</f>
        <v>35.535921108184809</v>
      </c>
      <c r="N1259" s="42" t="s">
        <v>106</v>
      </c>
    </row>
    <row r="1260" spans="1:38" x14ac:dyDescent="0.35">
      <c r="A1260" s="37">
        <v>43895</v>
      </c>
      <c r="B1260" s="38">
        <v>0.43725694444444446</v>
      </c>
      <c r="C1260" s="35">
        <v>977</v>
      </c>
      <c r="D1260" s="35">
        <v>0.63700000000000001</v>
      </c>
      <c r="E1260" s="35">
        <v>12.28</v>
      </c>
      <c r="F1260" s="35">
        <v>8</v>
      </c>
      <c r="G1260" s="35">
        <v>8.1999999999999993</v>
      </c>
      <c r="K1260" s="43">
        <v>63</v>
      </c>
    </row>
    <row r="1261" spans="1:38" x14ac:dyDescent="0.35">
      <c r="A1261" s="37">
        <v>43901</v>
      </c>
      <c r="B1261" s="38">
        <v>0.45494212962962965</v>
      </c>
      <c r="C1261" s="35">
        <v>978</v>
      </c>
      <c r="D1261" s="35">
        <v>0.63700000000000001</v>
      </c>
      <c r="E1261" s="35">
        <v>11.19</v>
      </c>
      <c r="F1261" s="35">
        <v>7.78</v>
      </c>
      <c r="G1261" s="35">
        <v>9.5</v>
      </c>
      <c r="K1261" s="43">
        <v>135</v>
      </c>
      <c r="O1261" s="30" t="s">
        <v>107</v>
      </c>
      <c r="P1261" s="35">
        <v>71.7</v>
      </c>
      <c r="Q1261" s="30" t="s">
        <v>107</v>
      </c>
      <c r="R1261" s="30" t="s">
        <v>107</v>
      </c>
      <c r="S1261" s="30" t="s">
        <v>107</v>
      </c>
      <c r="T1261" s="30" t="s">
        <v>107</v>
      </c>
      <c r="U1261" s="30" t="s">
        <v>107</v>
      </c>
      <c r="V1261" s="30" t="s">
        <v>107</v>
      </c>
      <c r="W1261" s="30" t="s">
        <v>107</v>
      </c>
      <c r="X1261" s="35">
        <v>155</v>
      </c>
      <c r="Y1261" s="30" t="s">
        <v>107</v>
      </c>
      <c r="Z1261" s="30" t="s">
        <v>107</v>
      </c>
      <c r="AA1261" s="30" t="s">
        <v>107</v>
      </c>
      <c r="AB1261" s="35">
        <v>44.1</v>
      </c>
      <c r="AC1261" s="30" t="s">
        <v>107</v>
      </c>
      <c r="AD1261" s="35">
        <v>265</v>
      </c>
      <c r="AE1261" s="30" t="s">
        <v>107</v>
      </c>
      <c r="AF1261" s="30">
        <v>359</v>
      </c>
      <c r="AG1261" s="35">
        <v>72800</v>
      </c>
      <c r="AH1261" s="35">
        <v>20300</v>
      </c>
      <c r="AI1261" s="44">
        <v>3.4</v>
      </c>
      <c r="AJ1261" s="44" t="s">
        <v>107</v>
      </c>
      <c r="AK1261" s="44" t="s">
        <v>107</v>
      </c>
      <c r="AL1261" s="35">
        <v>92.7</v>
      </c>
    </row>
    <row r="1262" spans="1:38" x14ac:dyDescent="0.35">
      <c r="A1262" s="37">
        <v>43906</v>
      </c>
      <c r="B1262" s="39">
        <v>0.45144675925925926</v>
      </c>
      <c r="C1262" s="35">
        <v>987</v>
      </c>
      <c r="D1262" s="35">
        <v>0.64349999999999996</v>
      </c>
      <c r="E1262" s="35">
        <v>14.67</v>
      </c>
      <c r="F1262" s="35">
        <v>7.89</v>
      </c>
      <c r="G1262" s="35">
        <v>7.4</v>
      </c>
      <c r="K1262" s="96">
        <v>10</v>
      </c>
    </row>
    <row r="1263" spans="1:38" x14ac:dyDescent="0.35">
      <c r="A1263" s="37">
        <v>43916</v>
      </c>
      <c r="B1263" s="38">
        <v>0.42892361111111116</v>
      </c>
      <c r="C1263" s="35">
        <v>902</v>
      </c>
      <c r="D1263" s="35">
        <v>0.58499999999999996</v>
      </c>
      <c r="E1263" s="35">
        <v>14.02</v>
      </c>
      <c r="F1263" s="35">
        <v>8.1300000000000008</v>
      </c>
      <c r="G1263" s="35">
        <v>10.8</v>
      </c>
      <c r="K1263" s="43">
        <v>51</v>
      </c>
    </row>
    <row r="1264" spans="1:38" x14ac:dyDescent="0.35">
      <c r="A1264" s="37">
        <v>43921</v>
      </c>
      <c r="B1264" s="47" t="s">
        <v>528</v>
      </c>
      <c r="K1264" s="43">
        <v>638</v>
      </c>
      <c r="L1264" s="40">
        <f>AVERAGE(K1260:K1264)</f>
        <v>179.4</v>
      </c>
      <c r="M1264" s="41">
        <f>GEOMEAN(K1260:K1264)</f>
        <v>77.341579035922507</v>
      </c>
      <c r="N1264" s="42" t="s">
        <v>108</v>
      </c>
    </row>
    <row r="1265" spans="1:38" x14ac:dyDescent="0.35">
      <c r="A1265" s="37">
        <v>43927</v>
      </c>
      <c r="B1265" s="38">
        <v>0.44103009259259257</v>
      </c>
      <c r="C1265" s="35">
        <v>837</v>
      </c>
      <c r="D1265" s="35">
        <v>0.54600000000000004</v>
      </c>
      <c r="E1265" s="35">
        <v>11.93</v>
      </c>
      <c r="F1265" s="35">
        <v>8.0299999999999994</v>
      </c>
      <c r="G1265" s="35">
        <v>13.1</v>
      </c>
      <c r="K1265" s="35">
        <v>10</v>
      </c>
    </row>
    <row r="1266" spans="1:38" x14ac:dyDescent="0.35">
      <c r="A1266" s="37">
        <v>43934</v>
      </c>
      <c r="B1266" s="38">
        <v>0.43556712962962968</v>
      </c>
      <c r="C1266" s="35">
        <v>713</v>
      </c>
      <c r="D1266" s="35">
        <v>0.46150000000000002</v>
      </c>
      <c r="E1266" s="35">
        <v>8.65</v>
      </c>
      <c r="F1266" s="35">
        <v>7.67</v>
      </c>
      <c r="G1266" s="35">
        <v>10.8</v>
      </c>
      <c r="K1266" s="35">
        <v>63</v>
      </c>
    </row>
    <row r="1267" spans="1:38" x14ac:dyDescent="0.35">
      <c r="A1267" s="37">
        <v>43936</v>
      </c>
      <c r="B1267" s="38">
        <v>0.4368055555555555</v>
      </c>
      <c r="C1267" s="35">
        <v>789</v>
      </c>
      <c r="D1267" s="35">
        <v>0.51349999999999996</v>
      </c>
      <c r="E1267" s="35">
        <v>12.23</v>
      </c>
      <c r="F1267" s="35">
        <v>8.0500000000000007</v>
      </c>
      <c r="G1267" s="35">
        <v>9</v>
      </c>
      <c r="K1267" s="35">
        <v>31</v>
      </c>
    </row>
    <row r="1268" spans="1:38" x14ac:dyDescent="0.35">
      <c r="A1268" s="37">
        <v>43944</v>
      </c>
      <c r="B1268" s="38">
        <v>0.44111111111111106</v>
      </c>
      <c r="C1268" s="35">
        <v>823</v>
      </c>
      <c r="D1268" s="35">
        <v>0.53300000000000003</v>
      </c>
      <c r="E1268" s="35">
        <v>9.4</v>
      </c>
      <c r="F1268" s="35">
        <v>8.1999999999999993</v>
      </c>
      <c r="G1268" s="35">
        <v>14.3</v>
      </c>
      <c r="K1268" s="35">
        <v>20</v>
      </c>
    </row>
    <row r="1269" spans="1:38" x14ac:dyDescent="0.35">
      <c r="A1269" s="37">
        <v>43950</v>
      </c>
      <c r="B1269" s="39">
        <v>0.4851273148148148</v>
      </c>
      <c r="C1269" s="35">
        <v>833</v>
      </c>
      <c r="D1269" s="35">
        <v>0.53949999999999998</v>
      </c>
      <c r="E1269" s="35">
        <v>8.3000000000000007</v>
      </c>
      <c r="F1269" s="35">
        <v>7.93</v>
      </c>
      <c r="G1269" s="35">
        <v>16.8</v>
      </c>
      <c r="K1269" s="35">
        <v>288</v>
      </c>
      <c r="L1269" s="40">
        <f>AVERAGE(K1265:K1269)</f>
        <v>82.4</v>
      </c>
      <c r="M1269" s="41">
        <f>GEOMEAN(K1265:K1269)</f>
        <v>40.759133743349352</v>
      </c>
      <c r="N1269" s="42" t="s">
        <v>109</v>
      </c>
    </row>
    <row r="1270" spans="1:38" x14ac:dyDescent="0.35">
      <c r="A1270" s="45">
        <v>43956</v>
      </c>
      <c r="B1270" s="46">
        <v>0.43148148148148152</v>
      </c>
      <c r="C1270" s="35">
        <v>526</v>
      </c>
      <c r="D1270" s="35">
        <v>0.34189999999999998</v>
      </c>
      <c r="E1270" s="35">
        <v>8.94</v>
      </c>
      <c r="F1270" s="35">
        <v>7.83</v>
      </c>
      <c r="G1270" s="35">
        <v>15.1</v>
      </c>
      <c r="K1270" s="35">
        <v>20</v>
      </c>
    </row>
    <row r="1271" spans="1:38" x14ac:dyDescent="0.35">
      <c r="A1271" s="45">
        <v>43958</v>
      </c>
      <c r="B1271" s="46">
        <v>0.4856712962962963</v>
      </c>
      <c r="C1271" s="35">
        <v>774</v>
      </c>
      <c r="D1271" s="35">
        <v>0.50049999999999994</v>
      </c>
      <c r="E1271" s="35">
        <v>9.34</v>
      </c>
      <c r="F1271" s="35">
        <v>8.09</v>
      </c>
      <c r="G1271" s="35">
        <v>14.4</v>
      </c>
      <c r="K1271" s="35">
        <v>20</v>
      </c>
    </row>
    <row r="1272" spans="1:38" x14ac:dyDescent="0.35">
      <c r="A1272" s="45">
        <v>43964</v>
      </c>
      <c r="B1272" s="39">
        <v>0.52915509259259264</v>
      </c>
      <c r="C1272" s="35">
        <v>899</v>
      </c>
      <c r="D1272" s="35">
        <v>0.58499999999999996</v>
      </c>
      <c r="E1272" s="35">
        <v>8.4700000000000006</v>
      </c>
      <c r="F1272" s="35">
        <v>8.09</v>
      </c>
      <c r="G1272" s="35">
        <v>14.8</v>
      </c>
      <c r="K1272" s="35">
        <v>85</v>
      </c>
    </row>
    <row r="1273" spans="1:38" x14ac:dyDescent="0.35">
      <c r="A1273" s="45">
        <v>43970</v>
      </c>
      <c r="B1273" s="39">
        <v>0.46340277777777777</v>
      </c>
      <c r="C1273" s="35">
        <v>332.1</v>
      </c>
      <c r="D1273" s="35">
        <v>0.21579999999999999</v>
      </c>
      <c r="E1273" s="35">
        <v>7.66</v>
      </c>
      <c r="F1273" s="35">
        <v>7.7</v>
      </c>
      <c r="G1273" s="35">
        <v>16.899999999999999</v>
      </c>
      <c r="K1273" s="35">
        <v>24192</v>
      </c>
    </row>
    <row r="1274" spans="1:38" x14ac:dyDescent="0.35">
      <c r="A1274" s="45">
        <v>43979</v>
      </c>
      <c r="B1274" s="46">
        <v>0.46186342592592594</v>
      </c>
      <c r="C1274" s="35">
        <v>700</v>
      </c>
      <c r="D1274" s="35">
        <v>0.45500000000000002</v>
      </c>
      <c r="E1274" s="35">
        <v>6.89</v>
      </c>
      <c r="F1274" s="35">
        <v>7.32</v>
      </c>
      <c r="G1274" s="35">
        <v>23.6</v>
      </c>
      <c r="K1274" s="35">
        <v>12033</v>
      </c>
      <c r="L1274" s="40">
        <f>AVERAGE(K1270:K1274)</f>
        <v>7270</v>
      </c>
      <c r="M1274" s="41">
        <f>GEOMEAN(K1270:K1274)</f>
        <v>397.2875188507146</v>
      </c>
      <c r="N1274" s="42" t="s">
        <v>110</v>
      </c>
    </row>
    <row r="1275" spans="1:38" x14ac:dyDescent="0.35">
      <c r="A1275" s="45">
        <v>43986</v>
      </c>
      <c r="B1275" s="39">
        <v>0.40108796296296295</v>
      </c>
      <c r="C1275" s="35">
        <v>753</v>
      </c>
      <c r="D1275" s="35">
        <v>0.48749999999999999</v>
      </c>
      <c r="E1275" s="35">
        <v>7.47</v>
      </c>
      <c r="F1275" s="35">
        <v>7.93</v>
      </c>
      <c r="G1275" s="35">
        <v>23.8</v>
      </c>
      <c r="K1275" s="35">
        <v>52</v>
      </c>
      <c r="N1275" s="30"/>
    </row>
    <row r="1276" spans="1:38" x14ac:dyDescent="0.35">
      <c r="A1276" s="45">
        <v>43991</v>
      </c>
      <c r="B1276" s="39">
        <v>0.47597222222222224</v>
      </c>
      <c r="C1276" s="35">
        <v>770</v>
      </c>
      <c r="D1276" s="35">
        <v>0.50049999999999994</v>
      </c>
      <c r="E1276" s="35">
        <v>6.68</v>
      </c>
      <c r="F1276" s="35">
        <v>7.97</v>
      </c>
      <c r="G1276" s="35">
        <v>25.1</v>
      </c>
      <c r="K1276" s="35">
        <v>41</v>
      </c>
      <c r="N1276" s="30"/>
    </row>
    <row r="1277" spans="1:38" x14ac:dyDescent="0.35">
      <c r="A1277" s="45">
        <v>43997</v>
      </c>
      <c r="B1277" s="39">
        <v>0.45296296296296296</v>
      </c>
      <c r="C1277" s="35">
        <v>838</v>
      </c>
      <c r="D1277" s="35">
        <v>0.54600000000000004</v>
      </c>
      <c r="E1277" s="35">
        <v>6.18</v>
      </c>
      <c r="F1277" s="35">
        <v>7.96</v>
      </c>
      <c r="G1277" s="35">
        <v>20.100000000000001</v>
      </c>
      <c r="K1277" s="35">
        <v>161</v>
      </c>
      <c r="N1277" s="30"/>
    </row>
    <row r="1278" spans="1:38" x14ac:dyDescent="0.35">
      <c r="A1278" s="45">
        <v>44007</v>
      </c>
      <c r="B1278" s="46">
        <v>0.4205787037037037</v>
      </c>
      <c r="C1278" s="35">
        <v>430.1</v>
      </c>
      <c r="D1278" s="35">
        <v>0.27950000000000003</v>
      </c>
      <c r="E1278" s="35">
        <v>5.19</v>
      </c>
      <c r="F1278" s="35">
        <v>7.85</v>
      </c>
      <c r="G1278" s="35">
        <v>23</v>
      </c>
      <c r="K1278" s="35">
        <v>465</v>
      </c>
      <c r="N1278" s="30"/>
    </row>
    <row r="1279" spans="1:38" x14ac:dyDescent="0.35">
      <c r="A1279" s="45">
        <v>44020</v>
      </c>
      <c r="B1279" s="46">
        <v>0.45152777777777775</v>
      </c>
      <c r="C1279" s="35">
        <v>558</v>
      </c>
      <c r="D1279" s="35">
        <v>0.36399999999999999</v>
      </c>
      <c r="E1279" s="35">
        <v>4.92</v>
      </c>
      <c r="F1279" s="35">
        <v>7.66</v>
      </c>
      <c r="G1279" s="35">
        <v>26.3</v>
      </c>
      <c r="K1279" s="35">
        <v>197</v>
      </c>
      <c r="L1279" s="40">
        <f>AVERAGE(K1275:K1279)</f>
        <v>183.2</v>
      </c>
      <c r="M1279" s="41">
        <f>GEOMEAN(K1275:K1280)</f>
        <v>99.57469654024699</v>
      </c>
      <c r="N1279" s="42" t="s">
        <v>111</v>
      </c>
      <c r="O1279" s="30" t="s">
        <v>107</v>
      </c>
      <c r="P1279" s="35">
        <v>53.5</v>
      </c>
      <c r="Q1279" s="30" t="s">
        <v>107</v>
      </c>
      <c r="R1279" s="30" t="s">
        <v>107</v>
      </c>
      <c r="S1279" s="30" t="s">
        <v>107</v>
      </c>
      <c r="T1279" s="30" t="s">
        <v>107</v>
      </c>
      <c r="U1279" s="30" t="s">
        <v>107</v>
      </c>
      <c r="V1279" s="30" t="s">
        <v>107</v>
      </c>
      <c r="W1279" s="30" t="s">
        <v>107</v>
      </c>
      <c r="X1279" s="35">
        <v>54.7</v>
      </c>
      <c r="Y1279" s="30" t="s">
        <v>107</v>
      </c>
      <c r="Z1279" s="35">
        <v>0.95</v>
      </c>
      <c r="AA1279" s="30" t="s">
        <v>107</v>
      </c>
      <c r="AB1279" s="35">
        <v>24.6</v>
      </c>
      <c r="AC1279" s="35">
        <v>0.42</v>
      </c>
      <c r="AD1279" s="35">
        <v>161</v>
      </c>
      <c r="AE1279" s="35" t="s">
        <v>529</v>
      </c>
      <c r="AF1279" s="30" t="s">
        <v>107</v>
      </c>
      <c r="AG1279" s="35">
        <v>42700</v>
      </c>
      <c r="AH1279" s="35">
        <v>13200</v>
      </c>
      <c r="AI1279" s="35">
        <v>3.3</v>
      </c>
      <c r="AJ1279" s="44" t="s">
        <v>107</v>
      </c>
      <c r="AK1279" s="44" t="s">
        <v>107</v>
      </c>
      <c r="AL1279" s="35">
        <v>41.3</v>
      </c>
    </row>
    <row r="1280" spans="1:38" x14ac:dyDescent="0.35">
      <c r="A1280" s="45">
        <v>44025</v>
      </c>
      <c r="B1280" s="39">
        <v>0.48749999999999999</v>
      </c>
      <c r="C1280" s="35">
        <v>682</v>
      </c>
      <c r="D1280" s="35">
        <v>0.442</v>
      </c>
      <c r="E1280" s="35">
        <v>6.67</v>
      </c>
      <c r="F1280" s="35">
        <v>7.91</v>
      </c>
      <c r="G1280" s="35">
        <v>25.1</v>
      </c>
      <c r="K1280" s="35">
        <v>31</v>
      </c>
      <c r="N1280" s="30"/>
      <c r="AE1280" s="35" t="s">
        <v>530</v>
      </c>
    </row>
    <row r="1281" spans="1:14" x14ac:dyDescent="0.35">
      <c r="A1281" s="45">
        <v>44032</v>
      </c>
      <c r="B1281" s="38">
        <v>0.53878472222222229</v>
      </c>
      <c r="C1281" s="35">
        <v>533</v>
      </c>
      <c r="D1281" s="35">
        <v>0.34449999999999997</v>
      </c>
      <c r="E1281" s="35">
        <v>5.71</v>
      </c>
      <c r="F1281" s="35">
        <v>7.7</v>
      </c>
      <c r="G1281" s="35">
        <v>25.5</v>
      </c>
      <c r="K1281" s="35">
        <v>1782</v>
      </c>
      <c r="N1281" s="30"/>
    </row>
    <row r="1282" spans="1:14" x14ac:dyDescent="0.35">
      <c r="A1282" s="45">
        <v>44035</v>
      </c>
      <c r="B1282" s="38">
        <v>0.43928240740740737</v>
      </c>
      <c r="C1282" s="35">
        <v>578</v>
      </c>
      <c r="D1282" s="35">
        <v>0.377</v>
      </c>
      <c r="E1282" s="35">
        <v>5.85</v>
      </c>
      <c r="F1282" s="35">
        <v>7.77</v>
      </c>
      <c r="G1282" s="35">
        <v>24.9</v>
      </c>
      <c r="K1282" s="35">
        <v>173</v>
      </c>
      <c r="N1282" s="30"/>
    </row>
    <row r="1283" spans="1:14" x14ac:dyDescent="0.35">
      <c r="A1283" s="45">
        <v>44041</v>
      </c>
      <c r="B1283" s="98" t="s">
        <v>437</v>
      </c>
      <c r="C1283" s="98"/>
      <c r="D1283" s="98"/>
      <c r="E1283" s="98"/>
      <c r="F1283" s="98"/>
      <c r="G1283" s="98"/>
      <c r="L1283" s="40">
        <f>AVERAGE(K1279:K1284)</f>
        <v>559.20000000000005</v>
      </c>
      <c r="M1283" s="41">
        <f>GEOMEAN(K1279:K1284)</f>
        <v>258.49279322104189</v>
      </c>
      <c r="N1283" s="42" t="s">
        <v>112</v>
      </c>
    </row>
    <row r="1284" spans="1:14" x14ac:dyDescent="0.35">
      <c r="A1284" s="45">
        <v>44047</v>
      </c>
      <c r="B1284" s="46">
        <v>0.45466435185185183</v>
      </c>
      <c r="C1284" s="35">
        <v>472.2</v>
      </c>
      <c r="D1284" s="35">
        <v>0.30680000000000002</v>
      </c>
      <c r="E1284" s="35">
        <v>6.11</v>
      </c>
      <c r="F1284" s="35">
        <v>7.86</v>
      </c>
      <c r="G1284" s="35">
        <v>22.2</v>
      </c>
      <c r="K1284" s="35">
        <v>613</v>
      </c>
      <c r="N1284" s="30"/>
    </row>
    <row r="1285" spans="1:14" x14ac:dyDescent="0.35">
      <c r="A1285" s="45">
        <v>44053</v>
      </c>
      <c r="B1285" s="39">
        <v>0.45157407407407407</v>
      </c>
      <c r="C1285" s="35">
        <v>715</v>
      </c>
      <c r="D1285" s="35">
        <v>0.46150000000000002</v>
      </c>
      <c r="E1285" s="35">
        <v>6.4</v>
      </c>
      <c r="F1285" s="35">
        <v>7.7</v>
      </c>
      <c r="G1285" s="35">
        <v>23.7</v>
      </c>
      <c r="K1285" s="35">
        <v>512</v>
      </c>
      <c r="N1285" s="30"/>
    </row>
    <row r="1286" spans="1:14" x14ac:dyDescent="0.35">
      <c r="A1286" s="45">
        <v>44061</v>
      </c>
      <c r="B1286" s="39">
        <v>0.4614583333333333</v>
      </c>
      <c r="C1286" s="35">
        <v>909</v>
      </c>
      <c r="D1286" s="35">
        <v>0.59150000000000003</v>
      </c>
      <c r="E1286" s="35">
        <v>6.03</v>
      </c>
      <c r="F1286" s="35">
        <v>7.86</v>
      </c>
      <c r="G1286" s="35">
        <v>23.7</v>
      </c>
      <c r="K1286" s="35">
        <v>31</v>
      </c>
      <c r="N1286" s="30"/>
    </row>
    <row r="1287" spans="1:14" x14ac:dyDescent="0.35">
      <c r="A1287" s="45">
        <v>44067</v>
      </c>
      <c r="B1287" s="38">
        <v>0.42890046296296297</v>
      </c>
      <c r="C1287" s="35">
        <v>726</v>
      </c>
      <c r="D1287" s="35">
        <v>0.47449999999999998</v>
      </c>
      <c r="E1287" s="35">
        <v>6.01</v>
      </c>
      <c r="F1287" s="35">
        <v>7.93</v>
      </c>
      <c r="G1287" s="35">
        <v>24.4</v>
      </c>
      <c r="K1287" s="35">
        <v>10</v>
      </c>
      <c r="N1287" s="30"/>
    </row>
    <row r="1288" spans="1:14" x14ac:dyDescent="0.35">
      <c r="A1288" s="45">
        <v>44070</v>
      </c>
      <c r="B1288" s="38">
        <v>0.44203703703703701</v>
      </c>
      <c r="C1288" s="35">
        <v>884</v>
      </c>
      <c r="D1288" s="35">
        <v>0.57199999999999995</v>
      </c>
      <c r="E1288" s="35">
        <v>5.81</v>
      </c>
      <c r="F1288" s="35">
        <v>7.94</v>
      </c>
      <c r="G1288" s="35">
        <v>25.6</v>
      </c>
      <c r="K1288" s="35">
        <v>98</v>
      </c>
      <c r="L1288" s="40">
        <f>AVERAGE(K1284:K1288)</f>
        <v>252.8</v>
      </c>
      <c r="M1288" s="41">
        <f>GEOMEAN(K1284:K1288)</f>
        <v>99.052089410524388</v>
      </c>
      <c r="N1288" s="42" t="s">
        <v>114</v>
      </c>
    </row>
    <row r="1289" spans="1:14" x14ac:dyDescent="0.35">
      <c r="A1289" s="45">
        <v>44077</v>
      </c>
      <c r="B1289" s="38">
        <v>0.43732638888888892</v>
      </c>
      <c r="C1289" s="35">
        <v>810</v>
      </c>
      <c r="D1289" s="35">
        <v>0.52649999999999997</v>
      </c>
      <c r="E1289" s="35">
        <v>5.71</v>
      </c>
      <c r="F1289" s="35">
        <v>7.83</v>
      </c>
      <c r="G1289" s="35">
        <v>23.6</v>
      </c>
      <c r="K1289" s="35">
        <v>63</v>
      </c>
      <c r="N1289" s="30"/>
    </row>
    <row r="1290" spans="1:14" x14ac:dyDescent="0.35">
      <c r="A1290" s="45">
        <v>44091</v>
      </c>
      <c r="B1290" s="38">
        <v>0.4409837962962963</v>
      </c>
      <c r="C1290" s="35">
        <v>984</v>
      </c>
      <c r="D1290" s="35">
        <v>0.63700000000000001</v>
      </c>
      <c r="E1290" s="35">
        <v>6.72</v>
      </c>
      <c r="F1290" s="35">
        <v>7.91</v>
      </c>
      <c r="G1290" s="35">
        <v>19.600000000000001</v>
      </c>
      <c r="K1290" s="35">
        <v>110</v>
      </c>
      <c r="N1290" s="30"/>
    </row>
    <row r="1291" spans="1:14" x14ac:dyDescent="0.35">
      <c r="A1291" s="45">
        <v>44097</v>
      </c>
      <c r="B1291" s="38">
        <v>0.4287731481481481</v>
      </c>
      <c r="C1291" s="35">
        <v>1019</v>
      </c>
      <c r="D1291" s="35">
        <v>0.66300000000000003</v>
      </c>
      <c r="E1291" s="35">
        <v>6.52</v>
      </c>
      <c r="F1291" s="35">
        <v>7.82</v>
      </c>
      <c r="G1291" s="35">
        <v>17.2</v>
      </c>
      <c r="K1291" s="35">
        <v>74</v>
      </c>
      <c r="N1291" s="30"/>
    </row>
    <row r="1292" spans="1:14" x14ac:dyDescent="0.35">
      <c r="A1292" s="45">
        <v>44098</v>
      </c>
      <c r="B1292" s="39">
        <v>0.45836805555555554</v>
      </c>
      <c r="C1292" s="35">
        <v>1065</v>
      </c>
      <c r="D1292" s="35">
        <v>0.69550000000000001</v>
      </c>
      <c r="E1292" s="35">
        <v>8.5</v>
      </c>
      <c r="F1292" s="35">
        <v>7.91</v>
      </c>
      <c r="G1292" s="35">
        <v>17.7</v>
      </c>
      <c r="K1292" s="35">
        <v>95</v>
      </c>
      <c r="N1292" s="30"/>
    </row>
    <row r="1293" spans="1:14" x14ac:dyDescent="0.35">
      <c r="A1293" s="45">
        <v>44104</v>
      </c>
      <c r="B1293" s="46">
        <v>0.42898148148148146</v>
      </c>
      <c r="C1293" s="35">
        <v>1034</v>
      </c>
      <c r="D1293" s="35">
        <v>0.66949999999999998</v>
      </c>
      <c r="E1293" s="35">
        <v>7.13</v>
      </c>
      <c r="F1293" s="35">
        <v>7.87</v>
      </c>
      <c r="G1293" s="35">
        <v>59.54</v>
      </c>
      <c r="K1293" s="35">
        <v>156</v>
      </c>
      <c r="L1293" s="40">
        <f>AVERAGE(K1289:K1292)</f>
        <v>85.5</v>
      </c>
      <c r="M1293" s="41">
        <f>GEOMEAN(K1289:K1292)</f>
        <v>83.545322517828922</v>
      </c>
      <c r="N1293" s="42" t="s">
        <v>115</v>
      </c>
    </row>
    <row r="1294" spans="1:14" x14ac:dyDescent="0.35">
      <c r="A1294" s="45">
        <v>44109</v>
      </c>
      <c r="B1294" s="39">
        <v>0.44637731481481485</v>
      </c>
      <c r="C1294" s="35">
        <v>1273</v>
      </c>
      <c r="D1294" s="35">
        <v>0.82550000000000001</v>
      </c>
      <c r="E1294" s="35">
        <v>7.02</v>
      </c>
      <c r="F1294" s="35">
        <v>7.86</v>
      </c>
      <c r="G1294" s="35">
        <v>53.24</v>
      </c>
      <c r="K1294" s="35">
        <v>910</v>
      </c>
      <c r="N1294" s="30"/>
    </row>
    <row r="1295" spans="1:14" x14ac:dyDescent="0.35">
      <c r="A1295" s="45">
        <v>44112</v>
      </c>
      <c r="B1295" s="38">
        <v>0.44317129629629631</v>
      </c>
      <c r="C1295" s="35">
        <v>1109</v>
      </c>
      <c r="D1295" s="35">
        <v>0.72150000000000003</v>
      </c>
      <c r="E1295" s="35">
        <v>6.84</v>
      </c>
      <c r="F1295" s="35">
        <v>7.74</v>
      </c>
      <c r="G1295" s="35">
        <v>56.84</v>
      </c>
      <c r="K1295" s="35">
        <v>309</v>
      </c>
      <c r="N1295" s="30"/>
    </row>
    <row r="1296" spans="1:14" x14ac:dyDescent="0.35">
      <c r="A1296" s="45">
        <v>44119</v>
      </c>
      <c r="B1296" s="38">
        <v>0.42494212962962963</v>
      </c>
      <c r="C1296" s="35">
        <v>1037</v>
      </c>
      <c r="D1296" s="35">
        <v>0.67600000000000005</v>
      </c>
      <c r="E1296" s="35">
        <v>6.97</v>
      </c>
      <c r="F1296" s="35">
        <v>7.52</v>
      </c>
      <c r="G1296" s="35">
        <v>58.46</v>
      </c>
      <c r="K1296" s="35">
        <v>259</v>
      </c>
      <c r="N1296" s="30"/>
    </row>
    <row r="1297" spans="1:38" x14ac:dyDescent="0.35">
      <c r="A1297" s="45">
        <v>44125</v>
      </c>
      <c r="B1297" s="38">
        <v>0.42960648148148151</v>
      </c>
      <c r="C1297" s="35">
        <v>317.89999999999998</v>
      </c>
      <c r="D1297" s="35">
        <v>0.20669999999999999</v>
      </c>
      <c r="E1297" s="35">
        <v>11.01</v>
      </c>
      <c r="F1297" s="35">
        <v>7.64</v>
      </c>
      <c r="G1297" s="35">
        <v>55.4</v>
      </c>
      <c r="K1297" s="35">
        <v>6867</v>
      </c>
      <c r="N1297" s="30"/>
      <c r="O1297" s="30" t="s">
        <v>107</v>
      </c>
      <c r="P1297" s="35">
        <v>31.6</v>
      </c>
      <c r="Q1297" s="30" t="s">
        <v>107</v>
      </c>
      <c r="R1297" s="30" t="s">
        <v>107</v>
      </c>
      <c r="S1297" s="30" t="s">
        <v>107</v>
      </c>
      <c r="T1297" s="30" t="s">
        <v>107</v>
      </c>
      <c r="U1297" s="30" t="s">
        <v>107</v>
      </c>
      <c r="V1297" s="30" t="s">
        <v>107</v>
      </c>
      <c r="W1297" s="30" t="s">
        <v>107</v>
      </c>
      <c r="X1297" s="35">
        <v>34.299999999999997</v>
      </c>
      <c r="Y1297" s="30" t="s">
        <v>107</v>
      </c>
      <c r="Z1297" s="30" t="s">
        <v>107</v>
      </c>
      <c r="AA1297" s="30" t="s">
        <v>107</v>
      </c>
      <c r="AB1297" s="35">
        <v>20.399999999999999</v>
      </c>
      <c r="AC1297" s="30" t="s">
        <v>107</v>
      </c>
      <c r="AD1297" s="35">
        <v>95.9</v>
      </c>
      <c r="AE1297" s="30" t="s">
        <v>107</v>
      </c>
      <c r="AF1297" s="30" t="s">
        <v>107</v>
      </c>
      <c r="AG1297" s="35">
        <v>28100</v>
      </c>
      <c r="AH1297" s="35">
        <v>6220</v>
      </c>
      <c r="AI1297" s="44" t="s">
        <v>107</v>
      </c>
      <c r="AJ1297" s="44" t="s">
        <v>107</v>
      </c>
      <c r="AK1297" s="44" t="s">
        <v>107</v>
      </c>
      <c r="AL1297" s="35">
        <v>46.2</v>
      </c>
    </row>
    <row r="1298" spans="1:38" x14ac:dyDescent="0.35">
      <c r="A1298" s="45">
        <v>44133</v>
      </c>
      <c r="B1298" s="39">
        <v>0.45299768518518518</v>
      </c>
      <c r="C1298" s="35">
        <v>606</v>
      </c>
      <c r="D1298" s="35">
        <v>0.39389999999999997</v>
      </c>
      <c r="E1298" s="35">
        <v>9.1199999999999992</v>
      </c>
      <c r="F1298" s="35">
        <v>7.69</v>
      </c>
      <c r="G1298" s="35">
        <v>51.26</v>
      </c>
      <c r="K1298" s="35">
        <v>906</v>
      </c>
      <c r="L1298" s="40">
        <f>AVERAGE(K1294:K1298)</f>
        <v>1850.2</v>
      </c>
      <c r="M1298" s="41">
        <f>GEOMEAN(K1294:K1298)</f>
        <v>853.5696726146009</v>
      </c>
      <c r="N1298" s="42" t="s">
        <v>116</v>
      </c>
    </row>
    <row r="1299" spans="1:38" x14ac:dyDescent="0.35">
      <c r="A1299" s="45">
        <v>44140</v>
      </c>
      <c r="B1299" s="39">
        <v>0.44700231481481478</v>
      </c>
      <c r="C1299" s="35">
        <v>616</v>
      </c>
      <c r="D1299" s="35">
        <v>0.40039999999999998</v>
      </c>
      <c r="E1299" s="35">
        <v>12.59</v>
      </c>
      <c r="F1299" s="35">
        <v>7.65</v>
      </c>
      <c r="G1299" s="35">
        <v>51.62</v>
      </c>
      <c r="K1299" s="35">
        <v>98</v>
      </c>
      <c r="N1299" s="30"/>
    </row>
    <row r="1300" spans="1:38" x14ac:dyDescent="0.35">
      <c r="A1300" s="45">
        <v>44145</v>
      </c>
      <c r="B1300" s="38">
        <v>0.44628472222222221</v>
      </c>
      <c r="C1300" s="35">
        <v>688</v>
      </c>
      <c r="D1300" s="35">
        <v>0.44850000000000001</v>
      </c>
      <c r="E1300" s="35">
        <v>10.43</v>
      </c>
      <c r="F1300" s="35">
        <v>8.2200000000000006</v>
      </c>
      <c r="G1300" s="35">
        <v>60.8</v>
      </c>
      <c r="K1300" s="35">
        <v>10</v>
      </c>
      <c r="N1300" s="30"/>
    </row>
    <row r="1301" spans="1:38" x14ac:dyDescent="0.35">
      <c r="A1301" s="45">
        <v>44151</v>
      </c>
      <c r="B1301" s="38">
        <v>0.43987268518518513</v>
      </c>
      <c r="C1301" s="35">
        <v>594</v>
      </c>
      <c r="D1301" s="35">
        <v>0.38540000000000002</v>
      </c>
      <c r="E1301" s="35">
        <v>11.34</v>
      </c>
      <c r="F1301" s="35">
        <v>7.86</v>
      </c>
      <c r="G1301" s="35">
        <v>44.06</v>
      </c>
      <c r="K1301" s="35">
        <v>1178</v>
      </c>
      <c r="N1301" s="30"/>
    </row>
    <row r="1302" spans="1:38" x14ac:dyDescent="0.35">
      <c r="A1302" s="45">
        <v>44154</v>
      </c>
      <c r="B1302" s="38">
        <v>0.44105324074074076</v>
      </c>
      <c r="C1302" s="35">
        <v>539</v>
      </c>
      <c r="D1302" s="35">
        <v>0.3503</v>
      </c>
      <c r="E1302" s="35">
        <v>10.95</v>
      </c>
      <c r="F1302" s="35">
        <v>7.99</v>
      </c>
      <c r="G1302" s="35">
        <v>44.42</v>
      </c>
      <c r="K1302" s="35">
        <v>763</v>
      </c>
      <c r="N1302" s="30"/>
    </row>
    <row r="1303" spans="1:38" x14ac:dyDescent="0.35">
      <c r="A1303" s="45">
        <v>44165</v>
      </c>
      <c r="B1303" s="39">
        <v>0.45234953703703701</v>
      </c>
      <c r="C1303" s="35">
        <v>619</v>
      </c>
      <c r="D1303" s="35">
        <v>0.40239999999999998</v>
      </c>
      <c r="E1303" s="35">
        <v>10.54</v>
      </c>
      <c r="F1303" s="35">
        <v>7.93</v>
      </c>
      <c r="G1303" s="35">
        <v>44.78</v>
      </c>
      <c r="K1303" s="35">
        <v>20</v>
      </c>
      <c r="L1303" s="40">
        <f>AVERAGE(K1299:K1303)</f>
        <v>413.8</v>
      </c>
      <c r="M1303" s="41">
        <f>GEOMEAN(K1299:K1303)</f>
        <v>111.99153052720455</v>
      </c>
      <c r="N1303" s="42" t="s">
        <v>118</v>
      </c>
    </row>
    <row r="1304" spans="1:38" x14ac:dyDescent="0.35">
      <c r="A1304" s="45">
        <v>44168</v>
      </c>
      <c r="B1304" s="38">
        <v>0.43880787037037039</v>
      </c>
      <c r="C1304" s="35">
        <v>730</v>
      </c>
      <c r="D1304" s="35">
        <v>0.47449999999999998</v>
      </c>
      <c r="E1304" s="35">
        <v>13.59</v>
      </c>
      <c r="F1304" s="35">
        <v>8.1199999999999992</v>
      </c>
      <c r="G1304" s="35">
        <v>38.119999999999997</v>
      </c>
      <c r="K1304" s="35">
        <v>10</v>
      </c>
      <c r="N1304" s="30"/>
    </row>
    <row r="1305" spans="1:38" x14ac:dyDescent="0.35">
      <c r="A1305" s="45">
        <v>44172</v>
      </c>
      <c r="B1305" s="38">
        <v>0.43682870370370369</v>
      </c>
      <c r="C1305" s="35">
        <v>782</v>
      </c>
      <c r="D1305" s="35">
        <v>0.50829999999999997</v>
      </c>
      <c r="E1305" s="35">
        <v>15.46</v>
      </c>
      <c r="F1305" s="35">
        <v>8.17</v>
      </c>
      <c r="G1305" s="35">
        <v>37.58</v>
      </c>
      <c r="K1305" s="35">
        <v>10</v>
      </c>
      <c r="N1305" s="30"/>
    </row>
    <row r="1306" spans="1:38" x14ac:dyDescent="0.35">
      <c r="A1306" s="45">
        <v>44173</v>
      </c>
      <c r="B1306" s="38">
        <v>0.43160879629629628</v>
      </c>
      <c r="C1306" s="35">
        <v>824</v>
      </c>
      <c r="D1306" s="35">
        <v>0.53500000000000003</v>
      </c>
      <c r="E1306" s="35">
        <v>14.19</v>
      </c>
      <c r="F1306" s="35">
        <v>7.96</v>
      </c>
      <c r="G1306" s="35">
        <v>37.58</v>
      </c>
      <c r="K1306" s="35">
        <v>20</v>
      </c>
      <c r="N1306" s="30"/>
    </row>
    <row r="1307" spans="1:38" x14ac:dyDescent="0.35">
      <c r="A1307" s="45">
        <v>44179</v>
      </c>
      <c r="B1307" s="39">
        <v>0.4715509259259259</v>
      </c>
      <c r="C1307" s="35">
        <v>834</v>
      </c>
      <c r="D1307" s="35">
        <v>0.53949999999999998</v>
      </c>
      <c r="E1307" s="35">
        <v>12.37</v>
      </c>
      <c r="F1307" s="35">
        <v>7.67</v>
      </c>
      <c r="G1307" s="35">
        <v>42.26</v>
      </c>
      <c r="K1307" s="35">
        <v>10</v>
      </c>
      <c r="N1307" s="30"/>
    </row>
    <row r="1308" spans="1:38" x14ac:dyDescent="0.35">
      <c r="A1308" s="45">
        <v>44195</v>
      </c>
      <c r="B1308" s="39">
        <v>0.46356481481481482</v>
      </c>
      <c r="C1308" s="35">
        <v>948</v>
      </c>
      <c r="D1308" s="35">
        <v>0.61750000000000005</v>
      </c>
      <c r="E1308" s="35">
        <v>15.73</v>
      </c>
      <c r="F1308" s="35">
        <v>8.2100000000000009</v>
      </c>
      <c r="G1308" s="35">
        <v>36.14</v>
      </c>
      <c r="K1308" s="35">
        <v>10</v>
      </c>
      <c r="L1308" s="40">
        <f>AVERAGE(K1304:K1308)</f>
        <v>12</v>
      </c>
      <c r="M1308" s="41">
        <f>GEOMEAN(K1304:K1308)</f>
        <v>11.486983549970351</v>
      </c>
      <c r="N1308" s="42" t="s">
        <v>119</v>
      </c>
    </row>
    <row r="1309" spans="1:38" x14ac:dyDescent="0.35">
      <c r="A1309" s="45">
        <v>44202</v>
      </c>
      <c r="B1309" s="39">
        <v>0.44314814814814812</v>
      </c>
      <c r="C1309" s="35">
        <v>930</v>
      </c>
      <c r="D1309" s="35">
        <v>0.60450000000000004</v>
      </c>
      <c r="E1309" s="35">
        <v>14.55</v>
      </c>
      <c r="F1309" s="35">
        <v>8.2799999999999994</v>
      </c>
      <c r="G1309" s="35">
        <v>37.4</v>
      </c>
      <c r="K1309" s="35">
        <v>122</v>
      </c>
    </row>
    <row r="1310" spans="1:38" x14ac:dyDescent="0.35">
      <c r="A1310" s="45">
        <v>44207</v>
      </c>
      <c r="B1310" s="39">
        <v>0.44513888888888892</v>
      </c>
      <c r="C1310" s="47">
        <v>1025</v>
      </c>
      <c r="D1310" s="47">
        <v>0.66949999999999998</v>
      </c>
      <c r="E1310" s="47">
        <v>14.64</v>
      </c>
      <c r="F1310" s="47">
        <v>7.96</v>
      </c>
      <c r="G1310" s="47">
        <v>35.96</v>
      </c>
      <c r="K1310" s="35">
        <v>31</v>
      </c>
    </row>
    <row r="1311" spans="1:38" x14ac:dyDescent="0.35">
      <c r="A1311" s="45">
        <v>44215</v>
      </c>
      <c r="B1311" s="46">
        <v>0.45736111111111111</v>
      </c>
      <c r="C1311" s="35">
        <v>988</v>
      </c>
      <c r="D1311" s="35">
        <v>0.64349999999999996</v>
      </c>
      <c r="E1311" s="35">
        <v>14.12</v>
      </c>
      <c r="F1311" s="35">
        <v>7.93</v>
      </c>
      <c r="G1311" s="35">
        <v>34.700000000000003</v>
      </c>
      <c r="K1311" s="35">
        <v>122</v>
      </c>
    </row>
    <row r="1312" spans="1:38" x14ac:dyDescent="0.35">
      <c r="A1312" s="45">
        <v>44221</v>
      </c>
      <c r="B1312" s="38">
        <v>0.43509259259259259</v>
      </c>
      <c r="C1312" s="35">
        <v>1081</v>
      </c>
      <c r="D1312" s="35">
        <v>0.70199999999999996</v>
      </c>
      <c r="E1312" s="35">
        <v>15.63</v>
      </c>
      <c r="F1312" s="35">
        <v>8.1199999999999992</v>
      </c>
      <c r="G1312" s="35">
        <v>35.96</v>
      </c>
      <c r="K1312" s="35">
        <v>1860</v>
      </c>
    </row>
    <row r="1313" spans="1:38" x14ac:dyDescent="0.35">
      <c r="A1313" s="48">
        <v>44224</v>
      </c>
      <c r="B1313" s="49">
        <v>0.45907407407407402</v>
      </c>
      <c r="C1313" s="50">
        <v>1254</v>
      </c>
      <c r="D1313" s="50">
        <v>0.8125</v>
      </c>
      <c r="E1313" s="50">
        <v>14.24</v>
      </c>
      <c r="F1313" s="50">
        <v>7.84</v>
      </c>
      <c r="G1313" s="50">
        <v>34.520000000000003</v>
      </c>
      <c r="K1313" s="35">
        <v>275</v>
      </c>
      <c r="L1313" s="40">
        <f>AVERAGE(K1309:K1313)</f>
        <v>482</v>
      </c>
      <c r="M1313" s="41">
        <f>GEOMEAN(K1309:K1313)</f>
        <v>188.18517127372624</v>
      </c>
      <c r="N1313" s="42" t="s">
        <v>120</v>
      </c>
    </row>
    <row r="1314" spans="1:38" x14ac:dyDescent="0.35">
      <c r="A1314" s="45">
        <v>44228</v>
      </c>
      <c r="B1314" s="38">
        <v>0.43055555555555558</v>
      </c>
      <c r="C1314" s="47">
        <v>2459</v>
      </c>
      <c r="D1314" s="47">
        <v>1.599</v>
      </c>
      <c r="E1314" s="47">
        <v>14.83</v>
      </c>
      <c r="F1314" s="47">
        <v>7.97</v>
      </c>
      <c r="G1314" s="47">
        <v>32.9</v>
      </c>
      <c r="K1314" s="35">
        <v>706</v>
      </c>
    </row>
    <row r="1315" spans="1:38" x14ac:dyDescent="0.35">
      <c r="A1315" s="45">
        <v>44231</v>
      </c>
      <c r="B1315" s="38">
        <v>0.4367476851851852</v>
      </c>
      <c r="C1315" s="35">
        <v>14.76</v>
      </c>
      <c r="D1315" s="35">
        <v>7.83</v>
      </c>
      <c r="E1315" s="35">
        <v>35.78</v>
      </c>
      <c r="F1315" s="35">
        <v>0.92949999999999999</v>
      </c>
      <c r="G1315" s="35">
        <v>1435</v>
      </c>
      <c r="K1315" s="35">
        <v>41</v>
      </c>
    </row>
    <row r="1316" spans="1:38" x14ac:dyDescent="0.35">
      <c r="A1316" s="45">
        <v>44237</v>
      </c>
      <c r="B1316" s="39">
        <v>0.3775</v>
      </c>
      <c r="C1316" s="35">
        <v>1796</v>
      </c>
      <c r="D1316" s="35">
        <v>1.17</v>
      </c>
      <c r="E1316" s="35">
        <v>19.649999999999999</v>
      </c>
      <c r="F1316" s="35">
        <v>7.6</v>
      </c>
      <c r="G1316" s="35">
        <v>32.54</v>
      </c>
      <c r="K1316" s="35">
        <v>52</v>
      </c>
    </row>
    <row r="1317" spans="1:38" x14ac:dyDescent="0.35">
      <c r="A1317" s="45">
        <v>44249</v>
      </c>
      <c r="B1317" s="39">
        <v>0.45756944444444447</v>
      </c>
      <c r="C1317" s="35">
        <v>1801</v>
      </c>
      <c r="D1317" s="35">
        <v>1.17</v>
      </c>
      <c r="E1317" s="35">
        <v>13.84</v>
      </c>
      <c r="F1317" s="35">
        <v>7.7</v>
      </c>
      <c r="G1317" s="35">
        <v>33.799999999999997</v>
      </c>
      <c r="K1317" s="35">
        <v>30</v>
      </c>
    </row>
    <row r="1318" spans="1:38" x14ac:dyDescent="0.35">
      <c r="A1318" s="45">
        <v>44251</v>
      </c>
      <c r="B1318" s="39">
        <v>0.45168981481481479</v>
      </c>
      <c r="C1318" s="35">
        <v>2706</v>
      </c>
      <c r="D1318" s="35">
        <v>1.7615000000000001</v>
      </c>
      <c r="E1318" s="35">
        <v>14.93</v>
      </c>
      <c r="F1318" s="35">
        <v>7.95</v>
      </c>
      <c r="G1318" s="35">
        <v>35.24</v>
      </c>
      <c r="K1318" s="35">
        <v>249</v>
      </c>
      <c r="L1318" s="40">
        <f>AVERAGE(K1314:K1318)</f>
        <v>215.6</v>
      </c>
      <c r="M1318" s="41">
        <f>GEOMEAN(K1315:K1319)</f>
        <v>43.69397546047022</v>
      </c>
      <c r="N1318" s="42" t="s">
        <v>121</v>
      </c>
    </row>
    <row r="1319" spans="1:38" x14ac:dyDescent="0.35">
      <c r="A1319" s="45">
        <v>44259</v>
      </c>
      <c r="B1319" s="39">
        <v>0.45688657407407413</v>
      </c>
      <c r="C1319" s="35">
        <v>1324</v>
      </c>
      <c r="D1319" s="35">
        <v>0.85799999999999998</v>
      </c>
      <c r="E1319" s="35">
        <v>13.59</v>
      </c>
      <c r="F1319" s="35">
        <v>8.06</v>
      </c>
      <c r="G1319" s="35">
        <v>46.22</v>
      </c>
      <c r="K1319" s="35">
        <v>10</v>
      </c>
    </row>
    <row r="1320" spans="1:38" x14ac:dyDescent="0.35">
      <c r="A1320" s="45">
        <v>44265</v>
      </c>
      <c r="B1320" s="39">
        <v>0.46174768518518516</v>
      </c>
      <c r="C1320" s="35">
        <v>1344</v>
      </c>
      <c r="D1320" s="35">
        <v>0.871</v>
      </c>
      <c r="E1320" s="35">
        <v>14.53</v>
      </c>
      <c r="F1320" s="35">
        <v>8.1</v>
      </c>
      <c r="G1320" s="35">
        <v>51.98</v>
      </c>
      <c r="K1320" s="35">
        <v>10</v>
      </c>
      <c r="P1320" s="35">
        <v>67.7</v>
      </c>
      <c r="Q1320" s="30" t="s">
        <v>107</v>
      </c>
      <c r="R1320" s="30" t="s">
        <v>107</v>
      </c>
      <c r="S1320" s="30" t="s">
        <v>107</v>
      </c>
      <c r="T1320" s="30" t="s">
        <v>107</v>
      </c>
      <c r="U1320" s="30" t="s">
        <v>107</v>
      </c>
      <c r="V1320" s="30" t="s">
        <v>107</v>
      </c>
      <c r="W1320" s="30" t="s">
        <v>107</v>
      </c>
      <c r="X1320" s="30" t="s">
        <v>122</v>
      </c>
      <c r="Y1320" s="30" t="s">
        <v>122</v>
      </c>
      <c r="Z1320" s="30" t="s">
        <v>122</v>
      </c>
      <c r="AA1320" s="30" t="s">
        <v>122</v>
      </c>
      <c r="AB1320" s="30" t="s">
        <v>122</v>
      </c>
      <c r="AC1320" s="30" t="s">
        <v>107</v>
      </c>
      <c r="AD1320" s="35">
        <v>306</v>
      </c>
      <c r="AE1320" s="30" t="s">
        <v>122</v>
      </c>
      <c r="AF1320" s="35">
        <v>461</v>
      </c>
      <c r="AG1320" s="35">
        <v>82600</v>
      </c>
      <c r="AH1320" s="35">
        <v>242000</v>
      </c>
      <c r="AI1320" s="35">
        <v>3.3</v>
      </c>
      <c r="AJ1320" s="44" t="s">
        <v>107</v>
      </c>
      <c r="AK1320" s="44" t="s">
        <v>107</v>
      </c>
      <c r="AL1320" s="35">
        <v>73.3</v>
      </c>
    </row>
    <row r="1321" spans="1:38" x14ac:dyDescent="0.35">
      <c r="A1321" s="51">
        <v>44270</v>
      </c>
      <c r="B1321" s="46">
        <v>0.42307870370370365</v>
      </c>
      <c r="C1321" s="35">
        <v>1367</v>
      </c>
      <c r="D1321" s="35">
        <v>0.89049999999999996</v>
      </c>
      <c r="E1321" s="35">
        <v>12.51</v>
      </c>
      <c r="F1321" s="35">
        <v>7.45</v>
      </c>
      <c r="G1321" s="35">
        <v>42.08</v>
      </c>
      <c r="K1321" s="35">
        <v>20</v>
      </c>
    </row>
    <row r="1322" spans="1:38" x14ac:dyDescent="0.35">
      <c r="A1322" s="51">
        <v>44280</v>
      </c>
      <c r="B1322" s="38">
        <v>0.43568287037037035</v>
      </c>
      <c r="C1322" s="35">
        <v>584</v>
      </c>
      <c r="D1322" s="35">
        <v>0.37959999999999999</v>
      </c>
      <c r="E1322" s="35">
        <v>11.78</v>
      </c>
      <c r="F1322" s="35">
        <v>7.97</v>
      </c>
      <c r="G1322" s="35">
        <v>55.4</v>
      </c>
      <c r="K1322" s="35">
        <v>10</v>
      </c>
    </row>
    <row r="1323" spans="1:38" x14ac:dyDescent="0.35">
      <c r="A1323" s="51">
        <v>44285</v>
      </c>
      <c r="B1323" s="38">
        <v>0.44440972222222225</v>
      </c>
      <c r="C1323" s="35">
        <v>1025</v>
      </c>
      <c r="D1323" s="35">
        <v>0.66949999999999998</v>
      </c>
      <c r="E1323" s="35">
        <v>12.71</v>
      </c>
      <c r="F1323" s="35">
        <v>7.94</v>
      </c>
      <c r="G1323" s="35">
        <v>52.16</v>
      </c>
      <c r="K1323" s="35">
        <v>31</v>
      </c>
      <c r="L1323" s="40">
        <f>AVERAGE(K1319:K1323)</f>
        <v>16.2</v>
      </c>
      <c r="M1323" s="41">
        <f>GEOMEAN(K1319:K1323)</f>
        <v>14.403841637786835</v>
      </c>
      <c r="N1323" s="42" t="s">
        <v>123</v>
      </c>
    </row>
    <row r="1324" spans="1:38" x14ac:dyDescent="0.35">
      <c r="A1324" s="51">
        <v>44292</v>
      </c>
      <c r="B1324" s="38">
        <v>0.43863425925925931</v>
      </c>
      <c r="C1324" s="35">
        <v>1085</v>
      </c>
      <c r="D1324" s="35">
        <v>0.70199999999999996</v>
      </c>
      <c r="E1324" s="35">
        <v>11.35</v>
      </c>
      <c r="F1324" s="35">
        <v>7.85</v>
      </c>
      <c r="G1324" s="35">
        <v>61.34</v>
      </c>
      <c r="K1324" s="35">
        <v>10</v>
      </c>
    </row>
    <row r="1325" spans="1:38" x14ac:dyDescent="0.35">
      <c r="A1325" s="51">
        <v>44294</v>
      </c>
      <c r="B1325" s="39">
        <v>0.45937500000000003</v>
      </c>
      <c r="C1325" s="35">
        <v>1040</v>
      </c>
      <c r="D1325" s="35">
        <v>0.67600000000000005</v>
      </c>
      <c r="E1325" s="35">
        <v>8.4499999999999993</v>
      </c>
      <c r="F1325" s="35">
        <v>7.78</v>
      </c>
      <c r="G1325" s="35">
        <v>64.94</v>
      </c>
      <c r="K1325" s="35">
        <v>41</v>
      </c>
    </row>
    <row r="1326" spans="1:38" x14ac:dyDescent="0.35">
      <c r="A1326" s="51">
        <v>44299</v>
      </c>
      <c r="B1326" s="39">
        <v>0.41924768518518518</v>
      </c>
      <c r="C1326" s="35">
        <v>789</v>
      </c>
      <c r="D1326" s="35">
        <v>0.51349999999999996</v>
      </c>
      <c r="E1326" s="35">
        <v>10.7</v>
      </c>
      <c r="F1326" s="35">
        <v>7.68</v>
      </c>
      <c r="G1326" s="35">
        <v>57.2</v>
      </c>
      <c r="K1326" s="35">
        <v>462</v>
      </c>
    </row>
    <row r="1327" spans="1:38" x14ac:dyDescent="0.35">
      <c r="A1327" s="51">
        <v>44305</v>
      </c>
      <c r="B1327" s="38">
        <v>0.43434027777777778</v>
      </c>
      <c r="C1327" s="35">
        <v>1009</v>
      </c>
      <c r="D1327" s="35">
        <v>0.65649999999999997</v>
      </c>
      <c r="E1327" s="35">
        <v>10.84</v>
      </c>
      <c r="F1327" s="35">
        <v>8.26</v>
      </c>
      <c r="G1327" s="35">
        <v>58.46</v>
      </c>
      <c r="K1327" s="35">
        <v>10</v>
      </c>
    </row>
    <row r="1328" spans="1:38" x14ac:dyDescent="0.35">
      <c r="A1328" s="51">
        <v>44314</v>
      </c>
      <c r="B1328" s="38">
        <v>0.41207175925925926</v>
      </c>
      <c r="C1328" s="35">
        <v>1027</v>
      </c>
      <c r="D1328" s="35">
        <v>0.66949999999999998</v>
      </c>
      <c r="E1328" s="35">
        <v>9.67</v>
      </c>
      <c r="F1328" s="35">
        <v>7.94</v>
      </c>
      <c r="G1328" s="35">
        <v>65.3</v>
      </c>
      <c r="K1328" s="35">
        <v>10</v>
      </c>
      <c r="L1328" s="40">
        <f>AVERAGE(K1324:K1328)</f>
        <v>106.6</v>
      </c>
      <c r="M1328" s="41">
        <f>GEOMEAN(K1324:K1328)</f>
        <v>28.542050253242572</v>
      </c>
      <c r="N1328" s="42" t="s">
        <v>124</v>
      </c>
    </row>
    <row r="1329" spans="1:38" x14ac:dyDescent="0.35">
      <c r="A1329" s="51">
        <v>44322</v>
      </c>
      <c r="B1329" s="39">
        <v>0.47050925925925924</v>
      </c>
      <c r="C1329" s="35">
        <v>879</v>
      </c>
      <c r="D1329" s="35">
        <v>0.57199999999999995</v>
      </c>
      <c r="E1329" s="35">
        <v>11.07</v>
      </c>
      <c r="F1329" s="35">
        <v>7.78</v>
      </c>
      <c r="G1329" s="35">
        <v>62.06</v>
      </c>
      <c r="K1329" s="35">
        <v>20</v>
      </c>
    </row>
    <row r="1330" spans="1:38" x14ac:dyDescent="0.35">
      <c r="A1330" s="51">
        <v>44328</v>
      </c>
      <c r="B1330" s="38">
        <v>0.42553240740740739</v>
      </c>
      <c r="C1330" s="35">
        <v>660</v>
      </c>
      <c r="D1330" s="35">
        <v>0.42899999999999999</v>
      </c>
      <c r="E1330" s="35">
        <v>12.49</v>
      </c>
      <c r="F1330" s="35">
        <v>8.5500000000000007</v>
      </c>
      <c r="G1330" s="35">
        <v>56.3</v>
      </c>
      <c r="K1330" s="35">
        <v>41</v>
      </c>
    </row>
    <row r="1331" spans="1:38" x14ac:dyDescent="0.35">
      <c r="A1331" s="51">
        <v>44334</v>
      </c>
      <c r="B1331" s="38">
        <v>0.4319675925925926</v>
      </c>
      <c r="C1331" s="35">
        <v>867</v>
      </c>
      <c r="D1331" s="35">
        <v>0.5655</v>
      </c>
      <c r="E1331" s="35">
        <v>9.98</v>
      </c>
      <c r="F1331" s="35">
        <v>7.44</v>
      </c>
      <c r="G1331" s="35">
        <v>63.32</v>
      </c>
      <c r="K1331" s="35">
        <v>413</v>
      </c>
    </row>
    <row r="1332" spans="1:38" x14ac:dyDescent="0.35">
      <c r="A1332" s="51">
        <v>44336</v>
      </c>
      <c r="B1332" s="39">
        <v>0.45894675925925926</v>
      </c>
      <c r="C1332" s="35">
        <v>727</v>
      </c>
      <c r="D1332" s="35">
        <v>0.47449999999999998</v>
      </c>
      <c r="E1332" s="35">
        <v>6.84</v>
      </c>
      <c r="F1332" s="35">
        <v>7.5</v>
      </c>
      <c r="G1332" s="35">
        <v>70.52</v>
      </c>
      <c r="K1332" s="35">
        <v>108</v>
      </c>
    </row>
    <row r="1333" spans="1:38" x14ac:dyDescent="0.35">
      <c r="A1333" s="51">
        <v>44342</v>
      </c>
      <c r="B1333" s="39">
        <v>0.45731481481481479</v>
      </c>
      <c r="C1333" s="35">
        <v>853</v>
      </c>
      <c r="D1333" s="35">
        <v>0.55249999999999999</v>
      </c>
      <c r="E1333" s="35">
        <v>5.09</v>
      </c>
      <c r="F1333" s="35">
        <v>7.83</v>
      </c>
      <c r="G1333" s="35">
        <v>75.56</v>
      </c>
      <c r="K1333" s="35">
        <v>884</v>
      </c>
      <c r="L1333" s="40">
        <f>AVERAGE(K1329:K1333)</f>
        <v>293.2</v>
      </c>
      <c r="M1333" s="41">
        <f>GEOMEAN(K1329:K1333)</f>
        <v>126.45266451675205</v>
      </c>
      <c r="N1333" s="42" t="s">
        <v>125</v>
      </c>
    </row>
    <row r="1334" spans="1:38" x14ac:dyDescent="0.35">
      <c r="A1334" s="51">
        <v>44350</v>
      </c>
      <c r="B1334" s="39">
        <v>0.45415509259259257</v>
      </c>
      <c r="C1334" s="35">
        <v>793</v>
      </c>
      <c r="D1334" s="35">
        <v>0.51349999999999996</v>
      </c>
      <c r="E1334" s="35">
        <v>8.9600000000000009</v>
      </c>
      <c r="F1334" s="35">
        <v>7.88</v>
      </c>
      <c r="G1334" s="35">
        <v>67.28</v>
      </c>
      <c r="K1334" s="35">
        <v>41</v>
      </c>
    </row>
    <row r="1335" spans="1:38" x14ac:dyDescent="0.35">
      <c r="A1335" s="45">
        <v>44355</v>
      </c>
      <c r="B1335" s="39">
        <v>0.44928240740740738</v>
      </c>
      <c r="C1335" s="35">
        <v>682</v>
      </c>
      <c r="D1335" s="35">
        <v>0.442</v>
      </c>
      <c r="E1335" s="35">
        <v>5.85</v>
      </c>
      <c r="F1335" s="35">
        <v>8.0500000000000007</v>
      </c>
      <c r="G1335" s="35">
        <v>77.36</v>
      </c>
      <c r="K1335" s="35">
        <v>83</v>
      </c>
    </row>
    <row r="1336" spans="1:38" x14ac:dyDescent="0.35">
      <c r="A1336" s="51">
        <v>44361</v>
      </c>
      <c r="B1336" s="39">
        <v>0.44791666666666669</v>
      </c>
      <c r="C1336" s="35">
        <v>363.1</v>
      </c>
      <c r="D1336" s="35">
        <v>0.23599999999999999</v>
      </c>
      <c r="E1336" s="35">
        <v>4.5999999999999996</v>
      </c>
      <c r="F1336" s="35">
        <v>7.35</v>
      </c>
      <c r="G1336" s="35">
        <v>73.400000000000006</v>
      </c>
      <c r="K1336" s="35">
        <v>1553</v>
      </c>
    </row>
    <row r="1337" spans="1:38" x14ac:dyDescent="0.35">
      <c r="A1337" s="51">
        <v>44371</v>
      </c>
      <c r="B1337" s="39">
        <v>0.45410879629629625</v>
      </c>
      <c r="C1337" s="35">
        <v>616</v>
      </c>
      <c r="D1337" s="35">
        <v>0.40300000000000002</v>
      </c>
      <c r="E1337" s="35">
        <v>7.34</v>
      </c>
      <c r="F1337" s="35">
        <v>7.87</v>
      </c>
      <c r="G1337" s="35">
        <v>72.5</v>
      </c>
      <c r="K1337" s="35">
        <v>20</v>
      </c>
    </row>
    <row r="1338" spans="1:38" x14ac:dyDescent="0.35">
      <c r="A1338" s="51">
        <v>44375</v>
      </c>
      <c r="B1338" s="39">
        <v>0.42872685185185189</v>
      </c>
      <c r="C1338" s="35">
        <v>185.8</v>
      </c>
      <c r="D1338" s="35">
        <v>0.12089999999999999</v>
      </c>
      <c r="E1338" s="35">
        <v>7.64</v>
      </c>
      <c r="F1338" s="35">
        <v>8.08</v>
      </c>
      <c r="G1338" s="35">
        <v>79.34</v>
      </c>
      <c r="K1338" s="35">
        <v>52</v>
      </c>
      <c r="L1338" s="40">
        <f>AVERAGE(K1334:K1338)</f>
        <v>349.8</v>
      </c>
      <c r="M1338" s="41">
        <f>GEOMEAN(K1334:K1338)</f>
        <v>88.718328079802887</v>
      </c>
      <c r="N1338" s="42" t="s">
        <v>126</v>
      </c>
    </row>
    <row r="1339" spans="1:38" x14ac:dyDescent="0.35">
      <c r="A1339" s="51">
        <v>44378</v>
      </c>
      <c r="B1339" s="39">
        <v>0.41699074074074072</v>
      </c>
      <c r="C1339" s="35">
        <v>368.6</v>
      </c>
      <c r="D1339" s="35">
        <v>0.23980000000000001</v>
      </c>
      <c r="E1339" s="35">
        <v>6.2</v>
      </c>
      <c r="F1339" s="35">
        <v>7.53</v>
      </c>
      <c r="G1339" s="35">
        <v>73.94</v>
      </c>
      <c r="K1339" s="35">
        <v>5172</v>
      </c>
    </row>
    <row r="1340" spans="1:38" x14ac:dyDescent="0.35">
      <c r="A1340" s="45">
        <v>44385</v>
      </c>
      <c r="B1340" s="38">
        <v>0.44002314814814819</v>
      </c>
      <c r="C1340" s="35">
        <v>584</v>
      </c>
      <c r="D1340" s="35">
        <v>0.377</v>
      </c>
      <c r="E1340" s="35">
        <v>4.57</v>
      </c>
      <c r="F1340" s="35">
        <v>7.54</v>
      </c>
      <c r="G1340" s="35">
        <v>80.959999999999994</v>
      </c>
      <c r="K1340" s="35">
        <v>171</v>
      </c>
      <c r="O1340" s="30">
        <v>2.4</v>
      </c>
      <c r="P1340" s="35">
        <v>42.6</v>
      </c>
      <c r="Q1340" s="30" t="s">
        <v>107</v>
      </c>
      <c r="R1340" s="30" t="s">
        <v>107</v>
      </c>
      <c r="S1340" s="30" t="s">
        <v>107</v>
      </c>
      <c r="T1340" s="30" t="s">
        <v>107</v>
      </c>
      <c r="U1340" s="30" t="s">
        <v>107</v>
      </c>
      <c r="V1340" s="30" t="s">
        <v>107</v>
      </c>
      <c r="W1340" s="30" t="s">
        <v>107</v>
      </c>
      <c r="X1340" s="35">
        <v>9680.4</v>
      </c>
      <c r="Y1340" s="30" t="s">
        <v>107</v>
      </c>
      <c r="Z1340" s="30" t="s">
        <v>107</v>
      </c>
      <c r="AA1340" s="30" t="s">
        <v>107</v>
      </c>
      <c r="AB1340" s="35">
        <v>24.7</v>
      </c>
      <c r="AC1340" s="30" t="s">
        <v>107</v>
      </c>
      <c r="AD1340" s="35">
        <v>171</v>
      </c>
      <c r="AE1340" s="30" t="s">
        <v>107</v>
      </c>
      <c r="AF1340" s="30">
        <v>272</v>
      </c>
      <c r="AG1340" s="35">
        <v>44800</v>
      </c>
      <c r="AH1340" s="35">
        <v>14200</v>
      </c>
      <c r="AI1340" s="44" t="s">
        <v>107</v>
      </c>
      <c r="AJ1340" s="44" t="s">
        <v>107</v>
      </c>
      <c r="AK1340" s="44" t="s">
        <v>107</v>
      </c>
      <c r="AL1340" s="35">
        <v>95.4</v>
      </c>
    </row>
    <row r="1341" spans="1:38" x14ac:dyDescent="0.35">
      <c r="A1341" s="51">
        <v>44389</v>
      </c>
      <c r="B1341" s="39">
        <v>0.48651620370370369</v>
      </c>
      <c r="C1341" s="35">
        <v>319.39999999999998</v>
      </c>
      <c r="D1341" s="35">
        <v>0.2074</v>
      </c>
      <c r="E1341" s="35">
        <v>8.34</v>
      </c>
      <c r="F1341" s="35">
        <v>8.07</v>
      </c>
      <c r="G1341" s="35">
        <v>72.680000000000007</v>
      </c>
      <c r="K1341" s="35">
        <v>748</v>
      </c>
    </row>
    <row r="1342" spans="1:38" x14ac:dyDescent="0.35">
      <c r="A1342" s="51">
        <v>44391</v>
      </c>
      <c r="B1342" s="39">
        <v>0.38361111111111112</v>
      </c>
      <c r="C1342" s="35">
        <v>507</v>
      </c>
      <c r="D1342" s="35">
        <v>0.3296</v>
      </c>
      <c r="E1342" s="35">
        <v>7.4</v>
      </c>
      <c r="F1342" s="35">
        <v>7.61</v>
      </c>
      <c r="G1342" s="35">
        <v>74.84</v>
      </c>
      <c r="K1342" s="35">
        <v>63</v>
      </c>
    </row>
    <row r="1343" spans="1:38" x14ac:dyDescent="0.35">
      <c r="A1343" s="51">
        <v>44405</v>
      </c>
      <c r="B1343" s="39">
        <v>0.43005787037037035</v>
      </c>
      <c r="C1343" s="35">
        <v>713</v>
      </c>
      <c r="D1343" s="35">
        <v>0.46150000000000002</v>
      </c>
      <c r="E1343" s="35">
        <v>7.79</v>
      </c>
      <c r="F1343" s="35">
        <v>7.89</v>
      </c>
      <c r="G1343" s="35">
        <v>84.92</v>
      </c>
      <c r="K1343" s="35">
        <v>246</v>
      </c>
      <c r="L1343" s="40">
        <f>AVERAGE(K1340:K1343)</f>
        <v>307</v>
      </c>
      <c r="M1343" s="41">
        <f>GEOMEAN(K1340:K1343)</f>
        <v>211.00528893408963</v>
      </c>
      <c r="N1343" s="42" t="s">
        <v>127</v>
      </c>
    </row>
    <row r="1344" spans="1:38" x14ac:dyDescent="0.35">
      <c r="A1344" s="51">
        <v>44411</v>
      </c>
      <c r="B1344" s="39">
        <v>0.44791666666666669</v>
      </c>
      <c r="C1344" s="35">
        <v>752</v>
      </c>
      <c r="D1344" s="35">
        <v>0.48749999999999999</v>
      </c>
      <c r="E1344" s="35">
        <v>4.0999999999999996</v>
      </c>
      <c r="F1344" s="35">
        <v>7.59</v>
      </c>
      <c r="G1344" s="35">
        <v>73.94</v>
      </c>
      <c r="K1344" s="35">
        <v>10</v>
      </c>
      <c r="L1344" s="35"/>
      <c r="M1344" s="52"/>
      <c r="N1344" s="30"/>
    </row>
    <row r="1345" spans="1:38" x14ac:dyDescent="0.35">
      <c r="A1345" s="51">
        <v>44417</v>
      </c>
      <c r="B1345" s="38">
        <v>0.44265046296296301</v>
      </c>
      <c r="C1345" s="53">
        <v>710</v>
      </c>
      <c r="D1345" s="53">
        <v>0.46150000000000002</v>
      </c>
      <c r="E1345" s="53">
        <v>4.59</v>
      </c>
      <c r="F1345" s="53">
        <v>7.58</v>
      </c>
      <c r="G1345" s="53">
        <v>79.52</v>
      </c>
      <c r="K1345" s="35">
        <v>134</v>
      </c>
      <c r="L1345" s="35"/>
      <c r="M1345" s="52"/>
      <c r="N1345" s="30"/>
    </row>
    <row r="1346" spans="1:38" x14ac:dyDescent="0.35">
      <c r="A1346" s="51">
        <v>44425</v>
      </c>
      <c r="B1346" s="39">
        <v>0.46129629629629632</v>
      </c>
      <c r="C1346" s="54">
        <v>831</v>
      </c>
      <c r="D1346" s="54">
        <v>0.53949999999999998</v>
      </c>
      <c r="E1346" s="54">
        <v>4.42</v>
      </c>
      <c r="F1346" s="54">
        <v>7.65</v>
      </c>
      <c r="G1346" s="54">
        <v>75.92</v>
      </c>
      <c r="K1346" s="35">
        <v>52</v>
      </c>
      <c r="L1346" s="35"/>
      <c r="M1346" s="52"/>
      <c r="N1346" s="30"/>
    </row>
    <row r="1347" spans="1:38" x14ac:dyDescent="0.35">
      <c r="A1347" s="51">
        <v>44431</v>
      </c>
      <c r="B1347" s="39">
        <v>0.46593749999999995</v>
      </c>
      <c r="C1347" s="35">
        <v>772</v>
      </c>
      <c r="D1347" s="35">
        <v>0.50049999999999994</v>
      </c>
      <c r="E1347" s="35">
        <v>5.18</v>
      </c>
      <c r="F1347" s="35">
        <v>7.68</v>
      </c>
      <c r="G1347" s="35">
        <v>82.22</v>
      </c>
      <c r="K1347" s="35">
        <v>563</v>
      </c>
      <c r="L1347" s="35"/>
      <c r="M1347" s="52"/>
      <c r="N1347" s="30"/>
    </row>
    <row r="1348" spans="1:38" x14ac:dyDescent="0.35">
      <c r="A1348" s="51">
        <v>44448</v>
      </c>
      <c r="B1348" s="39">
        <v>0.46262731481481478</v>
      </c>
      <c r="C1348" s="35">
        <v>617</v>
      </c>
      <c r="D1348" s="35">
        <v>0.40300000000000002</v>
      </c>
      <c r="E1348" s="35">
        <v>4.21</v>
      </c>
      <c r="F1348" s="35">
        <v>7.6</v>
      </c>
      <c r="G1348" s="35">
        <v>72.86</v>
      </c>
      <c r="K1348" s="35">
        <v>20</v>
      </c>
      <c r="L1348" s="40">
        <f>AVERAGE(K1344:K1348)</f>
        <v>155.80000000000001</v>
      </c>
      <c r="M1348" s="41">
        <f>GEOMEAN(K1344:K1348)</f>
        <v>60.1075887713546</v>
      </c>
      <c r="N1348" s="42" t="s">
        <v>128</v>
      </c>
    </row>
    <row r="1349" spans="1:38" x14ac:dyDescent="0.35">
      <c r="A1349" s="51">
        <v>44454</v>
      </c>
      <c r="B1349" s="39">
        <v>0.45082175925925921</v>
      </c>
      <c r="C1349" s="35">
        <v>632</v>
      </c>
      <c r="D1349" s="35">
        <v>0.40949999999999998</v>
      </c>
      <c r="E1349" s="35">
        <v>5.03</v>
      </c>
      <c r="F1349" s="35">
        <v>7.63</v>
      </c>
      <c r="G1349" s="35">
        <v>75.92</v>
      </c>
      <c r="K1349" s="35">
        <v>1211</v>
      </c>
    </row>
    <row r="1350" spans="1:38" x14ac:dyDescent="0.35">
      <c r="A1350" s="51">
        <v>44460</v>
      </c>
      <c r="B1350" s="38">
        <v>0.4378009259259259</v>
      </c>
      <c r="C1350" s="35">
        <v>557</v>
      </c>
      <c r="D1350" s="35">
        <v>0.36399999999999999</v>
      </c>
      <c r="E1350" s="35">
        <v>5.78</v>
      </c>
      <c r="F1350" s="35">
        <v>7.51</v>
      </c>
      <c r="G1350" s="35">
        <v>74.12</v>
      </c>
      <c r="K1350" s="35">
        <v>327</v>
      </c>
    </row>
    <row r="1351" spans="1:38" x14ac:dyDescent="0.35">
      <c r="A1351" s="51">
        <v>44462</v>
      </c>
      <c r="B1351" s="38">
        <v>0.4548726851851852</v>
      </c>
      <c r="C1351" s="35">
        <v>310.2</v>
      </c>
      <c r="D1351" s="35">
        <v>0.20150000000000001</v>
      </c>
      <c r="E1351" s="35">
        <v>8.66</v>
      </c>
      <c r="F1351" s="35">
        <v>7.68</v>
      </c>
      <c r="G1351" s="35">
        <v>60.8</v>
      </c>
      <c r="K1351" s="35">
        <v>5794</v>
      </c>
    </row>
    <row r="1352" spans="1:38" x14ac:dyDescent="0.35">
      <c r="A1352" s="51">
        <v>44468</v>
      </c>
      <c r="B1352" s="38">
        <v>0.44649305555555557</v>
      </c>
      <c r="C1352" s="35">
        <v>669</v>
      </c>
      <c r="D1352" s="35">
        <v>0.4355</v>
      </c>
      <c r="E1352" s="35">
        <v>7.03</v>
      </c>
      <c r="F1352" s="35">
        <v>7.78</v>
      </c>
      <c r="G1352" s="35">
        <v>72.86</v>
      </c>
      <c r="K1352" s="35">
        <v>74</v>
      </c>
      <c r="L1352" s="40">
        <f>AVERAGE(K1348:K1352)</f>
        <v>1485.2</v>
      </c>
      <c r="M1352" s="41">
        <f>GEOMEAN(K1348:K1352)</f>
        <v>320.76459073994181</v>
      </c>
      <c r="N1352" s="42" t="s">
        <v>129</v>
      </c>
    </row>
    <row r="1353" spans="1:38" x14ac:dyDescent="0.35">
      <c r="A1353" s="51">
        <v>44473</v>
      </c>
      <c r="B1353" s="38">
        <v>0.46711805555555558</v>
      </c>
      <c r="C1353" s="35">
        <v>708</v>
      </c>
      <c r="D1353" s="35">
        <v>0.46150000000000002</v>
      </c>
      <c r="E1353" s="35">
        <v>7.13</v>
      </c>
      <c r="F1353" s="35">
        <v>7.88</v>
      </c>
      <c r="G1353" s="35">
        <v>69.98</v>
      </c>
      <c r="K1353" s="35">
        <v>86</v>
      </c>
    </row>
    <row r="1354" spans="1:38" x14ac:dyDescent="0.35">
      <c r="A1354" s="51">
        <v>44476</v>
      </c>
      <c r="B1354" s="38">
        <v>0.43031250000000004</v>
      </c>
      <c r="C1354" s="35">
        <v>630</v>
      </c>
      <c r="D1354" s="35">
        <v>0.40949999999999998</v>
      </c>
      <c r="E1354" s="35">
        <v>6.86</v>
      </c>
      <c r="F1354" s="35">
        <v>7.77</v>
      </c>
      <c r="G1354" s="35">
        <v>69.8</v>
      </c>
      <c r="K1354" s="35">
        <v>6488</v>
      </c>
    </row>
    <row r="1355" spans="1:38" x14ac:dyDescent="0.35">
      <c r="A1355" s="51">
        <v>44483</v>
      </c>
      <c r="B1355" s="38">
        <v>0.43643518518518515</v>
      </c>
      <c r="C1355" s="35">
        <v>694</v>
      </c>
      <c r="D1355" s="35">
        <v>0.44850000000000001</v>
      </c>
      <c r="E1355" s="35">
        <v>7.38</v>
      </c>
      <c r="F1355" s="35">
        <v>7.87</v>
      </c>
      <c r="G1355" s="35">
        <v>70.7</v>
      </c>
      <c r="K1355" s="35">
        <v>41</v>
      </c>
    </row>
    <row r="1356" spans="1:38" x14ac:dyDescent="0.35">
      <c r="A1356" s="45">
        <v>44489</v>
      </c>
      <c r="B1356" s="38">
        <v>0.4400810185185185</v>
      </c>
      <c r="C1356" s="35">
        <v>642</v>
      </c>
      <c r="D1356" s="35">
        <v>0.41599999999999998</v>
      </c>
      <c r="E1356" s="35">
        <v>7.62</v>
      </c>
      <c r="F1356" s="35">
        <v>7.63</v>
      </c>
      <c r="G1356" s="35">
        <v>59.36</v>
      </c>
      <c r="K1356" s="35">
        <v>246</v>
      </c>
      <c r="O1356" s="30" t="s">
        <v>107</v>
      </c>
      <c r="P1356" s="35">
        <v>70.3</v>
      </c>
      <c r="Q1356" s="30" t="s">
        <v>107</v>
      </c>
      <c r="R1356" s="30" t="s">
        <v>107</v>
      </c>
      <c r="S1356" s="30" t="s">
        <v>107</v>
      </c>
      <c r="T1356" s="30" t="s">
        <v>107</v>
      </c>
      <c r="U1356" s="30" t="s">
        <v>107</v>
      </c>
      <c r="V1356" s="30" t="s">
        <v>107</v>
      </c>
      <c r="W1356" s="30" t="s">
        <v>107</v>
      </c>
      <c r="X1356" s="35">
        <v>70.599999999999994</v>
      </c>
      <c r="Y1356" s="30" t="s">
        <v>107</v>
      </c>
      <c r="Z1356" s="30" t="s">
        <v>107</v>
      </c>
      <c r="AA1356" s="30" t="s">
        <v>107</v>
      </c>
      <c r="AB1356" s="35">
        <v>30.1</v>
      </c>
      <c r="AC1356" s="35">
        <v>0.11</v>
      </c>
      <c r="AD1356" s="35">
        <v>191</v>
      </c>
      <c r="AE1356" s="30" t="s">
        <v>107</v>
      </c>
      <c r="AF1356" s="30" t="s">
        <v>107</v>
      </c>
      <c r="AG1356" s="35">
        <v>54700</v>
      </c>
      <c r="AH1356" s="35">
        <v>13300</v>
      </c>
      <c r="AI1356" s="35">
        <v>3.6</v>
      </c>
      <c r="AJ1356" s="44" t="s">
        <v>107</v>
      </c>
      <c r="AK1356" s="44" t="s">
        <v>107</v>
      </c>
      <c r="AL1356" s="35">
        <v>63</v>
      </c>
    </row>
    <row r="1357" spans="1:38" x14ac:dyDescent="0.35">
      <c r="A1357" s="51">
        <v>44497</v>
      </c>
      <c r="B1357" s="38">
        <v>0.44180555555555556</v>
      </c>
      <c r="C1357" s="35">
        <v>676</v>
      </c>
      <c r="D1357" s="35">
        <v>0.442</v>
      </c>
      <c r="E1357" s="35">
        <v>8.4</v>
      </c>
      <c r="F1357" s="35">
        <v>7.84</v>
      </c>
      <c r="G1357" s="35">
        <v>52.88</v>
      </c>
      <c r="K1357" s="35">
        <v>663</v>
      </c>
      <c r="L1357" s="40">
        <f>AVERAGE(K1353:K1357)</f>
        <v>1504.8</v>
      </c>
      <c r="M1357" s="41">
        <f>GEOMEAN(K1353:K1357)</f>
        <v>326.86495272135534</v>
      </c>
      <c r="N1357" s="42" t="s">
        <v>130</v>
      </c>
    </row>
    <row r="1358" spans="1:38" x14ac:dyDescent="0.35">
      <c r="A1358" s="51">
        <v>44504</v>
      </c>
      <c r="B1358" s="38">
        <v>0.42290509259259257</v>
      </c>
      <c r="C1358" s="35">
        <v>804</v>
      </c>
      <c r="D1358" s="35">
        <v>0.52</v>
      </c>
      <c r="E1358" s="35">
        <v>11.54</v>
      </c>
      <c r="F1358" s="35">
        <v>7.9</v>
      </c>
      <c r="G1358" s="35">
        <v>47.3</v>
      </c>
      <c r="K1358" s="35">
        <v>20</v>
      </c>
    </row>
    <row r="1359" spans="1:38" x14ac:dyDescent="0.35">
      <c r="A1359" s="51">
        <v>44509</v>
      </c>
      <c r="B1359" s="38">
        <v>0.4505439814814815</v>
      </c>
      <c r="C1359" s="35">
        <v>880</v>
      </c>
      <c r="D1359" s="35">
        <v>0.57199999999999995</v>
      </c>
      <c r="E1359" s="35">
        <v>11.67</v>
      </c>
      <c r="F1359" s="35">
        <v>7.94</v>
      </c>
      <c r="G1359" s="35">
        <v>10.199999999999999</v>
      </c>
      <c r="K1359" s="35">
        <v>20</v>
      </c>
    </row>
    <row r="1360" spans="1:38" x14ac:dyDescent="0.35">
      <c r="A1360" s="51">
        <v>44515</v>
      </c>
      <c r="B1360" s="38">
        <v>0.43550925925925926</v>
      </c>
      <c r="C1360" s="35">
        <v>938</v>
      </c>
      <c r="D1360" s="35">
        <v>0.61099999999999999</v>
      </c>
      <c r="E1360" s="35">
        <v>14.9</v>
      </c>
      <c r="F1360" s="35">
        <v>8.09</v>
      </c>
      <c r="G1360" s="35">
        <v>4.2</v>
      </c>
      <c r="K1360" s="35">
        <v>20</v>
      </c>
    </row>
    <row r="1361" spans="1:14" x14ac:dyDescent="0.35">
      <c r="A1361" s="51">
        <v>44518</v>
      </c>
      <c r="B1361" s="38">
        <v>0.44503472222222223</v>
      </c>
      <c r="C1361" s="35">
        <v>907</v>
      </c>
      <c r="D1361" s="35">
        <v>0.59150000000000003</v>
      </c>
      <c r="E1361" s="35">
        <v>12.45</v>
      </c>
      <c r="F1361" s="35">
        <v>7.94</v>
      </c>
      <c r="G1361" s="35">
        <v>6.8</v>
      </c>
      <c r="K1361" s="35">
        <v>145</v>
      </c>
    </row>
    <row r="1362" spans="1:14" x14ac:dyDescent="0.35">
      <c r="A1362" s="51">
        <v>44529</v>
      </c>
      <c r="B1362" s="39">
        <v>0.47217592592592594</v>
      </c>
      <c r="C1362" s="35">
        <v>731</v>
      </c>
      <c r="D1362" s="35">
        <v>0.47520000000000001</v>
      </c>
      <c r="E1362" s="35">
        <v>17.84</v>
      </c>
      <c r="F1362" s="35">
        <v>8.11</v>
      </c>
      <c r="G1362" s="35">
        <v>4.4000000000000004</v>
      </c>
      <c r="K1362" s="35">
        <v>62</v>
      </c>
      <c r="L1362" s="40">
        <f>AVERAGE(K1358:K1362)</f>
        <v>53.4</v>
      </c>
      <c r="M1362" s="41">
        <f>GEOMEAN(K1358:K1362)</f>
        <v>37.270904782509895</v>
      </c>
      <c r="N1362" s="42" t="s">
        <v>131</v>
      </c>
    </row>
    <row r="1363" spans="1:14" x14ac:dyDescent="0.35">
      <c r="A1363" s="51">
        <v>44531</v>
      </c>
      <c r="B1363" s="39">
        <v>0.45149305555555558</v>
      </c>
      <c r="C1363" s="35">
        <v>732</v>
      </c>
      <c r="D1363" s="35">
        <v>0.4758</v>
      </c>
      <c r="E1363" s="35">
        <v>12.87</v>
      </c>
      <c r="F1363" s="35">
        <v>8.02</v>
      </c>
      <c r="G1363" s="35">
        <v>4.4000000000000004</v>
      </c>
      <c r="K1363" s="35">
        <v>20</v>
      </c>
      <c r="L1363" s="35"/>
      <c r="M1363" s="52"/>
      <c r="N1363" s="30"/>
    </row>
    <row r="1364" spans="1:14" x14ac:dyDescent="0.35">
      <c r="A1364" s="51">
        <v>44537</v>
      </c>
      <c r="B1364" s="38">
        <v>0.43277777777777776</v>
      </c>
      <c r="C1364" s="35">
        <v>555</v>
      </c>
      <c r="D1364" s="35">
        <v>0.36080000000000001</v>
      </c>
      <c r="E1364" s="35">
        <v>13.43</v>
      </c>
      <c r="F1364" s="35">
        <v>7.8</v>
      </c>
      <c r="G1364" s="35">
        <v>3.3</v>
      </c>
      <c r="K1364" s="35">
        <v>1374</v>
      </c>
      <c r="L1364" s="35"/>
      <c r="M1364" s="52"/>
      <c r="N1364" s="30"/>
    </row>
    <row r="1365" spans="1:14" x14ac:dyDescent="0.35">
      <c r="A1365" s="51">
        <v>44543</v>
      </c>
      <c r="B1365" s="38">
        <v>0.43711805555555555</v>
      </c>
      <c r="C1365" s="35">
        <v>259.60000000000002</v>
      </c>
      <c r="D1365" s="35">
        <v>0.16900000000000001</v>
      </c>
      <c r="E1365" s="35">
        <v>12.8</v>
      </c>
      <c r="F1365" s="35">
        <v>7.73</v>
      </c>
      <c r="G1365" s="35">
        <v>5.8</v>
      </c>
      <c r="K1365" s="35">
        <v>529</v>
      </c>
      <c r="L1365" s="35"/>
      <c r="M1365" s="52"/>
      <c r="N1365" s="30"/>
    </row>
    <row r="1366" spans="1:14" x14ac:dyDescent="0.35">
      <c r="A1366" s="51">
        <v>44545</v>
      </c>
      <c r="B1366" s="38">
        <v>0.42116898148148146</v>
      </c>
      <c r="C1366" s="35">
        <v>656</v>
      </c>
      <c r="D1366" s="35">
        <v>0.4264</v>
      </c>
      <c r="E1366" s="35">
        <v>12.87</v>
      </c>
      <c r="F1366" s="35">
        <v>7.83</v>
      </c>
      <c r="G1366" s="35">
        <v>7.3</v>
      </c>
      <c r="K1366" s="35">
        <v>31</v>
      </c>
      <c r="L1366" s="35"/>
      <c r="M1366" s="52"/>
      <c r="N1366" s="30"/>
    </row>
    <row r="1367" spans="1:14" x14ac:dyDescent="0.35">
      <c r="A1367" s="51">
        <v>44559</v>
      </c>
      <c r="B1367" s="38">
        <v>0.4337037037037037</v>
      </c>
      <c r="C1367" s="35">
        <v>366.1</v>
      </c>
      <c r="D1367" s="35">
        <v>0.2379</v>
      </c>
      <c r="E1367" s="35">
        <v>11.29</v>
      </c>
      <c r="F1367" s="35">
        <v>7.68</v>
      </c>
      <c r="G1367" s="35">
        <v>6.7</v>
      </c>
      <c r="K1367" s="35">
        <v>6488</v>
      </c>
      <c r="L1367" s="40">
        <f>AVERAGE(K1363:K1367)</f>
        <v>1688.4</v>
      </c>
      <c r="M1367" s="41">
        <f>GEOMEAN(K1363:K1367)</f>
        <v>311.30707227076056</v>
      </c>
      <c r="N1367" s="42" t="s">
        <v>132</v>
      </c>
    </row>
    <row r="1368" spans="1:14" x14ac:dyDescent="0.35">
      <c r="A1368" s="51">
        <v>44571</v>
      </c>
      <c r="B1368" s="39">
        <v>0.4171643518518518</v>
      </c>
      <c r="C1368" s="35">
        <v>761</v>
      </c>
      <c r="D1368" s="35">
        <v>0.49469999999999997</v>
      </c>
      <c r="E1368" s="35">
        <v>16.22</v>
      </c>
      <c r="F1368" s="35">
        <v>7.66</v>
      </c>
      <c r="G1368" s="35">
        <v>0.8</v>
      </c>
      <c r="K1368" s="35">
        <v>809</v>
      </c>
    </row>
    <row r="1369" spans="1:14" x14ac:dyDescent="0.35">
      <c r="A1369" s="51">
        <v>44581</v>
      </c>
      <c r="B1369" s="38">
        <v>0.43222222222222223</v>
      </c>
      <c r="C1369" s="35">
        <v>1007</v>
      </c>
      <c r="D1369" s="35">
        <v>0.65649999999999997</v>
      </c>
      <c r="E1369" s="35">
        <v>16.71</v>
      </c>
      <c r="F1369" s="35">
        <v>7.94</v>
      </c>
      <c r="G1369" s="35">
        <v>2.1</v>
      </c>
      <c r="K1369" s="35">
        <v>20</v>
      </c>
    </row>
    <row r="1370" spans="1:14" x14ac:dyDescent="0.35">
      <c r="A1370" s="51">
        <v>44586</v>
      </c>
      <c r="B1370" s="39">
        <v>0.46188657407407407</v>
      </c>
      <c r="C1370" s="35">
        <v>1012</v>
      </c>
      <c r="D1370" s="35">
        <v>0.65649999999999997</v>
      </c>
      <c r="E1370" s="35">
        <v>17.440000000000001</v>
      </c>
      <c r="F1370" s="35">
        <v>7.9</v>
      </c>
      <c r="G1370" s="35">
        <v>1.8</v>
      </c>
      <c r="K1370" s="35">
        <v>52</v>
      </c>
    </row>
    <row r="1371" spans="1:14" x14ac:dyDescent="0.35">
      <c r="A1371" s="51">
        <v>44587</v>
      </c>
      <c r="B1371" s="38">
        <v>0.42511574074074071</v>
      </c>
      <c r="C1371" s="35">
        <v>1058</v>
      </c>
      <c r="D1371" s="35">
        <v>0.68899999999999995</v>
      </c>
      <c r="E1371" s="35">
        <v>17.18</v>
      </c>
      <c r="F1371" s="35">
        <v>8.18</v>
      </c>
      <c r="G1371" s="35">
        <v>2.2999999999999998</v>
      </c>
      <c r="K1371" s="35">
        <v>63</v>
      </c>
    </row>
    <row r="1372" spans="1:14" x14ac:dyDescent="0.35">
      <c r="A1372" s="51">
        <v>44587</v>
      </c>
      <c r="B1372" s="47"/>
      <c r="C1372" s="47" t="s">
        <v>445</v>
      </c>
    </row>
    <row r="1373" spans="1:14" x14ac:dyDescent="0.35">
      <c r="A1373" s="51">
        <v>44592</v>
      </c>
      <c r="B1373" s="39">
        <v>0.4299074074074074</v>
      </c>
      <c r="C1373" s="35">
        <v>652</v>
      </c>
      <c r="D1373" s="35">
        <v>0.42380000000000001</v>
      </c>
      <c r="E1373" s="35">
        <v>17.850000000000001</v>
      </c>
      <c r="F1373" s="35">
        <v>7.9</v>
      </c>
      <c r="G1373" s="35">
        <v>1.5</v>
      </c>
      <c r="K1373" s="35">
        <v>98</v>
      </c>
      <c r="L1373" s="40">
        <f>AVERAGE(K1369:K1373)</f>
        <v>58.25</v>
      </c>
      <c r="M1373" s="41">
        <f>GEOMEAN(K1369:K1373)</f>
        <v>50.338467653194648</v>
      </c>
      <c r="N1373" s="42" t="s">
        <v>133</v>
      </c>
    </row>
    <row r="1374" spans="1:14" x14ac:dyDescent="0.35">
      <c r="A1374" s="51">
        <v>44599</v>
      </c>
      <c r="B1374" s="39">
        <v>0.46119212962962958</v>
      </c>
      <c r="C1374" s="35">
        <v>1432</v>
      </c>
      <c r="D1374" s="35">
        <v>0.92949999999999999</v>
      </c>
      <c r="E1374" s="35">
        <v>16.350000000000001</v>
      </c>
      <c r="F1374" s="35">
        <v>7.3</v>
      </c>
      <c r="G1374" s="35">
        <v>0.9</v>
      </c>
      <c r="K1374" s="35">
        <v>74</v>
      </c>
    </row>
    <row r="1375" spans="1:14" x14ac:dyDescent="0.35">
      <c r="A1375" s="51">
        <v>44602</v>
      </c>
      <c r="B1375" s="39">
        <v>0.4472800925925926</v>
      </c>
      <c r="C1375" s="35">
        <v>1853</v>
      </c>
      <c r="D1375" s="35">
        <v>1.2024999999999999</v>
      </c>
      <c r="E1375" s="35">
        <v>14.54</v>
      </c>
      <c r="F1375" s="35">
        <v>7.39</v>
      </c>
      <c r="G1375" s="35">
        <v>1.6</v>
      </c>
      <c r="K1375" s="35">
        <v>52</v>
      </c>
    </row>
    <row r="1376" spans="1:14" x14ac:dyDescent="0.35">
      <c r="A1376" s="51">
        <v>44607</v>
      </c>
      <c r="B1376" s="38">
        <v>0.42781249999999998</v>
      </c>
      <c r="C1376" s="35">
        <v>1583</v>
      </c>
      <c r="D1376" s="35">
        <v>1.0269999999999999</v>
      </c>
      <c r="E1376" s="35">
        <v>14.95</v>
      </c>
      <c r="F1376" s="35">
        <v>7.58</v>
      </c>
      <c r="G1376" s="35">
        <v>1.2</v>
      </c>
      <c r="K1376" s="35">
        <v>31</v>
      </c>
    </row>
    <row r="1377" spans="1:38" x14ac:dyDescent="0.35">
      <c r="A1377" s="51">
        <v>44608</v>
      </c>
      <c r="B1377" s="39">
        <v>0.43591435185185184</v>
      </c>
      <c r="C1377" s="35">
        <v>1417</v>
      </c>
      <c r="D1377" s="35">
        <v>0.92300000000000004</v>
      </c>
      <c r="E1377" s="35">
        <v>18.72</v>
      </c>
      <c r="F1377" s="35">
        <v>7.66</v>
      </c>
      <c r="G1377" s="35">
        <v>2.6</v>
      </c>
      <c r="K1377" s="35">
        <v>10</v>
      </c>
    </row>
    <row r="1378" spans="1:38" x14ac:dyDescent="0.35">
      <c r="A1378" s="51">
        <v>44616</v>
      </c>
      <c r="B1378" s="39">
        <v>0.47415509259259259</v>
      </c>
      <c r="C1378" s="35">
        <v>1084</v>
      </c>
      <c r="D1378" s="35">
        <v>0.70199999999999996</v>
      </c>
      <c r="E1378" s="35">
        <v>13.8</v>
      </c>
      <c r="F1378" s="35">
        <v>8.0299999999999994</v>
      </c>
      <c r="G1378" s="35">
        <v>2.9</v>
      </c>
      <c r="K1378" s="35">
        <v>173</v>
      </c>
      <c r="L1378" s="40">
        <f>AVERAGE(K1373:K1378)</f>
        <v>73</v>
      </c>
      <c r="M1378" s="41">
        <f>GEOMEAN(K1373:K1378)</f>
        <v>52.196913445240426</v>
      </c>
      <c r="N1378" s="42" t="s">
        <v>134</v>
      </c>
    </row>
    <row r="1379" spans="1:38" x14ac:dyDescent="0.35">
      <c r="A1379" s="51">
        <v>44622</v>
      </c>
      <c r="B1379" s="38">
        <v>0.43877314814814811</v>
      </c>
      <c r="C1379" s="35">
        <v>1394</v>
      </c>
      <c r="D1379" s="35">
        <v>0.90349999999999997</v>
      </c>
      <c r="E1379" s="35">
        <v>14.01</v>
      </c>
      <c r="F1379" s="35">
        <v>8.1199999999999992</v>
      </c>
      <c r="G1379" s="35">
        <v>8.1999999999999993</v>
      </c>
      <c r="K1379" s="35">
        <v>20</v>
      </c>
    </row>
    <row r="1380" spans="1:38" x14ac:dyDescent="0.35">
      <c r="A1380" s="51">
        <v>44637</v>
      </c>
      <c r="B1380" s="39">
        <v>0.40949074074074071</v>
      </c>
      <c r="C1380" s="35">
        <v>1077</v>
      </c>
      <c r="D1380" s="35">
        <v>0.70199999999999996</v>
      </c>
      <c r="E1380" s="35">
        <v>11.81</v>
      </c>
      <c r="F1380" s="35">
        <v>8.09</v>
      </c>
      <c r="K1380" s="35">
        <v>10</v>
      </c>
    </row>
    <row r="1381" spans="1:38" x14ac:dyDescent="0.35">
      <c r="A1381" s="51">
        <v>44642</v>
      </c>
      <c r="B1381" s="39">
        <v>0.42767361111111107</v>
      </c>
      <c r="C1381" s="35">
        <v>887</v>
      </c>
      <c r="D1381" s="35">
        <v>0.57850000000000001</v>
      </c>
      <c r="E1381" s="35">
        <v>10.61</v>
      </c>
      <c r="F1381" s="35">
        <v>7.9</v>
      </c>
      <c r="G1381" s="35">
        <v>12.4</v>
      </c>
      <c r="K1381" s="35">
        <v>121</v>
      </c>
    </row>
    <row r="1382" spans="1:38" x14ac:dyDescent="0.35">
      <c r="A1382" s="51">
        <v>44644</v>
      </c>
      <c r="B1382" s="39">
        <v>0.47269675925925925</v>
      </c>
      <c r="C1382" s="35">
        <v>715</v>
      </c>
      <c r="D1382" s="35">
        <v>0.46150000000000002</v>
      </c>
      <c r="E1382" s="35">
        <v>8.42</v>
      </c>
      <c r="F1382" s="35">
        <v>7.77</v>
      </c>
      <c r="G1382" s="35">
        <v>10.199999999999999</v>
      </c>
      <c r="K1382" s="35">
        <v>933</v>
      </c>
    </row>
    <row r="1383" spans="1:38" x14ac:dyDescent="0.35">
      <c r="A1383" s="45">
        <v>44285</v>
      </c>
      <c r="B1383" s="38">
        <v>0.45072916666666668</v>
      </c>
      <c r="C1383" s="35">
        <v>1022</v>
      </c>
      <c r="D1383" s="35">
        <v>0.66300000000000003</v>
      </c>
      <c r="E1383" s="35">
        <v>23.4</v>
      </c>
      <c r="F1383" s="35">
        <v>8.49</v>
      </c>
      <c r="G1383" s="35">
        <v>6.7</v>
      </c>
      <c r="K1383" s="35">
        <v>10</v>
      </c>
      <c r="L1383" s="40">
        <f>AVERAGE(K1378:K1383)</f>
        <v>211.16666666666666</v>
      </c>
      <c r="M1383" s="41">
        <f>GEOMEAN(K1378:K1383)</f>
        <v>58.249274265917528</v>
      </c>
      <c r="N1383" s="42" t="s">
        <v>135</v>
      </c>
      <c r="O1383" s="30" t="s">
        <v>107</v>
      </c>
      <c r="P1383" s="35">
        <v>66.900000000000006</v>
      </c>
      <c r="Q1383" s="30" t="s">
        <v>107</v>
      </c>
      <c r="R1383" s="30" t="s">
        <v>107</v>
      </c>
      <c r="S1383" s="30" t="s">
        <v>107</v>
      </c>
      <c r="T1383" s="30" t="s">
        <v>107</v>
      </c>
      <c r="U1383" s="30" t="s">
        <v>107</v>
      </c>
      <c r="V1383" s="30" t="s">
        <v>107</v>
      </c>
      <c r="W1383" s="30" t="s">
        <v>107</v>
      </c>
      <c r="X1383" s="35">
        <v>148</v>
      </c>
      <c r="Y1383" s="30" t="s">
        <v>107</v>
      </c>
      <c r="Z1383" s="30" t="s">
        <v>107</v>
      </c>
      <c r="AA1383" s="30" t="s">
        <v>107</v>
      </c>
      <c r="AB1383" s="35">
        <v>39.5</v>
      </c>
      <c r="AC1383" s="30" t="s">
        <v>107</v>
      </c>
      <c r="AD1383" s="35">
        <v>281</v>
      </c>
      <c r="AE1383" s="30" t="s">
        <v>107</v>
      </c>
      <c r="AF1383" s="30">
        <v>355</v>
      </c>
      <c r="AG1383" s="35">
        <v>77200</v>
      </c>
      <c r="AH1383" s="35">
        <v>21300</v>
      </c>
      <c r="AI1383" s="35">
        <v>3.1</v>
      </c>
      <c r="AJ1383" s="44" t="s">
        <v>107</v>
      </c>
      <c r="AK1383" s="44" t="s">
        <v>107</v>
      </c>
      <c r="AL1383" s="35">
        <v>57</v>
      </c>
    </row>
    <row r="1384" spans="1:38" x14ac:dyDescent="0.35">
      <c r="A1384" s="51">
        <v>44656</v>
      </c>
      <c r="B1384" s="38">
        <v>0.4168634259259259</v>
      </c>
      <c r="C1384" s="35">
        <v>1072</v>
      </c>
      <c r="D1384" s="35">
        <v>0.69550000000000001</v>
      </c>
      <c r="E1384" s="35">
        <v>10.91</v>
      </c>
      <c r="F1384" s="35">
        <v>8.49</v>
      </c>
      <c r="G1384" s="35">
        <v>11.4</v>
      </c>
      <c r="K1384" s="35">
        <v>20</v>
      </c>
    </row>
    <row r="1385" spans="1:38" x14ac:dyDescent="0.35">
      <c r="A1385" s="51">
        <v>44662</v>
      </c>
      <c r="B1385" s="39">
        <v>0.39333333333333331</v>
      </c>
      <c r="C1385" s="35">
        <v>649</v>
      </c>
      <c r="D1385" s="35">
        <v>0.42180000000000001</v>
      </c>
      <c r="E1385" s="35">
        <v>12.38</v>
      </c>
      <c r="F1385" s="35">
        <v>8.0299999999999994</v>
      </c>
      <c r="G1385" s="35">
        <v>11.4</v>
      </c>
      <c r="K1385" s="35">
        <v>52</v>
      </c>
    </row>
    <row r="1386" spans="1:38" x14ac:dyDescent="0.35">
      <c r="A1386" s="51">
        <v>44669</v>
      </c>
      <c r="B1386" s="39">
        <v>0.45947916666666666</v>
      </c>
      <c r="C1386" s="35">
        <v>837</v>
      </c>
      <c r="D1386" s="35">
        <v>0.54600000000000004</v>
      </c>
      <c r="E1386" s="35">
        <v>10.58</v>
      </c>
      <c r="F1386" s="35">
        <v>7.71</v>
      </c>
      <c r="G1386" s="35">
        <v>10.3</v>
      </c>
      <c r="K1386" s="35">
        <v>20</v>
      </c>
    </row>
    <row r="1387" spans="1:38" x14ac:dyDescent="0.35">
      <c r="A1387" s="51">
        <v>44671</v>
      </c>
      <c r="B1387" s="38">
        <v>0.44305555555555554</v>
      </c>
      <c r="C1387" s="35">
        <v>923</v>
      </c>
      <c r="D1387" s="35">
        <v>0.59799999999999998</v>
      </c>
      <c r="E1387" s="35">
        <v>13.24</v>
      </c>
      <c r="F1387" s="35">
        <v>7.79</v>
      </c>
      <c r="G1387" s="35">
        <v>9.6999999999999993</v>
      </c>
    </row>
    <row r="1388" spans="1:38" x14ac:dyDescent="0.35">
      <c r="A1388" s="51">
        <v>44676</v>
      </c>
      <c r="B1388" s="39">
        <v>0.44170138888888894</v>
      </c>
      <c r="C1388" s="35">
        <v>829</v>
      </c>
      <c r="D1388" s="35">
        <v>0.53949999999999998</v>
      </c>
      <c r="E1388" s="35">
        <v>7.61</v>
      </c>
      <c r="F1388" s="35">
        <v>7.77</v>
      </c>
      <c r="G1388" s="35">
        <v>18.100000000000001</v>
      </c>
      <c r="K1388" s="35">
        <v>2143</v>
      </c>
      <c r="L1388" s="40">
        <f>AVERAGE(K1384:K1388)</f>
        <v>558.75</v>
      </c>
      <c r="M1388" s="41">
        <f>GEOMEAN(K1384:K1388)</f>
        <v>81.709278658653446</v>
      </c>
      <c r="N1388" s="42" t="s">
        <v>136</v>
      </c>
    </row>
    <row r="1389" spans="1:38" x14ac:dyDescent="0.35">
      <c r="A1389" s="51">
        <v>44686</v>
      </c>
      <c r="B1389" s="39">
        <v>0.4715509259259259</v>
      </c>
      <c r="C1389" s="35">
        <v>756</v>
      </c>
      <c r="D1389" s="35">
        <v>0.49399999999999999</v>
      </c>
      <c r="E1389" s="35">
        <v>9.48</v>
      </c>
      <c r="F1389" s="35">
        <v>7.85</v>
      </c>
      <c r="G1389" s="35">
        <v>15.3</v>
      </c>
      <c r="K1389" s="35">
        <v>175</v>
      </c>
    </row>
    <row r="1390" spans="1:38" x14ac:dyDescent="0.35">
      <c r="A1390" s="51">
        <v>44692</v>
      </c>
      <c r="B1390" s="55">
        <v>0.45857638888888891</v>
      </c>
      <c r="C1390" s="35">
        <v>872</v>
      </c>
      <c r="D1390" s="35">
        <v>0.5655</v>
      </c>
      <c r="E1390" s="35">
        <v>6.46</v>
      </c>
      <c r="F1390" s="35">
        <v>7.76</v>
      </c>
      <c r="G1390" s="35">
        <v>24.5</v>
      </c>
      <c r="K1390" s="35">
        <v>52</v>
      </c>
    </row>
    <row r="1391" spans="1:38" x14ac:dyDescent="0.35">
      <c r="A1391" s="51">
        <v>44699</v>
      </c>
      <c r="B1391" s="39">
        <v>0.4559259259259259</v>
      </c>
      <c r="C1391" s="35">
        <v>964</v>
      </c>
      <c r="D1391" s="35">
        <v>0.624</v>
      </c>
      <c r="E1391" s="35">
        <v>6.35</v>
      </c>
      <c r="F1391" s="35">
        <v>7.77</v>
      </c>
      <c r="G1391" s="35">
        <v>22.2</v>
      </c>
      <c r="K1391" s="35">
        <v>132</v>
      </c>
    </row>
    <row r="1392" spans="1:38" x14ac:dyDescent="0.35">
      <c r="A1392" s="51">
        <v>44704</v>
      </c>
      <c r="B1392" s="39">
        <v>0.42371527777777779</v>
      </c>
      <c r="C1392" s="35">
        <v>381.5</v>
      </c>
      <c r="D1392" s="35">
        <v>0.2477</v>
      </c>
      <c r="E1392" s="35">
        <v>6.66</v>
      </c>
      <c r="F1392" s="35">
        <v>7.45</v>
      </c>
      <c r="G1392" s="35">
        <v>17.399999999999999</v>
      </c>
      <c r="K1392" s="35">
        <v>246</v>
      </c>
    </row>
    <row r="1393" spans="1:38" x14ac:dyDescent="0.35">
      <c r="A1393" s="51">
        <v>44707</v>
      </c>
      <c r="B1393" s="39">
        <v>0.44337962962962968</v>
      </c>
      <c r="C1393" s="35">
        <v>837</v>
      </c>
      <c r="D1393" s="35">
        <v>0.54600000000000004</v>
      </c>
      <c r="E1393" s="35">
        <v>5.95</v>
      </c>
      <c r="F1393" s="35">
        <v>7.62</v>
      </c>
      <c r="G1393" s="35">
        <v>22.1</v>
      </c>
      <c r="K1393" s="35">
        <v>4786</v>
      </c>
      <c r="L1393" s="40">
        <f>AVERAGE(K1389:K1393)</f>
        <v>1078.2</v>
      </c>
      <c r="M1393" s="41">
        <f>GEOMEAN(K1389:K1393)</f>
        <v>269.21832940959297</v>
      </c>
      <c r="N1393" s="42" t="s">
        <v>137</v>
      </c>
    </row>
    <row r="1394" spans="1:38" x14ac:dyDescent="0.35">
      <c r="A1394" s="51">
        <v>44713</v>
      </c>
      <c r="B1394" s="38">
        <v>0.45283564814814814</v>
      </c>
      <c r="C1394" s="35">
        <v>682</v>
      </c>
      <c r="D1394" s="35">
        <v>0.442</v>
      </c>
      <c r="E1394" s="35">
        <v>5.13</v>
      </c>
      <c r="F1394" s="35">
        <v>7.89</v>
      </c>
      <c r="G1394" s="35">
        <v>25.2</v>
      </c>
      <c r="K1394" s="35">
        <v>41</v>
      </c>
    </row>
    <row r="1395" spans="1:38" x14ac:dyDescent="0.35">
      <c r="A1395" s="51">
        <v>44719</v>
      </c>
      <c r="B1395" s="38">
        <v>0.43550925925925926</v>
      </c>
      <c r="C1395" s="35">
        <v>814</v>
      </c>
      <c r="D1395" s="35">
        <v>0.52649999999999997</v>
      </c>
      <c r="E1395" s="35">
        <v>6.13</v>
      </c>
      <c r="F1395" s="35">
        <v>7.52</v>
      </c>
      <c r="G1395" s="35">
        <v>22.3</v>
      </c>
      <c r="K1395" s="35">
        <v>31</v>
      </c>
    </row>
    <row r="1396" spans="1:38" x14ac:dyDescent="0.35">
      <c r="A1396" s="51">
        <v>44727</v>
      </c>
      <c r="B1396" s="39">
        <v>0.41886574074074073</v>
      </c>
      <c r="C1396" s="35">
        <v>302.89999999999998</v>
      </c>
      <c r="D1396" s="35">
        <v>0.19689999999999999</v>
      </c>
      <c r="E1396" s="35">
        <v>6.33</v>
      </c>
      <c r="F1396" s="35">
        <v>7.63</v>
      </c>
      <c r="G1396" s="35">
        <v>27.3</v>
      </c>
      <c r="K1396" s="35">
        <v>262</v>
      </c>
    </row>
    <row r="1397" spans="1:38" x14ac:dyDescent="0.35">
      <c r="A1397" s="51">
        <v>44733</v>
      </c>
      <c r="B1397" s="38">
        <v>0.43204861111111109</v>
      </c>
      <c r="C1397" s="35">
        <v>781</v>
      </c>
      <c r="D1397" s="35">
        <v>0.50700000000000001</v>
      </c>
      <c r="E1397" s="35">
        <v>6.22</v>
      </c>
      <c r="F1397" s="35">
        <v>7.69</v>
      </c>
      <c r="G1397" s="35">
        <v>24.6</v>
      </c>
      <c r="K1397" s="35">
        <v>122</v>
      </c>
    </row>
    <row r="1398" spans="1:38" x14ac:dyDescent="0.35">
      <c r="A1398" s="51">
        <v>44741</v>
      </c>
      <c r="B1398" s="38">
        <v>0.43737268518518518</v>
      </c>
      <c r="C1398" s="35">
        <v>745</v>
      </c>
      <c r="D1398" s="35">
        <v>0.48749999999999999</v>
      </c>
      <c r="E1398" s="35">
        <v>5.44</v>
      </c>
      <c r="F1398" s="35">
        <v>7.73</v>
      </c>
      <c r="G1398" s="35">
        <v>23.4</v>
      </c>
      <c r="K1398" s="35">
        <v>657</v>
      </c>
      <c r="L1398" s="40">
        <f>AVERAGE(K1394:K1398)</f>
        <v>222.6</v>
      </c>
      <c r="M1398" s="41">
        <f>GEOMEAN(K1394:K1398)</f>
        <v>121.69546890616479</v>
      </c>
      <c r="N1398" s="42" t="s">
        <v>138</v>
      </c>
    </row>
    <row r="1399" spans="1:38" x14ac:dyDescent="0.35">
      <c r="A1399" s="51">
        <v>44747</v>
      </c>
      <c r="B1399" s="39">
        <v>0.44545138888888891</v>
      </c>
      <c r="C1399" s="35">
        <v>839</v>
      </c>
      <c r="D1399" s="35">
        <v>0.54600000000000004</v>
      </c>
      <c r="E1399" s="35">
        <v>3.98</v>
      </c>
      <c r="F1399" s="35">
        <v>7.81</v>
      </c>
      <c r="G1399" s="35">
        <v>27.4</v>
      </c>
      <c r="K1399" s="35">
        <v>1071</v>
      </c>
    </row>
    <row r="1400" spans="1:38" x14ac:dyDescent="0.35">
      <c r="A1400" s="45">
        <v>44755</v>
      </c>
      <c r="B1400" s="38">
        <v>0.42434027777777777</v>
      </c>
      <c r="C1400" s="35">
        <v>825</v>
      </c>
      <c r="D1400" s="35">
        <v>0.53949999999999998</v>
      </c>
      <c r="E1400" s="35">
        <v>5.09</v>
      </c>
      <c r="F1400" s="35">
        <v>7.77</v>
      </c>
      <c r="G1400" s="35">
        <v>25.6</v>
      </c>
      <c r="H1400" s="35">
        <v>740.5</v>
      </c>
      <c r="I1400" s="35" t="s">
        <v>531</v>
      </c>
      <c r="K1400" s="35">
        <v>175</v>
      </c>
      <c r="O1400" s="35">
        <v>3.5</v>
      </c>
      <c r="P1400" s="35">
        <v>67</v>
      </c>
      <c r="Q1400" s="30" t="s">
        <v>107</v>
      </c>
      <c r="R1400" s="30" t="s">
        <v>107</v>
      </c>
      <c r="S1400" s="30" t="s">
        <v>107</v>
      </c>
      <c r="T1400" s="30" t="s">
        <v>107</v>
      </c>
      <c r="U1400" s="30" t="s">
        <v>107</v>
      </c>
      <c r="V1400" s="30" t="s">
        <v>107</v>
      </c>
      <c r="W1400" s="30" t="s">
        <v>107</v>
      </c>
      <c r="X1400" s="35">
        <v>134</v>
      </c>
      <c r="Y1400" s="30" t="s">
        <v>107</v>
      </c>
      <c r="Z1400" s="30" t="s">
        <v>107</v>
      </c>
      <c r="AA1400" s="30" t="s">
        <v>107</v>
      </c>
      <c r="AB1400" s="35">
        <v>57.9</v>
      </c>
      <c r="AC1400" s="35">
        <v>0.11</v>
      </c>
      <c r="AD1400" s="35">
        <v>223</v>
      </c>
      <c r="AE1400" s="30" t="s">
        <v>107</v>
      </c>
      <c r="AF1400" s="35">
        <v>637</v>
      </c>
      <c r="AG1400" s="35">
        <v>54900</v>
      </c>
      <c r="AH1400" s="35">
        <v>20900</v>
      </c>
      <c r="AI1400" s="35">
        <v>6.2</v>
      </c>
      <c r="AJ1400" s="44" t="s">
        <v>107</v>
      </c>
      <c r="AK1400" s="44" t="s">
        <v>107</v>
      </c>
      <c r="AL1400" s="35">
        <v>118</v>
      </c>
    </row>
    <row r="1401" spans="1:38" x14ac:dyDescent="0.35">
      <c r="A1401" s="51">
        <v>44763</v>
      </c>
      <c r="B1401" s="39">
        <v>0.44217592592592592</v>
      </c>
      <c r="C1401" s="35">
        <v>829</v>
      </c>
      <c r="D1401" s="35">
        <v>0.53949999999999998</v>
      </c>
      <c r="E1401" s="35">
        <v>4.76</v>
      </c>
      <c r="F1401" s="35">
        <v>7.69</v>
      </c>
      <c r="G1401" s="35">
        <v>26.9</v>
      </c>
      <c r="K1401" s="35">
        <v>216</v>
      </c>
    </row>
    <row r="1402" spans="1:38" x14ac:dyDescent="0.35">
      <c r="A1402" s="51">
        <v>44770</v>
      </c>
      <c r="B1402" s="39">
        <v>0.45241898148148146</v>
      </c>
      <c r="C1402" s="35">
        <v>657</v>
      </c>
      <c r="D1402" s="35">
        <v>0.42899999999999999</v>
      </c>
      <c r="E1402" s="35">
        <v>3.97</v>
      </c>
      <c r="F1402" s="35">
        <v>7.69</v>
      </c>
      <c r="G1402" s="35">
        <v>26.4</v>
      </c>
      <c r="K1402" s="35">
        <v>15531</v>
      </c>
    </row>
    <row r="1403" spans="1:38" x14ac:dyDescent="0.35">
      <c r="A1403" s="51">
        <v>44771</v>
      </c>
      <c r="B1403" s="39">
        <v>0.37692129629629628</v>
      </c>
      <c r="C1403" s="35">
        <v>647</v>
      </c>
      <c r="D1403" s="35">
        <v>0.42249999999999999</v>
      </c>
      <c r="E1403" s="35">
        <v>4.91</v>
      </c>
      <c r="F1403" s="35">
        <v>7.45</v>
      </c>
      <c r="G1403" s="35">
        <v>25.4</v>
      </c>
      <c r="K1403" s="35">
        <v>1918</v>
      </c>
      <c r="L1403" s="40">
        <f>AVERAGE(K1399:K1403)</f>
        <v>3782.2</v>
      </c>
      <c r="M1403" s="41">
        <f>GEOMEAN(K1399:K1403)</f>
        <v>1038.1637458798789</v>
      </c>
      <c r="N1403" s="42" t="s">
        <v>139</v>
      </c>
    </row>
    <row r="1404" spans="1:38" x14ac:dyDescent="0.35">
      <c r="A1404" s="51">
        <v>44775</v>
      </c>
      <c r="B1404" s="38">
        <v>0.44144675925925925</v>
      </c>
      <c r="C1404" s="35">
        <v>662</v>
      </c>
      <c r="D1404" s="35">
        <v>0.42899999999999999</v>
      </c>
      <c r="E1404" s="35">
        <v>4.92</v>
      </c>
      <c r="F1404" s="35">
        <v>7.79</v>
      </c>
      <c r="G1404" s="35">
        <v>25.4</v>
      </c>
      <c r="K1404" s="35">
        <v>318</v>
      </c>
      <c r="L1404" s="35"/>
      <c r="M1404" s="52"/>
      <c r="N1404" s="30"/>
    </row>
    <row r="1405" spans="1:38" x14ac:dyDescent="0.35">
      <c r="A1405" s="51">
        <v>44781</v>
      </c>
      <c r="B1405" s="39">
        <v>0.41509259259259257</v>
      </c>
      <c r="C1405" s="35">
        <v>668</v>
      </c>
      <c r="D1405" s="35">
        <v>0.4355</v>
      </c>
      <c r="E1405" s="35">
        <v>4.41</v>
      </c>
      <c r="F1405" s="35">
        <v>7.63</v>
      </c>
      <c r="G1405" s="35">
        <v>28.1</v>
      </c>
      <c r="K1405" s="35">
        <v>158</v>
      </c>
      <c r="L1405" s="35"/>
      <c r="M1405" s="52"/>
      <c r="N1405" s="30"/>
    </row>
    <row r="1406" spans="1:38" x14ac:dyDescent="0.35">
      <c r="A1406" s="51">
        <v>44790</v>
      </c>
      <c r="B1406" s="39">
        <v>0.44966435185185188</v>
      </c>
      <c r="C1406" s="35">
        <v>317.8</v>
      </c>
      <c r="D1406" s="35">
        <v>0.20669999999999999</v>
      </c>
      <c r="E1406" s="35">
        <v>6.38</v>
      </c>
      <c r="F1406" s="35">
        <v>7.72</v>
      </c>
      <c r="G1406" s="35">
        <v>23.8</v>
      </c>
      <c r="K1406" s="35">
        <v>175</v>
      </c>
      <c r="L1406" s="35"/>
      <c r="M1406" s="52"/>
      <c r="N1406" s="30"/>
    </row>
    <row r="1407" spans="1:38" x14ac:dyDescent="0.35">
      <c r="A1407" s="51">
        <v>44798</v>
      </c>
      <c r="B1407" s="38">
        <v>0.43431712962962959</v>
      </c>
      <c r="C1407" s="35">
        <v>664</v>
      </c>
      <c r="D1407" s="35">
        <v>0.42899999999999999</v>
      </c>
      <c r="E1407" s="35">
        <v>4.1900000000000004</v>
      </c>
      <c r="F1407" s="35">
        <v>7.61</v>
      </c>
      <c r="G1407" s="35">
        <v>24.2</v>
      </c>
      <c r="K1407" s="35">
        <v>173</v>
      </c>
      <c r="L1407" s="35"/>
      <c r="M1407" s="52"/>
      <c r="N1407" s="30"/>
    </row>
    <row r="1408" spans="1:38" x14ac:dyDescent="0.35">
      <c r="A1408" s="51">
        <v>44803</v>
      </c>
      <c r="B1408" s="38">
        <v>0.44440972222222225</v>
      </c>
      <c r="C1408" s="35">
        <v>249.6</v>
      </c>
      <c r="D1408" s="35">
        <v>0.16250000000000001</v>
      </c>
      <c r="E1408" s="35">
        <v>8.31</v>
      </c>
      <c r="F1408" s="35">
        <v>7.75</v>
      </c>
      <c r="G1408" s="35">
        <v>22</v>
      </c>
      <c r="K1408" s="40">
        <v>24192</v>
      </c>
      <c r="L1408" s="40">
        <f>AVERAGE(K1404:K1408)</f>
        <v>5003.2</v>
      </c>
      <c r="M1408" s="41">
        <f>GEOMEAN(K1404:K1408)</f>
        <v>516.61620701898607</v>
      </c>
      <c r="N1408" s="42" t="s">
        <v>141</v>
      </c>
    </row>
    <row r="1409" spans="1:38" x14ac:dyDescent="0.35">
      <c r="A1409" s="51">
        <v>44811</v>
      </c>
      <c r="B1409" s="39">
        <v>0.47383101851851855</v>
      </c>
      <c r="C1409" s="35">
        <v>581</v>
      </c>
      <c r="D1409" s="35">
        <v>0.377</v>
      </c>
      <c r="E1409" s="35">
        <v>6.15</v>
      </c>
      <c r="F1409" s="35">
        <v>7.85</v>
      </c>
      <c r="G1409" s="35">
        <v>23.2</v>
      </c>
      <c r="K1409" s="35">
        <v>1850</v>
      </c>
    </row>
    <row r="1410" spans="1:38" x14ac:dyDescent="0.35">
      <c r="A1410" s="51">
        <v>44818</v>
      </c>
      <c r="B1410" s="46">
        <v>0.42480324074074072</v>
      </c>
      <c r="C1410" s="35">
        <v>467</v>
      </c>
      <c r="D1410" s="35">
        <v>303.5</v>
      </c>
      <c r="E1410" s="35">
        <v>6.74</v>
      </c>
      <c r="F1410" s="35">
        <v>7.83</v>
      </c>
      <c r="G1410" s="35">
        <v>18.600000000000001</v>
      </c>
      <c r="K1410" s="35">
        <v>213</v>
      </c>
    </row>
    <row r="1411" spans="1:38" x14ac:dyDescent="0.35">
      <c r="A1411" s="51">
        <v>44830</v>
      </c>
      <c r="B1411" s="38">
        <v>0.42179398148148151</v>
      </c>
      <c r="C1411" s="35">
        <v>695</v>
      </c>
      <c r="D1411" s="35">
        <v>0.45500000000000002</v>
      </c>
      <c r="E1411" s="35">
        <v>6.11</v>
      </c>
      <c r="F1411" s="35">
        <v>7.72</v>
      </c>
      <c r="G1411" s="35">
        <v>18.399999999999999</v>
      </c>
      <c r="K1411" s="35">
        <v>199</v>
      </c>
    </row>
    <row r="1412" spans="1:38" x14ac:dyDescent="0.35">
      <c r="A1412" s="51">
        <v>44833</v>
      </c>
      <c r="B1412" s="39">
        <v>0.44938657407407406</v>
      </c>
      <c r="C1412" s="35">
        <v>542</v>
      </c>
      <c r="D1412" s="35">
        <v>0.3523</v>
      </c>
      <c r="E1412" s="35">
        <v>7.23</v>
      </c>
      <c r="F1412" s="35">
        <v>7.69</v>
      </c>
      <c r="G1412" s="35">
        <v>15.1</v>
      </c>
      <c r="K1412" s="35">
        <v>435</v>
      </c>
      <c r="L1412" s="40">
        <f>AVERAGE(K1408:K1412)</f>
        <v>5377.8</v>
      </c>
      <c r="M1412" s="41">
        <f>GEOMEAN(K1408:K1412)</f>
        <v>962.30576549577381</v>
      </c>
      <c r="N1412" s="42" t="s">
        <v>142</v>
      </c>
    </row>
    <row r="1413" spans="1:38" x14ac:dyDescent="0.35">
      <c r="A1413" s="51">
        <v>44837</v>
      </c>
      <c r="B1413" s="39">
        <v>0.4283912037037037</v>
      </c>
      <c r="C1413" s="35">
        <v>818</v>
      </c>
      <c r="D1413" s="35">
        <v>0.53300000000000003</v>
      </c>
      <c r="E1413" s="35">
        <v>8.61</v>
      </c>
      <c r="F1413" s="35">
        <v>7.68</v>
      </c>
      <c r="G1413" s="35">
        <v>14.7</v>
      </c>
      <c r="K1413" s="35">
        <v>1198</v>
      </c>
    </row>
    <row r="1414" spans="1:38" x14ac:dyDescent="0.35">
      <c r="A1414" s="51">
        <v>44840</v>
      </c>
      <c r="B1414" s="39">
        <v>0.45528935185185188</v>
      </c>
      <c r="C1414" s="35">
        <v>828</v>
      </c>
      <c r="D1414" s="35">
        <v>0.53949999999999998</v>
      </c>
      <c r="E1414" s="35">
        <v>7</v>
      </c>
      <c r="F1414" s="35">
        <v>7.58</v>
      </c>
      <c r="G1414" s="35">
        <v>16.100000000000001</v>
      </c>
      <c r="K1414" s="35">
        <v>122</v>
      </c>
    </row>
    <row r="1415" spans="1:38" x14ac:dyDescent="0.35">
      <c r="A1415" s="51">
        <v>44854</v>
      </c>
      <c r="B1415" s="55">
        <v>0.47172453703703704</v>
      </c>
      <c r="C1415" s="35">
        <v>897</v>
      </c>
      <c r="D1415" s="35">
        <v>583</v>
      </c>
      <c r="E1415" s="35">
        <v>9.68</v>
      </c>
      <c r="F1415" s="35">
        <v>8.08</v>
      </c>
      <c r="G1415" s="35">
        <v>8.1</v>
      </c>
      <c r="K1415" s="35">
        <v>86</v>
      </c>
    </row>
    <row r="1416" spans="1:38" x14ac:dyDescent="0.35">
      <c r="A1416" s="51">
        <v>44858</v>
      </c>
      <c r="B1416" s="38">
        <v>0.44625000000000004</v>
      </c>
      <c r="C1416" s="35">
        <v>978</v>
      </c>
      <c r="D1416" s="35">
        <v>0.63700000000000001</v>
      </c>
      <c r="E1416" s="35">
        <v>9.4</v>
      </c>
      <c r="F1416" s="35">
        <v>7.39</v>
      </c>
      <c r="G1416" s="35">
        <v>13.9</v>
      </c>
      <c r="K1416" s="35">
        <v>809</v>
      </c>
    </row>
    <row r="1417" spans="1:38" x14ac:dyDescent="0.35">
      <c r="A1417" s="51">
        <v>44861</v>
      </c>
      <c r="B1417" s="39">
        <v>0.45274305555555555</v>
      </c>
      <c r="C1417" s="35">
        <v>841</v>
      </c>
      <c r="D1417" s="35">
        <v>0.54600000000000004</v>
      </c>
      <c r="E1417" s="35">
        <v>10.8</v>
      </c>
      <c r="F1417" s="35">
        <v>7.74</v>
      </c>
      <c r="G1417" s="35">
        <v>11.6</v>
      </c>
      <c r="K1417" s="35">
        <v>573</v>
      </c>
      <c r="L1417" s="40">
        <f>AVERAGE(K1413:K1417)</f>
        <v>557.6</v>
      </c>
      <c r="M1417" s="41">
        <f>GEOMEAN(K1413:K1417)</f>
        <v>357.34165848384487</v>
      </c>
      <c r="N1417" s="42" t="s">
        <v>143</v>
      </c>
    </row>
    <row r="1418" spans="1:38" x14ac:dyDescent="0.35">
      <c r="A1418" s="51">
        <v>44867</v>
      </c>
      <c r="B1418" s="38">
        <v>0.41387731481481477</v>
      </c>
      <c r="C1418" s="35">
        <v>848</v>
      </c>
      <c r="D1418" s="35">
        <v>0.55249999999999999</v>
      </c>
      <c r="E1418" s="35">
        <v>8.81</v>
      </c>
      <c r="F1418" s="35">
        <v>7.9</v>
      </c>
      <c r="G1418" s="35">
        <v>13.7</v>
      </c>
      <c r="K1418" s="35">
        <v>146</v>
      </c>
      <c r="O1418" s="30" t="s">
        <v>107</v>
      </c>
      <c r="P1418" s="35">
        <v>55.4</v>
      </c>
      <c r="Q1418" s="30" t="s">
        <v>107</v>
      </c>
      <c r="R1418" s="30" t="s">
        <v>107</v>
      </c>
      <c r="S1418" s="30" t="s">
        <v>107</v>
      </c>
      <c r="T1418" s="30" t="s">
        <v>107</v>
      </c>
      <c r="U1418" s="30" t="s">
        <v>107</v>
      </c>
      <c r="V1418" s="30" t="s">
        <v>107</v>
      </c>
      <c r="W1418" s="30" t="s">
        <v>107</v>
      </c>
      <c r="X1418" s="35">
        <v>109</v>
      </c>
      <c r="Y1418" s="30" t="s">
        <v>107</v>
      </c>
      <c r="Z1418" s="30" t="s">
        <v>107</v>
      </c>
      <c r="AA1418" s="30" t="s">
        <v>107</v>
      </c>
      <c r="AB1418" s="35">
        <v>58.5</v>
      </c>
      <c r="AC1418" s="30">
        <v>0.43</v>
      </c>
      <c r="AD1418" s="35">
        <v>263</v>
      </c>
      <c r="AE1418" s="30">
        <v>0.5</v>
      </c>
      <c r="AF1418" s="30" t="s">
        <v>107</v>
      </c>
      <c r="AG1418" s="35">
        <v>72000</v>
      </c>
      <c r="AH1418" s="35">
        <v>20300</v>
      </c>
      <c r="AI1418" s="35">
        <v>5.2</v>
      </c>
      <c r="AJ1418" s="44" t="s">
        <v>107</v>
      </c>
      <c r="AK1418" s="44" t="s">
        <v>107</v>
      </c>
      <c r="AL1418" s="35">
        <v>23.2</v>
      </c>
    </row>
    <row r="1419" spans="1:38" x14ac:dyDescent="0.35">
      <c r="A1419" s="51">
        <v>44872</v>
      </c>
      <c r="B1419" s="35" t="s">
        <v>144</v>
      </c>
      <c r="K1419" s="35">
        <v>20</v>
      </c>
    </row>
    <row r="1420" spans="1:38" x14ac:dyDescent="0.35">
      <c r="A1420" s="51">
        <v>44875</v>
      </c>
      <c r="B1420" s="35" t="s">
        <v>144</v>
      </c>
      <c r="K1420" s="35">
        <v>52</v>
      </c>
    </row>
    <row r="1421" spans="1:38" x14ac:dyDescent="0.35">
      <c r="A1421" s="51">
        <v>44882</v>
      </c>
      <c r="B1421" s="38">
        <v>0.44818287037037036</v>
      </c>
      <c r="C1421" s="35">
        <v>911</v>
      </c>
      <c r="D1421" s="35">
        <v>0.59150000000000003</v>
      </c>
      <c r="E1421" s="35">
        <v>16.62</v>
      </c>
      <c r="F1421" s="35">
        <v>8.0399999999999991</v>
      </c>
      <c r="G1421" s="35">
        <v>4.5</v>
      </c>
      <c r="K1421" s="35">
        <v>121</v>
      </c>
    </row>
    <row r="1422" spans="1:38" x14ac:dyDescent="0.35">
      <c r="A1422" s="51">
        <v>44894</v>
      </c>
      <c r="B1422" s="39">
        <v>0.45984953703703701</v>
      </c>
      <c r="C1422" s="35">
        <v>54.9</v>
      </c>
      <c r="D1422" s="35">
        <v>3.5700000000000003E-2</v>
      </c>
      <c r="E1422" s="35">
        <v>11.33</v>
      </c>
      <c r="F1422" s="35">
        <v>8.02</v>
      </c>
      <c r="G1422" s="35">
        <v>7.8</v>
      </c>
      <c r="K1422" s="35">
        <v>794</v>
      </c>
      <c r="L1422" s="40">
        <f>AVERAGE(K1418:K1422)</f>
        <v>226.6</v>
      </c>
      <c r="M1422" s="41">
        <f>GEOMEAN(K1418:K1422)</f>
        <v>107.84460238303261</v>
      </c>
      <c r="N1422" s="42" t="s">
        <v>145</v>
      </c>
    </row>
    <row r="1423" spans="1:38" x14ac:dyDescent="0.35">
      <c r="A1423" s="51">
        <v>44896</v>
      </c>
      <c r="B1423" s="38">
        <v>0.43261574074074072</v>
      </c>
      <c r="C1423" s="35">
        <v>839</v>
      </c>
      <c r="D1423" s="35">
        <v>0.54600000000000004</v>
      </c>
      <c r="E1423" s="35">
        <v>12.02</v>
      </c>
      <c r="F1423" s="35">
        <v>9.24</v>
      </c>
      <c r="G1423" s="35">
        <v>4.2</v>
      </c>
      <c r="K1423" s="35">
        <v>327</v>
      </c>
      <c r="L1423" s="35"/>
      <c r="M1423" s="52"/>
      <c r="N1423" s="30"/>
    </row>
    <row r="1424" spans="1:38" x14ac:dyDescent="0.35">
      <c r="A1424" s="51">
        <v>44908</v>
      </c>
      <c r="B1424" s="38">
        <v>0.44346064814814817</v>
      </c>
      <c r="C1424" s="35">
        <v>16.5</v>
      </c>
      <c r="D1424" s="35">
        <v>1.04E-2</v>
      </c>
      <c r="E1424" s="35">
        <v>13.67</v>
      </c>
      <c r="F1424" s="35">
        <v>7.92</v>
      </c>
      <c r="G1424" s="35">
        <v>4.2</v>
      </c>
      <c r="K1424" s="35">
        <v>231</v>
      </c>
      <c r="L1424" s="35"/>
      <c r="M1424" s="52"/>
      <c r="N1424" s="30"/>
    </row>
    <row r="1425" spans="1:38" x14ac:dyDescent="0.35">
      <c r="A1425" s="51">
        <v>44910</v>
      </c>
      <c r="B1425" s="46">
        <v>0.52730324074074075</v>
      </c>
      <c r="C1425" s="35">
        <v>749</v>
      </c>
      <c r="D1425" s="35">
        <v>487</v>
      </c>
      <c r="E1425" s="35">
        <v>13.14</v>
      </c>
      <c r="F1425" s="35">
        <v>8.39</v>
      </c>
      <c r="G1425" s="35">
        <v>5.7</v>
      </c>
      <c r="K1425" s="35">
        <v>496</v>
      </c>
      <c r="L1425" s="35"/>
      <c r="M1425" s="52"/>
      <c r="N1425" s="30"/>
    </row>
    <row r="1426" spans="1:38" x14ac:dyDescent="0.35">
      <c r="A1426" s="51">
        <v>44914</v>
      </c>
      <c r="B1426" s="39">
        <v>0.4446180555555555</v>
      </c>
      <c r="C1426" s="35">
        <v>604</v>
      </c>
      <c r="D1426" s="35">
        <v>0.3926</v>
      </c>
      <c r="E1426" s="35">
        <v>14.08</v>
      </c>
      <c r="F1426" s="35">
        <v>7.98</v>
      </c>
      <c r="G1426" s="35">
        <v>1.5</v>
      </c>
      <c r="K1426" s="35">
        <v>249</v>
      </c>
      <c r="L1426" s="35"/>
      <c r="M1426" s="52"/>
      <c r="N1426" s="30"/>
    </row>
    <row r="1427" spans="1:38" x14ac:dyDescent="0.35">
      <c r="A1427" s="51">
        <v>44924</v>
      </c>
      <c r="B1427" s="39">
        <v>0.46643518518518517</v>
      </c>
      <c r="C1427" s="35">
        <v>734</v>
      </c>
      <c r="D1427" s="35">
        <v>0.47710000000000002</v>
      </c>
      <c r="E1427" s="35">
        <v>14.58</v>
      </c>
      <c r="F1427" s="35">
        <v>8.09</v>
      </c>
      <c r="G1427" s="35">
        <v>4</v>
      </c>
      <c r="K1427" s="35">
        <v>75</v>
      </c>
      <c r="L1427" s="40">
        <f>AVERAGE(K1423:K1427)</f>
        <v>275.60000000000002</v>
      </c>
      <c r="M1427" s="41">
        <f>GEOMEAN(K1423:K1427)</f>
        <v>233.87317087890372</v>
      </c>
      <c r="N1427" s="42" t="s">
        <v>146</v>
      </c>
    </row>
    <row r="1428" spans="1:38" x14ac:dyDescent="0.35">
      <c r="A1428" s="56">
        <v>44930</v>
      </c>
      <c r="B1428" s="46">
        <v>0.43597222222222221</v>
      </c>
      <c r="C1428" s="35">
        <v>746</v>
      </c>
      <c r="D1428" s="35">
        <v>485</v>
      </c>
      <c r="E1428" s="35">
        <v>9.2100000000000009</v>
      </c>
      <c r="F1428" s="35">
        <v>7.52</v>
      </c>
      <c r="G1428" s="35">
        <v>10.199999999999999</v>
      </c>
      <c r="K1428" s="35">
        <v>591</v>
      </c>
    </row>
    <row r="1429" spans="1:38" x14ac:dyDescent="0.35">
      <c r="A1429" s="51">
        <v>44936</v>
      </c>
      <c r="B1429" s="46">
        <v>0.40041666666666664</v>
      </c>
      <c r="C1429" s="35">
        <v>6.5</v>
      </c>
      <c r="D1429" s="35">
        <v>4.5999999999999999E-3</v>
      </c>
      <c r="E1429" s="35">
        <v>12.56</v>
      </c>
      <c r="F1429" s="35">
        <v>7.86</v>
      </c>
      <c r="G1429" s="35">
        <v>6.1</v>
      </c>
      <c r="K1429" s="35">
        <v>10</v>
      </c>
    </row>
    <row r="1430" spans="1:38" x14ac:dyDescent="0.35">
      <c r="A1430" s="51">
        <v>44944</v>
      </c>
      <c r="B1430" s="55">
        <v>0.51971064814814816</v>
      </c>
      <c r="C1430" s="35">
        <v>880</v>
      </c>
      <c r="D1430" s="35">
        <v>572</v>
      </c>
      <c r="E1430" s="35">
        <v>11.03</v>
      </c>
      <c r="F1430" s="35">
        <v>8.1199999999999992</v>
      </c>
      <c r="G1430" s="35">
        <v>5.3</v>
      </c>
      <c r="K1430" s="35">
        <v>52</v>
      </c>
    </row>
    <row r="1431" spans="1:38" x14ac:dyDescent="0.35">
      <c r="A1431" s="51">
        <v>44952</v>
      </c>
      <c r="B1431" s="46">
        <v>0.49883101851851852</v>
      </c>
      <c r="C1431" s="35">
        <v>1363</v>
      </c>
      <c r="D1431" s="35">
        <v>886</v>
      </c>
      <c r="E1431" s="35">
        <v>12.32</v>
      </c>
      <c r="F1431" s="35">
        <v>7.97</v>
      </c>
      <c r="G1431" s="35">
        <v>1.5</v>
      </c>
      <c r="K1431" s="35">
        <v>75</v>
      </c>
    </row>
    <row r="1432" spans="1:38" x14ac:dyDescent="0.35">
      <c r="A1432" s="51">
        <v>44957</v>
      </c>
      <c r="L1432" s="40">
        <f>AVERAGE(K1428:K1432)</f>
        <v>182</v>
      </c>
      <c r="M1432" s="41">
        <f>GEOMEAN(K1428:K1432)</f>
        <v>69.288797135360511</v>
      </c>
      <c r="N1432" s="42" t="s">
        <v>147</v>
      </c>
    </row>
    <row r="1433" spans="1:38" x14ac:dyDescent="0.35">
      <c r="A1433" s="51">
        <v>44959</v>
      </c>
      <c r="B1433" s="55">
        <v>0.53997685185185185</v>
      </c>
      <c r="C1433" s="35">
        <v>1637</v>
      </c>
      <c r="D1433" s="35">
        <v>1064</v>
      </c>
      <c r="E1433" s="35">
        <v>13.37</v>
      </c>
      <c r="F1433" s="35">
        <v>8.2799999999999994</v>
      </c>
      <c r="G1433" s="35">
        <v>3.7</v>
      </c>
      <c r="K1433" s="35">
        <v>10</v>
      </c>
    </row>
    <row r="1434" spans="1:38" x14ac:dyDescent="0.35">
      <c r="A1434" s="51">
        <v>44966</v>
      </c>
      <c r="B1434" s="39">
        <v>0.44346064814814817</v>
      </c>
      <c r="C1434" s="35">
        <v>946</v>
      </c>
      <c r="D1434" s="35">
        <v>0.61750000000000005</v>
      </c>
      <c r="E1434" s="35">
        <v>12.69</v>
      </c>
      <c r="F1434" s="35">
        <v>8.19</v>
      </c>
      <c r="G1434" s="35">
        <v>7.4</v>
      </c>
      <c r="K1434" s="35">
        <v>1039</v>
      </c>
    </row>
    <row r="1435" spans="1:38" x14ac:dyDescent="0.35">
      <c r="A1435" s="51">
        <v>44970</v>
      </c>
      <c r="B1435" s="39">
        <v>0.3992708333333333</v>
      </c>
      <c r="C1435" s="35">
        <v>919</v>
      </c>
      <c r="D1435" s="35">
        <v>0.59799999999999998</v>
      </c>
      <c r="E1435" s="35">
        <v>11.97</v>
      </c>
      <c r="F1435" s="35">
        <v>7.81</v>
      </c>
      <c r="G1435" s="35">
        <v>5</v>
      </c>
      <c r="K1435" s="35">
        <v>148</v>
      </c>
    </row>
    <row r="1436" spans="1:38" x14ac:dyDescent="0.35">
      <c r="A1436" s="51">
        <v>44973</v>
      </c>
      <c r="B1436" s="46">
        <v>0.52043981481481483</v>
      </c>
      <c r="C1436" s="35">
        <v>1065</v>
      </c>
      <c r="D1436" s="35">
        <v>692</v>
      </c>
      <c r="E1436" s="35">
        <v>11.69</v>
      </c>
      <c r="F1436" s="35">
        <v>8.0500000000000007</v>
      </c>
      <c r="G1436" s="35">
        <v>8.1999999999999993</v>
      </c>
      <c r="K1436" s="35">
        <v>75</v>
      </c>
    </row>
    <row r="1437" spans="1:38" x14ac:dyDescent="0.35">
      <c r="A1437" s="51">
        <v>44978</v>
      </c>
      <c r="B1437" s="38">
        <v>0.43809027777777776</v>
      </c>
      <c r="C1437" s="35">
        <v>1021</v>
      </c>
      <c r="D1437" s="35">
        <v>0.66300000000000003</v>
      </c>
      <c r="E1437" s="35">
        <v>13.7</v>
      </c>
      <c r="F1437" s="35">
        <v>16.59</v>
      </c>
      <c r="G1437" s="35">
        <v>7.9</v>
      </c>
      <c r="K1437" s="35">
        <v>108</v>
      </c>
      <c r="L1437" s="40">
        <f>AVERAGE(K1433:K1437)</f>
        <v>276</v>
      </c>
      <c r="M1437" s="41">
        <f>GEOMEAN(K1433:K1437)</f>
        <v>104.48945316947976</v>
      </c>
      <c r="N1437" s="42" t="s">
        <v>148</v>
      </c>
    </row>
    <row r="1438" spans="1:38" x14ac:dyDescent="0.35">
      <c r="A1438" s="51">
        <v>44986</v>
      </c>
      <c r="B1438" s="55">
        <v>0.49997685185185187</v>
      </c>
      <c r="C1438" s="35">
        <v>765</v>
      </c>
      <c r="D1438" s="35">
        <v>497</v>
      </c>
      <c r="E1438" s="35">
        <v>8.58</v>
      </c>
      <c r="F1438" s="35">
        <v>7.64</v>
      </c>
      <c r="G1438" s="35">
        <v>9.1</v>
      </c>
      <c r="K1438" s="35">
        <v>305</v>
      </c>
    </row>
    <row r="1439" spans="1:38" x14ac:dyDescent="0.35">
      <c r="A1439" s="51">
        <v>44991</v>
      </c>
      <c r="B1439" s="46">
        <v>0.51481481481481484</v>
      </c>
      <c r="C1439" s="35">
        <v>690</v>
      </c>
      <c r="D1439" s="35">
        <v>448.6</v>
      </c>
      <c r="E1439" s="35">
        <v>9.5299999999999994</v>
      </c>
      <c r="F1439" s="35">
        <v>7.71</v>
      </c>
      <c r="G1439" s="35">
        <v>8.1</v>
      </c>
      <c r="K1439" s="35">
        <v>578</v>
      </c>
      <c r="O1439" s="30" t="s">
        <v>107</v>
      </c>
      <c r="P1439" s="35">
        <v>54.5</v>
      </c>
      <c r="Q1439" s="30" t="s">
        <v>107</v>
      </c>
      <c r="R1439" s="30" t="s">
        <v>107</v>
      </c>
      <c r="S1439" s="30" t="s">
        <v>107</v>
      </c>
      <c r="T1439" s="30" t="s">
        <v>107</v>
      </c>
      <c r="U1439" s="30" t="s">
        <v>107</v>
      </c>
      <c r="V1439" s="30" t="s">
        <v>107</v>
      </c>
      <c r="W1439" s="30" t="s">
        <v>107</v>
      </c>
      <c r="X1439" s="35">
        <v>90.1</v>
      </c>
      <c r="Y1439" s="30" t="s">
        <v>107</v>
      </c>
      <c r="Z1439" s="30">
        <v>0.57999999999999996</v>
      </c>
      <c r="AA1439" s="30" t="s">
        <v>107</v>
      </c>
      <c r="AB1439" s="35">
        <v>31.7</v>
      </c>
      <c r="AC1439" s="30" t="s">
        <v>107</v>
      </c>
      <c r="AD1439" s="35">
        <v>190</v>
      </c>
      <c r="AE1439" s="30" t="s">
        <v>107</v>
      </c>
      <c r="AF1439" s="30">
        <v>618</v>
      </c>
      <c r="AG1439" s="35">
        <v>53600</v>
      </c>
      <c r="AH1439" s="35">
        <v>13700</v>
      </c>
      <c r="AI1439" s="44" t="s">
        <v>107</v>
      </c>
      <c r="AJ1439" s="44" t="s">
        <v>107</v>
      </c>
      <c r="AK1439" s="44" t="s">
        <v>107</v>
      </c>
      <c r="AL1439" s="35">
        <v>89.1</v>
      </c>
    </row>
    <row r="1440" spans="1:38" x14ac:dyDescent="0.35">
      <c r="A1440" s="51">
        <v>44999</v>
      </c>
      <c r="B1440" s="39">
        <v>0.37762731481481482</v>
      </c>
      <c r="C1440" s="35">
        <v>998</v>
      </c>
      <c r="D1440" s="35">
        <v>0.65</v>
      </c>
      <c r="E1440" s="35">
        <v>13.6</v>
      </c>
      <c r="F1440" s="35">
        <v>8.41</v>
      </c>
      <c r="G1440" s="35">
        <v>4.0999999999999996</v>
      </c>
      <c r="K1440" s="35">
        <v>20</v>
      </c>
    </row>
    <row r="1441" spans="1:14" x14ac:dyDescent="0.35">
      <c r="A1441" s="51">
        <v>45008</v>
      </c>
      <c r="B1441" s="39">
        <v>0.46537037037037038</v>
      </c>
      <c r="C1441" s="35">
        <v>883</v>
      </c>
      <c r="D1441" s="35">
        <v>0.57199999999999995</v>
      </c>
      <c r="E1441" s="35">
        <v>12.87</v>
      </c>
      <c r="F1441" s="35">
        <v>8.4499999999999993</v>
      </c>
      <c r="G1441" s="35">
        <v>9.3000000000000007</v>
      </c>
      <c r="K1441" s="35">
        <v>10</v>
      </c>
    </row>
    <row r="1442" spans="1:14" x14ac:dyDescent="0.35">
      <c r="A1442" s="51">
        <v>45012</v>
      </c>
      <c r="B1442" s="38">
        <v>0.43217592592592591</v>
      </c>
      <c r="C1442" s="57">
        <v>701</v>
      </c>
      <c r="D1442" s="57">
        <v>0.45500000000000002</v>
      </c>
      <c r="E1442" s="57">
        <v>10.57</v>
      </c>
      <c r="F1442" s="57">
        <v>7.87</v>
      </c>
      <c r="G1442" s="57">
        <v>10.6</v>
      </c>
      <c r="K1442" s="35">
        <v>341</v>
      </c>
      <c r="L1442" s="40">
        <f>AVERAGE(K1438:K1442)</f>
        <v>250.8</v>
      </c>
      <c r="M1442" s="41">
        <f>GEOMEAN(K1438:K1442)</f>
        <v>103.75341744759692</v>
      </c>
      <c r="N1442" s="42" t="s">
        <v>149</v>
      </c>
    </row>
    <row r="1443" spans="1:14" x14ac:dyDescent="0.35">
      <c r="A1443" s="51">
        <v>45020</v>
      </c>
      <c r="B1443" s="39">
        <v>0.42250000000000004</v>
      </c>
      <c r="C1443" s="35">
        <v>783</v>
      </c>
      <c r="D1443" s="35">
        <v>0.50700000000000001</v>
      </c>
      <c r="E1443" s="35">
        <v>10.89</v>
      </c>
      <c r="F1443" s="35">
        <v>8.3000000000000007</v>
      </c>
      <c r="G1443" s="35">
        <v>14.5</v>
      </c>
      <c r="K1443" s="35">
        <v>10</v>
      </c>
    </row>
    <row r="1444" spans="1:14" x14ac:dyDescent="0.35">
      <c r="A1444" s="51">
        <v>45026</v>
      </c>
      <c r="B1444" s="55">
        <v>0.47373842592592591</v>
      </c>
      <c r="C1444" s="35">
        <v>742</v>
      </c>
      <c r="D1444" s="35">
        <v>482</v>
      </c>
      <c r="E1444" s="35">
        <v>11.15</v>
      </c>
      <c r="F1444" s="35">
        <v>8.3800000000000008</v>
      </c>
      <c r="G1444" s="35">
        <v>13.5</v>
      </c>
      <c r="K1444" s="35">
        <v>10</v>
      </c>
    </row>
    <row r="1445" spans="1:14" x14ac:dyDescent="0.35">
      <c r="A1445" s="51">
        <v>45035</v>
      </c>
      <c r="B1445" s="55">
        <v>0.46247685185185183</v>
      </c>
      <c r="C1445" s="35">
        <v>716</v>
      </c>
      <c r="D1445" s="35">
        <v>466</v>
      </c>
      <c r="E1445" s="35">
        <v>10.68</v>
      </c>
      <c r="F1445" s="35">
        <v>8.26</v>
      </c>
      <c r="G1445" s="35">
        <v>11.7</v>
      </c>
      <c r="K1445" s="35">
        <v>10</v>
      </c>
    </row>
    <row r="1446" spans="1:14" x14ac:dyDescent="0.35">
      <c r="A1446" s="51">
        <v>45040</v>
      </c>
      <c r="B1446" s="58">
        <v>0.4767939814814815</v>
      </c>
      <c r="C1446" s="59">
        <v>900</v>
      </c>
      <c r="D1446" s="59">
        <v>585</v>
      </c>
      <c r="E1446" s="59">
        <v>10.83</v>
      </c>
      <c r="F1446" s="59">
        <v>7.97</v>
      </c>
      <c r="G1446" s="59">
        <v>9.6999999999999993</v>
      </c>
      <c r="K1446" s="35">
        <v>31</v>
      </c>
      <c r="L1446" s="40">
        <f>AVERAGE(K1442:K1446)</f>
        <v>80.400000000000006</v>
      </c>
      <c r="M1446" s="41">
        <f>GEOMEAN(K1442:K1446)</f>
        <v>25.399385787818428</v>
      </c>
      <c r="N1446" s="42" t="s">
        <v>150</v>
      </c>
    </row>
    <row r="1447" spans="1:14" x14ac:dyDescent="0.35">
      <c r="A1447" s="51">
        <v>45049</v>
      </c>
      <c r="B1447" s="55">
        <v>0.47400462962962964</v>
      </c>
      <c r="C1447" s="35">
        <v>628</v>
      </c>
      <c r="D1447" s="35">
        <v>408</v>
      </c>
      <c r="E1447" s="35">
        <v>10.61</v>
      </c>
      <c r="F1447" s="35">
        <v>8.15</v>
      </c>
      <c r="G1447" s="35">
        <v>9.6999999999999993</v>
      </c>
      <c r="K1447" s="35">
        <v>134</v>
      </c>
    </row>
    <row r="1448" spans="1:14" x14ac:dyDescent="0.35">
      <c r="A1448" s="51">
        <v>45054</v>
      </c>
      <c r="B1448" s="46">
        <v>0.45734953703703707</v>
      </c>
      <c r="C1448" s="35">
        <v>453</v>
      </c>
      <c r="D1448" s="35">
        <v>294.5</v>
      </c>
      <c r="E1448" s="35">
        <v>5.15</v>
      </c>
      <c r="F1448" s="35">
        <v>7.67</v>
      </c>
      <c r="G1448" s="35">
        <v>17.899999999999999</v>
      </c>
      <c r="K1448" s="35">
        <v>9208</v>
      </c>
    </row>
    <row r="1449" spans="1:14" x14ac:dyDescent="0.35">
      <c r="A1449" s="51">
        <v>45057</v>
      </c>
      <c r="B1449" s="38">
        <v>0.43568287037037035</v>
      </c>
      <c r="C1449" s="35">
        <v>621</v>
      </c>
      <c r="D1449" s="35">
        <v>0.40300000000000002</v>
      </c>
      <c r="E1449" s="35">
        <v>12.86</v>
      </c>
      <c r="F1449" s="35">
        <v>8.02</v>
      </c>
      <c r="G1449" s="35">
        <v>20.399999999999999</v>
      </c>
      <c r="K1449" s="35">
        <v>231</v>
      </c>
    </row>
    <row r="1450" spans="1:14" x14ac:dyDescent="0.35">
      <c r="A1450" s="51">
        <v>45063</v>
      </c>
      <c r="B1450" s="38">
        <v>0.42193287037037036</v>
      </c>
      <c r="C1450" s="35">
        <v>771</v>
      </c>
      <c r="D1450" s="35">
        <v>0.50049999999999994</v>
      </c>
      <c r="E1450" s="35">
        <v>5.98</v>
      </c>
      <c r="F1450" s="35">
        <v>7.91</v>
      </c>
      <c r="G1450" s="35">
        <v>19.3</v>
      </c>
      <c r="K1450" s="35">
        <v>31</v>
      </c>
    </row>
    <row r="1451" spans="1:14" x14ac:dyDescent="0.35">
      <c r="A1451" s="51">
        <v>45071</v>
      </c>
      <c r="B1451" s="55">
        <v>0.50488425925925928</v>
      </c>
      <c r="C1451" s="35">
        <v>616</v>
      </c>
      <c r="D1451" s="35">
        <v>400.6</v>
      </c>
      <c r="E1451" s="35">
        <v>6.76</v>
      </c>
      <c r="F1451" s="35">
        <v>7.74</v>
      </c>
      <c r="G1451" s="35">
        <v>18.600000000000001</v>
      </c>
      <c r="K1451" s="35">
        <v>52</v>
      </c>
      <c r="L1451" s="40">
        <f>AVERAGE(K1447:K1451)</f>
        <v>1931.2</v>
      </c>
      <c r="M1451" s="41">
        <f>GEOMEAN(K1447:K1451)</f>
        <v>215.00542853054665</v>
      </c>
      <c r="N1451" s="42" t="s">
        <v>151</v>
      </c>
    </row>
    <row r="1452" spans="1:14" x14ac:dyDescent="0.35">
      <c r="A1452" s="51">
        <v>45078</v>
      </c>
      <c r="B1452" s="55">
        <v>0.49886574074074069</v>
      </c>
      <c r="C1452" s="35">
        <v>763</v>
      </c>
      <c r="D1452" s="35">
        <v>496</v>
      </c>
      <c r="E1452" s="35">
        <v>4.49</v>
      </c>
      <c r="F1452" s="35">
        <v>7.79</v>
      </c>
      <c r="G1452" s="35">
        <v>24.3</v>
      </c>
      <c r="K1452" s="35">
        <v>487</v>
      </c>
    </row>
    <row r="1453" spans="1:14" x14ac:dyDescent="0.35">
      <c r="A1453" s="51">
        <v>45084</v>
      </c>
      <c r="B1453" s="55">
        <v>0.46202546296296299</v>
      </c>
      <c r="C1453" s="35">
        <v>777</v>
      </c>
      <c r="D1453" s="35">
        <v>505</v>
      </c>
      <c r="E1453" s="35">
        <v>6.67</v>
      </c>
      <c r="F1453" s="35">
        <v>7.72</v>
      </c>
      <c r="G1453" s="35">
        <v>20.5</v>
      </c>
      <c r="K1453" s="35">
        <v>120</v>
      </c>
    </row>
    <row r="1454" spans="1:14" x14ac:dyDescent="0.35">
      <c r="A1454" s="51">
        <v>45089</v>
      </c>
      <c r="B1454" s="55">
        <v>0.50091435185185185</v>
      </c>
      <c r="C1454" s="35">
        <v>738</v>
      </c>
      <c r="D1454" s="35">
        <v>480</v>
      </c>
      <c r="E1454" s="35">
        <v>4.67</v>
      </c>
      <c r="F1454" s="35">
        <v>7.72</v>
      </c>
      <c r="G1454" s="35">
        <v>19.2</v>
      </c>
      <c r="K1454" s="35">
        <v>638</v>
      </c>
    </row>
    <row r="1455" spans="1:14" x14ac:dyDescent="0.35">
      <c r="A1455" s="51">
        <v>45099</v>
      </c>
      <c r="B1455" s="55">
        <v>0.4846759259259259</v>
      </c>
      <c r="C1455" s="35">
        <v>803</v>
      </c>
      <c r="D1455" s="35">
        <v>522</v>
      </c>
      <c r="E1455" s="35">
        <v>5.61</v>
      </c>
      <c r="F1455" s="35">
        <v>7.74</v>
      </c>
      <c r="G1455" s="35">
        <v>21.6</v>
      </c>
      <c r="K1455" s="35">
        <v>203</v>
      </c>
    </row>
    <row r="1456" spans="1:14" x14ac:dyDescent="0.35">
      <c r="A1456" s="51">
        <v>45105</v>
      </c>
      <c r="B1456" s="55">
        <v>0.44565972222222222</v>
      </c>
      <c r="C1456" s="35">
        <v>843</v>
      </c>
      <c r="D1456" s="35">
        <v>548</v>
      </c>
      <c r="E1456" s="35">
        <v>4.95</v>
      </c>
      <c r="F1456" s="35">
        <v>7.69</v>
      </c>
      <c r="G1456" s="35">
        <v>21.4</v>
      </c>
      <c r="K1456" s="35">
        <v>269</v>
      </c>
      <c r="L1456" s="40">
        <f>AVERAGE(K1452:K1456)</f>
        <v>343.4</v>
      </c>
      <c r="M1456" s="41">
        <f>GEOMEAN(K1452:K1456)</f>
        <v>289.57151665151957</v>
      </c>
      <c r="N1456" s="42" t="s">
        <v>152</v>
      </c>
    </row>
    <row r="1457" spans="1:38" x14ac:dyDescent="0.35">
      <c r="A1457" s="51">
        <v>45112</v>
      </c>
      <c r="B1457" s="39">
        <v>0.44760416666666664</v>
      </c>
      <c r="C1457" s="35">
        <v>435.4</v>
      </c>
      <c r="D1457" s="35">
        <v>0.28270000000000001</v>
      </c>
      <c r="E1457" s="35">
        <v>3.84</v>
      </c>
      <c r="F1457" s="35">
        <v>7.74</v>
      </c>
      <c r="G1457" s="35">
        <v>28.9</v>
      </c>
      <c r="K1457" s="35">
        <v>171</v>
      </c>
      <c r="O1457" s="35">
        <v>2.4</v>
      </c>
      <c r="P1457" s="35">
        <v>54</v>
      </c>
      <c r="Q1457" s="30" t="s">
        <v>107</v>
      </c>
      <c r="R1457" s="30" t="s">
        <v>107</v>
      </c>
      <c r="S1457" s="30" t="s">
        <v>107</v>
      </c>
      <c r="T1457" s="30" t="s">
        <v>107</v>
      </c>
      <c r="U1457" s="30" t="s">
        <v>107</v>
      </c>
      <c r="V1457" s="30" t="s">
        <v>107</v>
      </c>
      <c r="W1457" s="30" t="s">
        <v>107</v>
      </c>
      <c r="X1457" s="35">
        <v>52.8</v>
      </c>
      <c r="Y1457" s="30" t="s">
        <v>107</v>
      </c>
      <c r="Z1457" s="30" t="s">
        <v>107</v>
      </c>
      <c r="AA1457" s="30" t="s">
        <v>107</v>
      </c>
      <c r="AB1457" s="35">
        <v>25</v>
      </c>
      <c r="AC1457" s="30" t="s">
        <v>107</v>
      </c>
      <c r="AD1457" s="35">
        <v>125</v>
      </c>
      <c r="AE1457" s="30" t="s">
        <v>107</v>
      </c>
      <c r="AF1457" s="35">
        <v>577</v>
      </c>
      <c r="AG1457" s="35">
        <v>36100</v>
      </c>
      <c r="AH1457" s="35">
        <v>8560</v>
      </c>
      <c r="AI1457" s="35">
        <v>3.9</v>
      </c>
      <c r="AJ1457" s="44" t="s">
        <v>107</v>
      </c>
      <c r="AK1457" s="44" t="s">
        <v>107</v>
      </c>
      <c r="AL1457" s="35">
        <v>73.599999999999994</v>
      </c>
    </row>
    <row r="1458" spans="1:38" x14ac:dyDescent="0.35">
      <c r="A1458" s="51">
        <v>45117</v>
      </c>
      <c r="B1458" s="55">
        <v>0.45256944444444441</v>
      </c>
      <c r="C1458" s="35">
        <v>363.7</v>
      </c>
      <c r="D1458" s="35">
        <v>236.4</v>
      </c>
      <c r="E1458" s="35">
        <v>5.21</v>
      </c>
      <c r="F1458" s="35">
        <v>7.71</v>
      </c>
      <c r="G1458" s="35">
        <v>23.5</v>
      </c>
      <c r="K1458" s="35">
        <v>161</v>
      </c>
    </row>
    <row r="1459" spans="1:38" x14ac:dyDescent="0.35">
      <c r="A1459" s="51">
        <v>45120</v>
      </c>
      <c r="B1459" s="55">
        <v>0.49222222222222217</v>
      </c>
      <c r="C1459" s="35">
        <v>405.5</v>
      </c>
      <c r="D1459" s="35">
        <v>0.26390000000000002</v>
      </c>
      <c r="E1459" s="35">
        <v>5.67</v>
      </c>
      <c r="F1459" s="35">
        <v>7.54</v>
      </c>
      <c r="G1459" s="35">
        <v>25.6</v>
      </c>
      <c r="K1459" s="35">
        <v>30</v>
      </c>
    </row>
    <row r="1460" spans="1:38" x14ac:dyDescent="0.35">
      <c r="A1460" s="51">
        <v>45126</v>
      </c>
      <c r="B1460" s="55">
        <v>0.45607638888888885</v>
      </c>
      <c r="C1460" s="35">
        <v>338.9</v>
      </c>
      <c r="D1460" s="35">
        <v>220.3</v>
      </c>
      <c r="E1460" s="35">
        <v>6.6</v>
      </c>
      <c r="F1460" s="35">
        <v>7.76</v>
      </c>
      <c r="G1460" s="35">
        <v>22.9</v>
      </c>
      <c r="K1460" s="35">
        <v>259</v>
      </c>
    </row>
    <row r="1461" spans="1:38" x14ac:dyDescent="0.35">
      <c r="A1461" s="51">
        <v>45131</v>
      </c>
      <c r="B1461" s="55">
        <v>0.42328703703703702</v>
      </c>
      <c r="C1461" s="35">
        <v>489</v>
      </c>
      <c r="D1461" s="35">
        <v>318.10000000000002</v>
      </c>
      <c r="E1461" s="35">
        <v>4.33</v>
      </c>
      <c r="F1461" s="35">
        <v>7.62</v>
      </c>
      <c r="G1461" s="35">
        <v>24.2</v>
      </c>
      <c r="K1461" s="35">
        <v>189</v>
      </c>
      <c r="L1461" s="40">
        <f>AVERAGE(K1457:K1461)</f>
        <v>162</v>
      </c>
      <c r="M1461" s="41">
        <f>GEOMEAN(K1457:K1461)</f>
        <v>132.23333824309321</v>
      </c>
      <c r="N1461" s="42" t="s">
        <v>153</v>
      </c>
    </row>
    <row r="1462" spans="1:38" x14ac:dyDescent="0.35">
      <c r="A1462" s="51">
        <v>45141</v>
      </c>
      <c r="B1462" s="46">
        <v>0.45226851851851851</v>
      </c>
      <c r="C1462" s="35">
        <v>0.51700000000000002</v>
      </c>
      <c r="D1462" s="35">
        <v>0.33800000000000002</v>
      </c>
      <c r="E1462" s="35">
        <v>3.66</v>
      </c>
      <c r="F1462" s="35">
        <v>5.0599999999999996</v>
      </c>
      <c r="G1462" s="35">
        <v>24.5</v>
      </c>
      <c r="K1462" s="35">
        <v>63</v>
      </c>
    </row>
    <row r="1463" spans="1:38" x14ac:dyDescent="0.35">
      <c r="A1463" s="51">
        <v>45148</v>
      </c>
      <c r="B1463" s="46">
        <v>0.44503472222222223</v>
      </c>
      <c r="C1463" s="35">
        <v>122.1</v>
      </c>
      <c r="D1463" s="35">
        <v>79.400000000000006</v>
      </c>
      <c r="E1463" s="35">
        <v>7.51</v>
      </c>
      <c r="F1463" s="35">
        <v>7.84</v>
      </c>
      <c r="G1463" s="35">
        <v>21.2</v>
      </c>
      <c r="K1463" s="35">
        <v>15531</v>
      </c>
    </row>
    <row r="1464" spans="1:38" x14ac:dyDescent="0.35">
      <c r="A1464" s="51">
        <v>45153</v>
      </c>
      <c r="B1464" s="39">
        <v>0.46666666666666662</v>
      </c>
      <c r="C1464" s="35">
        <v>397.3</v>
      </c>
      <c r="D1464" s="35">
        <v>0.2581</v>
      </c>
      <c r="E1464" s="35">
        <v>4.7</v>
      </c>
      <c r="F1464" s="35">
        <v>7.68</v>
      </c>
      <c r="G1464" s="35">
        <v>22.8</v>
      </c>
      <c r="K1464" s="35">
        <v>6488</v>
      </c>
    </row>
    <row r="1465" spans="1:38" x14ac:dyDescent="0.35">
      <c r="A1465" s="51">
        <v>45161</v>
      </c>
      <c r="B1465" s="38">
        <v>0.4302199074074074</v>
      </c>
      <c r="C1465" s="35">
        <v>575</v>
      </c>
      <c r="D1465" s="35">
        <v>0.377</v>
      </c>
      <c r="E1465" s="35">
        <v>5.12</v>
      </c>
      <c r="F1465" s="35">
        <v>7.66</v>
      </c>
      <c r="G1465" s="35">
        <v>25.5</v>
      </c>
      <c r="K1465" s="35">
        <v>185</v>
      </c>
    </row>
    <row r="1466" spans="1:38" x14ac:dyDescent="0.35">
      <c r="A1466" s="51">
        <v>45166</v>
      </c>
      <c r="B1466" s="55">
        <v>0.46774305555555556</v>
      </c>
      <c r="C1466" s="35">
        <v>601</v>
      </c>
      <c r="D1466" s="35">
        <v>390.8</v>
      </c>
      <c r="E1466" s="35">
        <v>5.47</v>
      </c>
      <c r="F1466" s="35">
        <v>7.96</v>
      </c>
      <c r="G1466" s="35">
        <v>22.5</v>
      </c>
      <c r="K1466" s="35">
        <v>63</v>
      </c>
      <c r="L1466" s="40">
        <f>AVERAGE(K1462:K1466)</f>
        <v>4466</v>
      </c>
      <c r="M1466" s="41">
        <f>GEOMEAN(K1462:K1466)</f>
        <v>594.06315534788268</v>
      </c>
      <c r="N1466" s="42" t="s">
        <v>154</v>
      </c>
    </row>
    <row r="1467" spans="1:38" x14ac:dyDescent="0.35">
      <c r="A1467" s="51">
        <v>45175</v>
      </c>
      <c r="B1467" s="60" t="s">
        <v>532</v>
      </c>
      <c r="C1467" s="35">
        <v>699</v>
      </c>
      <c r="D1467" s="35">
        <v>0.45500000000000002</v>
      </c>
      <c r="E1467" s="35">
        <v>3.72</v>
      </c>
      <c r="F1467" s="35">
        <v>7.72</v>
      </c>
      <c r="G1467" s="35">
        <v>24.4</v>
      </c>
      <c r="K1467" s="35">
        <v>228</v>
      </c>
    </row>
    <row r="1468" spans="1:38" x14ac:dyDescent="0.35">
      <c r="A1468" s="51">
        <v>45180</v>
      </c>
      <c r="B1468" s="55">
        <v>0.38319444444444445</v>
      </c>
      <c r="C1468" s="35">
        <v>8.3000000000000007</v>
      </c>
      <c r="D1468" s="35">
        <v>5.1999999999999998E-3</v>
      </c>
      <c r="E1468" s="35">
        <v>8.64</v>
      </c>
      <c r="F1468" s="35">
        <v>7.44</v>
      </c>
      <c r="G1468" s="35">
        <v>21.5</v>
      </c>
      <c r="K1468" s="35">
        <v>201</v>
      </c>
    </row>
    <row r="1469" spans="1:38" x14ac:dyDescent="0.35">
      <c r="A1469" s="51">
        <v>45183</v>
      </c>
      <c r="B1469" s="55">
        <v>0.46734953703703702</v>
      </c>
      <c r="C1469" s="35">
        <v>729</v>
      </c>
      <c r="D1469" s="35">
        <v>0.47449999999999998</v>
      </c>
      <c r="E1469" s="35">
        <v>9.59</v>
      </c>
      <c r="F1469" s="35">
        <v>7.83</v>
      </c>
      <c r="G1469" s="35">
        <v>20.5</v>
      </c>
      <c r="K1469" s="35">
        <v>74</v>
      </c>
    </row>
    <row r="1470" spans="1:38" x14ac:dyDescent="0.35">
      <c r="A1470" s="51">
        <v>45188</v>
      </c>
      <c r="B1470" s="55">
        <v>0.43793981481481481</v>
      </c>
      <c r="C1470" s="35">
        <v>778</v>
      </c>
      <c r="D1470" s="35">
        <v>0.50700000000000001</v>
      </c>
      <c r="E1470" s="35">
        <v>7.9</v>
      </c>
      <c r="F1470" s="35">
        <v>7.67</v>
      </c>
      <c r="G1470" s="35">
        <v>18.3</v>
      </c>
      <c r="K1470" s="35">
        <v>75</v>
      </c>
    </row>
    <row r="1471" spans="1:38" x14ac:dyDescent="0.35">
      <c r="A1471" s="51">
        <v>45194</v>
      </c>
      <c r="B1471" s="55">
        <v>0.51406249999999998</v>
      </c>
      <c r="C1471" s="35">
        <v>847</v>
      </c>
      <c r="D1471" s="35">
        <v>0.55249999999999999</v>
      </c>
      <c r="E1471" s="35">
        <v>4.88</v>
      </c>
      <c r="F1471" s="35">
        <v>8.06</v>
      </c>
      <c r="G1471" s="35">
        <v>20.7</v>
      </c>
      <c r="K1471" s="35">
        <v>241</v>
      </c>
      <c r="L1471" s="40">
        <f>AVERAGE(K1467:K1471)</f>
        <v>163.80000000000001</v>
      </c>
      <c r="M1471" s="41">
        <f>GEOMEAN(K1467:K1471)</f>
        <v>143.7103959737299</v>
      </c>
      <c r="N1471" s="42" t="s">
        <v>156</v>
      </c>
    </row>
    <row r="1472" spans="1:38" x14ac:dyDescent="0.35">
      <c r="A1472" s="51">
        <v>45202</v>
      </c>
      <c r="B1472" s="46">
        <v>0.46142361111111113</v>
      </c>
      <c r="C1472" s="35">
        <v>942</v>
      </c>
      <c r="D1472" s="35">
        <v>613</v>
      </c>
      <c r="E1472" s="35">
        <v>4.21</v>
      </c>
      <c r="F1472" s="35">
        <v>7.98</v>
      </c>
      <c r="G1472" s="35">
        <v>18</v>
      </c>
      <c r="K1472" s="35">
        <v>759</v>
      </c>
    </row>
    <row r="1473" spans="1:38" x14ac:dyDescent="0.35">
      <c r="A1473" s="51">
        <v>45211</v>
      </c>
      <c r="B1473" s="39">
        <v>0.52579861111111115</v>
      </c>
      <c r="C1473" s="35">
        <v>898</v>
      </c>
      <c r="D1473" s="35">
        <v>0.58499999999999996</v>
      </c>
      <c r="E1473" s="35">
        <v>6.53</v>
      </c>
      <c r="F1473" s="35">
        <v>7.86</v>
      </c>
      <c r="G1473" s="35">
        <v>16.600000000000001</v>
      </c>
      <c r="K1473" s="35">
        <v>816</v>
      </c>
    </row>
    <row r="1474" spans="1:38" x14ac:dyDescent="0.35">
      <c r="A1474" s="51">
        <v>45215</v>
      </c>
      <c r="B1474" s="38">
        <v>0.43358796296296293</v>
      </c>
      <c r="C1474" s="35">
        <v>666</v>
      </c>
      <c r="D1474" s="35">
        <v>0.4355</v>
      </c>
      <c r="E1474" s="35">
        <v>5.98</v>
      </c>
      <c r="F1474" s="35">
        <v>7.59</v>
      </c>
      <c r="G1474" s="35">
        <v>13.1</v>
      </c>
      <c r="K1474" s="35">
        <v>677</v>
      </c>
    </row>
    <row r="1475" spans="1:38" x14ac:dyDescent="0.35">
      <c r="A1475" s="51">
        <v>45218</v>
      </c>
      <c r="B1475" s="38">
        <v>0.46736111111111112</v>
      </c>
      <c r="C1475" s="35">
        <v>654</v>
      </c>
      <c r="D1475" s="35">
        <v>0.42249999999999999</v>
      </c>
      <c r="E1475" s="35">
        <v>8.27</v>
      </c>
      <c r="F1475" s="35">
        <v>7.7</v>
      </c>
      <c r="G1475" s="35">
        <v>13.7</v>
      </c>
      <c r="K1475" s="35">
        <v>246</v>
      </c>
    </row>
    <row r="1476" spans="1:38" x14ac:dyDescent="0.35">
      <c r="A1476" s="51">
        <v>45223</v>
      </c>
      <c r="B1476" s="39">
        <v>0.42015046296296293</v>
      </c>
      <c r="C1476" s="35">
        <v>657</v>
      </c>
      <c r="D1476" s="35">
        <v>0.42899999999999999</v>
      </c>
      <c r="E1476" s="35">
        <v>7.81</v>
      </c>
      <c r="F1476" s="35">
        <v>7.72</v>
      </c>
      <c r="G1476" s="35">
        <v>12.6</v>
      </c>
      <c r="K1476" s="35">
        <v>187</v>
      </c>
      <c r="L1476" s="40">
        <f>AVERAGE(K1472:K1476)</f>
        <v>537</v>
      </c>
      <c r="M1476" s="41">
        <f>GEOMEAN(K1472:K1476)</f>
        <v>454.003774376671</v>
      </c>
      <c r="N1476" s="42" t="s">
        <v>157</v>
      </c>
    </row>
    <row r="1477" spans="1:38" x14ac:dyDescent="0.35">
      <c r="A1477" s="51">
        <v>45232</v>
      </c>
      <c r="B1477" s="46">
        <v>0.4886226851851852</v>
      </c>
      <c r="C1477" s="35">
        <v>3.7</v>
      </c>
      <c r="D1477" s="35">
        <v>2.4</v>
      </c>
      <c r="E1477" s="35">
        <v>11.37</v>
      </c>
      <c r="F1477" s="35">
        <v>7.49</v>
      </c>
      <c r="G1477" s="35">
        <v>7.3</v>
      </c>
      <c r="K1477" s="35">
        <v>85</v>
      </c>
    </row>
    <row r="1478" spans="1:38" x14ac:dyDescent="0.35">
      <c r="A1478" s="51">
        <v>45239</v>
      </c>
      <c r="B1478" s="55">
        <v>0.52894675925925927</v>
      </c>
      <c r="C1478" s="35">
        <v>685</v>
      </c>
      <c r="D1478" s="35">
        <v>445</v>
      </c>
      <c r="E1478" s="35">
        <v>7.81</v>
      </c>
      <c r="F1478" s="35">
        <v>7.79</v>
      </c>
      <c r="G1478" s="35">
        <v>13.5</v>
      </c>
      <c r="K1478" s="35">
        <v>31</v>
      </c>
    </row>
    <row r="1479" spans="1:38" x14ac:dyDescent="0.35">
      <c r="A1479" s="51">
        <v>45243</v>
      </c>
      <c r="B1479" s="55">
        <v>5.4837962962962956E-2</v>
      </c>
      <c r="C1479" s="35">
        <v>679</v>
      </c>
      <c r="D1479" s="35">
        <v>0.44140000000000001</v>
      </c>
      <c r="E1479" s="35">
        <v>8.9700000000000006</v>
      </c>
      <c r="F1479" s="35">
        <v>7.85</v>
      </c>
      <c r="G1479" s="35">
        <v>9.5</v>
      </c>
      <c r="K1479" s="35">
        <v>30</v>
      </c>
      <c r="O1479" s="30" t="s">
        <v>107</v>
      </c>
      <c r="P1479" s="35">
        <v>56.7</v>
      </c>
      <c r="Q1479" s="30" t="s">
        <v>107</v>
      </c>
      <c r="R1479" s="30" t="s">
        <v>107</v>
      </c>
      <c r="S1479" s="30" t="s">
        <v>107</v>
      </c>
      <c r="T1479" s="30" t="s">
        <v>107</v>
      </c>
      <c r="U1479" s="30" t="s">
        <v>107</v>
      </c>
      <c r="V1479" s="30" t="s">
        <v>107</v>
      </c>
      <c r="W1479" s="30" t="s">
        <v>107</v>
      </c>
      <c r="X1479" s="35">
        <v>88</v>
      </c>
      <c r="Y1479" s="30" t="s">
        <v>107</v>
      </c>
      <c r="Z1479" s="30" t="s">
        <v>107</v>
      </c>
      <c r="AA1479" s="30" t="s">
        <v>107</v>
      </c>
      <c r="AB1479" s="35">
        <v>41.8</v>
      </c>
      <c r="AC1479" s="30" t="s">
        <v>107</v>
      </c>
      <c r="AD1479" s="35">
        <v>194</v>
      </c>
      <c r="AE1479" s="30" t="s">
        <v>107</v>
      </c>
      <c r="AF1479" s="30" t="s">
        <v>107</v>
      </c>
      <c r="AG1479" s="35">
        <v>52900</v>
      </c>
      <c r="AH1479" s="35">
        <v>15000</v>
      </c>
      <c r="AI1479" s="35">
        <v>4.7</v>
      </c>
      <c r="AJ1479" s="44" t="s">
        <v>107</v>
      </c>
      <c r="AK1479" s="44" t="s">
        <v>107</v>
      </c>
      <c r="AL1479" s="35">
        <v>51.7</v>
      </c>
    </row>
    <row r="1480" spans="1:38" x14ac:dyDescent="0.35">
      <c r="A1480" s="56">
        <v>45246</v>
      </c>
      <c r="B1480" s="55">
        <v>0.5252430555555555</v>
      </c>
      <c r="C1480" s="35">
        <v>691</v>
      </c>
      <c r="D1480" s="35">
        <v>449.4</v>
      </c>
      <c r="E1480" s="35">
        <v>9.42</v>
      </c>
      <c r="F1480" s="35">
        <v>7.8</v>
      </c>
      <c r="G1480" s="35">
        <v>9.1999999999999993</v>
      </c>
      <c r="K1480" s="35">
        <v>20</v>
      </c>
    </row>
    <row r="1481" spans="1:38" x14ac:dyDescent="0.35">
      <c r="A1481" s="51">
        <v>45257</v>
      </c>
      <c r="B1481" s="39">
        <v>0.51822916666666663</v>
      </c>
      <c r="C1481" s="35">
        <v>784</v>
      </c>
      <c r="D1481" s="35">
        <v>0.50960000000000005</v>
      </c>
      <c r="E1481" s="35">
        <v>12.24</v>
      </c>
      <c r="F1481" s="35">
        <v>7.98</v>
      </c>
      <c r="G1481" s="35">
        <v>4.2</v>
      </c>
      <c r="K1481" s="35">
        <v>52</v>
      </c>
      <c r="L1481" s="40">
        <f>AVERAGE(K1476:K1481)</f>
        <v>67.5</v>
      </c>
      <c r="M1481" s="41">
        <f>GEOMEAN(K1476:K1481)</f>
        <v>49.865035973493583</v>
      </c>
      <c r="N1481" s="42" t="s">
        <v>159</v>
      </c>
    </row>
    <row r="1482" spans="1:38" x14ac:dyDescent="0.35">
      <c r="A1482" s="51">
        <v>45264</v>
      </c>
      <c r="B1482" s="46">
        <v>45264.432002314818</v>
      </c>
      <c r="C1482" s="35">
        <v>783</v>
      </c>
      <c r="D1482" s="35">
        <v>0.50900000000000001</v>
      </c>
      <c r="E1482" s="35">
        <v>12.31</v>
      </c>
      <c r="F1482" s="35">
        <v>7.92</v>
      </c>
      <c r="G1482" s="35">
        <v>4.9000000000000004</v>
      </c>
      <c r="K1482" s="35">
        <v>410</v>
      </c>
    </row>
    <row r="1483" spans="1:38" x14ac:dyDescent="0.35">
      <c r="A1483" s="51">
        <v>45267</v>
      </c>
      <c r="B1483" s="46">
        <v>45267.520219907405</v>
      </c>
      <c r="C1483" s="35">
        <v>789</v>
      </c>
      <c r="D1483" s="35">
        <v>0.51290000000000002</v>
      </c>
      <c r="E1483" s="35">
        <v>14.13</v>
      </c>
      <c r="F1483" s="35">
        <v>7.98</v>
      </c>
      <c r="G1483" s="35">
        <v>5.5</v>
      </c>
      <c r="K1483" s="35">
        <v>63</v>
      </c>
    </row>
    <row r="1484" spans="1:38" x14ac:dyDescent="0.35">
      <c r="A1484" s="51">
        <v>45272</v>
      </c>
      <c r="B1484" s="55">
        <v>0.45490740740740737</v>
      </c>
      <c r="C1484" s="35">
        <v>506</v>
      </c>
      <c r="D1484" s="35">
        <v>329.2</v>
      </c>
      <c r="E1484" s="35">
        <v>12.13</v>
      </c>
      <c r="F1484" s="35">
        <v>8.15</v>
      </c>
      <c r="G1484" s="35">
        <v>3.9</v>
      </c>
      <c r="K1484" s="35">
        <v>132</v>
      </c>
    </row>
    <row r="1485" spans="1:38" x14ac:dyDescent="0.35">
      <c r="A1485" s="51">
        <v>45280</v>
      </c>
      <c r="B1485" s="55">
        <v>0.46328703703703705</v>
      </c>
      <c r="C1485" s="35">
        <v>787</v>
      </c>
      <c r="D1485" s="35">
        <v>511</v>
      </c>
      <c r="E1485" s="35">
        <v>13.59</v>
      </c>
      <c r="F1485" s="35">
        <v>8.2899999999999991</v>
      </c>
      <c r="G1485" s="35">
        <v>2.6</v>
      </c>
      <c r="K1485" s="35">
        <v>62</v>
      </c>
    </row>
    <row r="1486" spans="1:38" x14ac:dyDescent="0.35">
      <c r="A1486" s="51">
        <v>45288</v>
      </c>
      <c r="B1486" s="55">
        <v>0.44861111111111113</v>
      </c>
      <c r="C1486" s="35">
        <v>454.9</v>
      </c>
      <c r="D1486" s="35">
        <v>295.7</v>
      </c>
      <c r="E1486" s="35">
        <v>8.51</v>
      </c>
      <c r="F1486" s="35">
        <v>7.91</v>
      </c>
      <c r="G1486" s="35">
        <v>6.5</v>
      </c>
      <c r="K1486" s="35">
        <v>187</v>
      </c>
      <c r="L1486" s="40">
        <f>AVERAGE(K1482:K1486)</f>
        <v>170.8</v>
      </c>
      <c r="M1486" s="41">
        <f>GEOMEAN(K1482:K1486)</f>
        <v>131.63953110442699</v>
      </c>
      <c r="N1486" s="42" t="s">
        <v>160</v>
      </c>
    </row>
    <row r="1487" spans="1:38" x14ac:dyDescent="0.35">
      <c r="A1487" s="61"/>
      <c r="B1487" s="39"/>
    </row>
    <row r="1488" spans="1:38" x14ac:dyDescent="0.35">
      <c r="A1488" s="61"/>
      <c r="B1488" s="46"/>
    </row>
    <row r="1489" spans="1:2" x14ac:dyDescent="0.35">
      <c r="A1489" s="61"/>
      <c r="B1489" s="39"/>
    </row>
    <row r="1490" spans="1:2" x14ac:dyDescent="0.35">
      <c r="A1490" s="61"/>
      <c r="B1490" s="55"/>
    </row>
  </sheetData>
  <conditionalFormatting sqref="H1400 K1:K716">
    <cfRule type="cellIs" dxfId="68" priority="5" stopIfTrue="1" operator="greaterThanOrEqual">
      <formula>235</formula>
    </cfRule>
  </conditionalFormatting>
  <conditionalFormatting sqref="K718:K726 K729:K866 K868:K902 K904:K905 K939:K946">
    <cfRule type="cellIs" dxfId="67" priority="13" stopIfTrue="1" operator="greaterThanOrEqual">
      <formula>235</formula>
    </cfRule>
  </conditionalFormatting>
  <conditionalFormatting sqref="K1:K949">
    <cfRule type="cellIs" dxfId="66" priority="10" stopIfTrue="1" operator="greaterThanOrEqual">
      <formula>235</formula>
    </cfRule>
  </conditionalFormatting>
  <conditionalFormatting sqref="K907:K936">
    <cfRule type="cellIs" dxfId="65" priority="11" stopIfTrue="1" operator="greaterThanOrEqual">
      <formula>235</formula>
    </cfRule>
  </conditionalFormatting>
  <conditionalFormatting sqref="K951:K957 K1107:K65538">
    <cfRule type="cellIs" dxfId="64" priority="8" stopIfTrue="1" operator="greaterThanOrEqual">
      <formula>235</formula>
    </cfRule>
    <cfRule type="cellIs" dxfId="63" priority="9" stopIfTrue="1" operator="greaterThanOrEqual">
      <formula>235</formula>
    </cfRule>
  </conditionalFormatting>
  <conditionalFormatting sqref="K959:K1105">
    <cfRule type="cellIs" dxfId="62" priority="6" stopIfTrue="1" operator="greaterThanOrEqual">
      <formula>235</formula>
    </cfRule>
    <cfRule type="cellIs" dxfId="61" priority="7" stopIfTrue="1" operator="greaterThanOrEqual">
      <formula>235</formula>
    </cfRule>
  </conditionalFormatting>
  <conditionalFormatting sqref="M728:M1475 M1:M726">
    <cfRule type="cellIs" dxfId="60" priority="12" stopIfTrue="1" operator="greaterThanOrEqual">
      <formula>125</formula>
    </cfRule>
  </conditionalFormatting>
  <conditionalFormatting sqref="M1408">
    <cfRule type="cellIs" dxfId="59" priority="4" stopIfTrue="1" operator="greaterThan">
      <formula>125</formula>
    </cfRule>
  </conditionalFormatting>
  <conditionalFormatting sqref="M1412">
    <cfRule type="cellIs" dxfId="58" priority="3" stopIfTrue="1" operator="greaterThan">
      <formula>125</formula>
    </cfRule>
  </conditionalFormatting>
  <conditionalFormatting sqref="M1417">
    <cfRule type="cellIs" dxfId="57" priority="2" stopIfTrue="1" operator="greaterThan">
      <formula>125</formula>
    </cfRule>
  </conditionalFormatting>
  <conditionalFormatting sqref="M1476:M65538">
    <cfRule type="cellIs" dxfId="56" priority="1" stopIfTrue="1" operator="greaterThanOrEqual">
      <formula>125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155AE-C289-48C7-B812-D72D194A8426}">
  <dimension ref="A1:AM1489"/>
  <sheetViews>
    <sheetView zoomScale="75" zoomScaleNormal="75" workbookViewId="0">
      <pane ySplit="3" topLeftCell="A1466" activePane="bottomLeft" state="frozen"/>
      <selection pane="bottomLeft" activeCell="A1486" sqref="A1486"/>
    </sheetView>
  </sheetViews>
  <sheetFormatPr defaultRowHeight="15.5" x14ac:dyDescent="0.35"/>
  <cols>
    <col min="1" max="1" width="10.6328125" style="30" bestFit="1" customWidth="1"/>
    <col min="2" max="2" width="9.36328125" style="35" bestFit="1" customWidth="1"/>
    <col min="3" max="4" width="9.81640625" style="35" bestFit="1" customWidth="1"/>
    <col min="5" max="7" width="8.90625" style="35" bestFit="1" customWidth="1"/>
    <col min="8" max="10" width="0" style="35" hidden="1" customWidth="1"/>
    <col min="11" max="11" width="8.90625" style="35" bestFit="1" customWidth="1"/>
    <col min="12" max="12" width="7.453125" style="40" customWidth="1"/>
    <col min="13" max="13" width="9" style="66" customWidth="1"/>
    <col min="14" max="14" width="8.7265625" style="35"/>
    <col min="15" max="16" width="8.90625" style="35" bestFit="1" customWidth="1"/>
    <col min="17" max="17" width="8.7265625" style="35"/>
    <col min="18" max="20" width="8.90625" style="35" bestFit="1" customWidth="1"/>
    <col min="21" max="21" width="8.7265625" style="35"/>
    <col min="22" max="35" width="8.90625" style="35" bestFit="1" customWidth="1"/>
    <col min="36" max="37" width="8.7265625" style="35"/>
    <col min="38" max="38" width="8.90625" style="35" bestFit="1" customWidth="1"/>
    <col min="39" max="16384" width="8.7265625" style="35"/>
  </cols>
  <sheetData>
    <row r="1" spans="1:38" s="28" customFormat="1" x14ac:dyDescent="0.35">
      <c r="A1" s="26" t="s">
        <v>161</v>
      </c>
      <c r="E1" s="27" t="s">
        <v>162</v>
      </c>
      <c r="G1" s="27"/>
      <c r="K1" s="30">
        <v>39.808667</v>
      </c>
      <c r="L1" s="30">
        <v>-86.082082999999997</v>
      </c>
      <c r="M1" s="31"/>
      <c r="N1" s="27" t="s">
        <v>163</v>
      </c>
    </row>
    <row r="2" spans="1:38" s="28" customFormat="1" x14ac:dyDescent="0.35">
      <c r="A2" s="32" t="s">
        <v>90</v>
      </c>
      <c r="B2" s="32" t="s">
        <v>91</v>
      </c>
      <c r="C2" s="32" t="s">
        <v>11</v>
      </c>
      <c r="D2" s="32" t="s">
        <v>13</v>
      </c>
      <c r="E2" s="32" t="s">
        <v>15</v>
      </c>
      <c r="F2" s="32" t="s">
        <v>9</v>
      </c>
      <c r="G2" s="32" t="s">
        <v>5</v>
      </c>
      <c r="H2" s="32" t="s">
        <v>164</v>
      </c>
      <c r="I2" s="32" t="s">
        <v>165</v>
      </c>
      <c r="J2" s="32" t="s">
        <v>166</v>
      </c>
      <c r="K2" s="28" t="s">
        <v>92</v>
      </c>
      <c r="L2" s="33" t="s">
        <v>93</v>
      </c>
      <c r="M2" s="31" t="s">
        <v>94</v>
      </c>
      <c r="O2" s="35" t="s">
        <v>40</v>
      </c>
      <c r="P2" s="35" t="s">
        <v>44</v>
      </c>
      <c r="Q2" s="35" t="s">
        <v>46</v>
      </c>
      <c r="R2" s="35" t="s">
        <v>48</v>
      </c>
      <c r="S2" s="35" t="s">
        <v>50</v>
      </c>
      <c r="T2" s="35" t="s">
        <v>56</v>
      </c>
      <c r="U2" s="35" t="s">
        <v>52</v>
      </c>
      <c r="V2" s="35" t="s">
        <v>54</v>
      </c>
      <c r="W2" s="35" t="s">
        <v>58</v>
      </c>
      <c r="X2" s="35" t="s">
        <v>30</v>
      </c>
      <c r="Y2" s="35" t="s">
        <v>28</v>
      </c>
      <c r="Z2" s="35" t="s">
        <v>26</v>
      </c>
      <c r="AA2" s="35" t="s">
        <v>34</v>
      </c>
      <c r="AB2" s="35" t="s">
        <v>95</v>
      </c>
      <c r="AC2" s="35" t="s">
        <v>21</v>
      </c>
      <c r="AD2" s="35" t="s">
        <v>37</v>
      </c>
      <c r="AE2" s="35" t="s">
        <v>96</v>
      </c>
      <c r="AF2" s="28" t="s">
        <v>72</v>
      </c>
      <c r="AG2" s="28" t="s">
        <v>66</v>
      </c>
      <c r="AH2" s="28" t="s">
        <v>64</v>
      </c>
      <c r="AI2" s="36" t="s">
        <v>70</v>
      </c>
      <c r="AJ2" s="36" t="s">
        <v>62</v>
      </c>
      <c r="AK2" s="36" t="s">
        <v>74</v>
      </c>
      <c r="AL2" s="36" t="s">
        <v>97</v>
      </c>
    </row>
    <row r="3" spans="1:38" s="28" customFormat="1" x14ac:dyDescent="0.35">
      <c r="A3" s="32" t="s">
        <v>98</v>
      </c>
      <c r="B3" s="32" t="s">
        <v>99</v>
      </c>
      <c r="C3" s="32" t="s">
        <v>100</v>
      </c>
      <c r="D3" s="32" t="s">
        <v>101</v>
      </c>
      <c r="E3" s="32" t="s">
        <v>102</v>
      </c>
      <c r="F3" s="32" t="s">
        <v>2</v>
      </c>
      <c r="G3" s="32" t="s">
        <v>103</v>
      </c>
      <c r="H3" s="32" t="s">
        <v>167</v>
      </c>
      <c r="I3" s="32" t="s">
        <v>168</v>
      </c>
      <c r="J3" s="32" t="s">
        <v>169</v>
      </c>
      <c r="K3" s="34" t="s">
        <v>104</v>
      </c>
      <c r="L3" s="33"/>
      <c r="M3" s="31"/>
    </row>
    <row r="4" spans="1:38" x14ac:dyDescent="0.35">
      <c r="A4" s="63">
        <v>36193</v>
      </c>
      <c r="B4" s="62">
        <v>95529</v>
      </c>
      <c r="C4" s="62">
        <v>963</v>
      </c>
      <c r="D4" s="62">
        <v>0.61629999999999996</v>
      </c>
      <c r="E4" s="62">
        <v>9.2799999999999994</v>
      </c>
      <c r="F4" s="62">
        <v>7.76</v>
      </c>
      <c r="G4" s="62">
        <v>6.26</v>
      </c>
      <c r="H4" s="30" t="s">
        <v>170</v>
      </c>
      <c r="I4" s="62">
        <v>0.53</v>
      </c>
      <c r="J4" s="62">
        <v>79.3</v>
      </c>
      <c r="K4" s="35">
        <v>100</v>
      </c>
    </row>
    <row r="5" spans="1:38" x14ac:dyDescent="0.35">
      <c r="A5" s="63">
        <v>36200</v>
      </c>
      <c r="B5" s="35">
        <v>95117</v>
      </c>
      <c r="C5" s="35">
        <v>836.7</v>
      </c>
      <c r="D5" s="35">
        <v>0.5353</v>
      </c>
      <c r="E5" s="35">
        <v>13.38</v>
      </c>
      <c r="F5" s="35">
        <v>7.64</v>
      </c>
      <c r="G5" s="35">
        <v>6.05</v>
      </c>
      <c r="H5" s="30" t="s">
        <v>170</v>
      </c>
      <c r="I5" s="35">
        <v>1.07</v>
      </c>
      <c r="J5" s="35">
        <v>52.7</v>
      </c>
      <c r="K5" s="35">
        <v>200</v>
      </c>
      <c r="L5" s="65"/>
    </row>
    <row r="6" spans="1:38" x14ac:dyDescent="0.35">
      <c r="A6" s="63">
        <v>36201</v>
      </c>
      <c r="B6" s="35">
        <v>112116</v>
      </c>
      <c r="C6" s="35">
        <v>861.2</v>
      </c>
      <c r="D6" s="35">
        <v>0.55120000000000002</v>
      </c>
      <c r="E6" s="35">
        <v>13.27</v>
      </c>
      <c r="F6" s="35">
        <v>7.82</v>
      </c>
      <c r="G6" s="35">
        <v>5.88</v>
      </c>
      <c r="H6" s="30" t="s">
        <v>170</v>
      </c>
      <c r="I6" s="35">
        <v>1.19</v>
      </c>
      <c r="J6" s="35">
        <v>69.7</v>
      </c>
      <c r="K6" s="35">
        <v>50</v>
      </c>
      <c r="L6" s="65"/>
    </row>
    <row r="7" spans="1:38" x14ac:dyDescent="0.35">
      <c r="A7" s="63">
        <v>36207</v>
      </c>
      <c r="B7" s="35">
        <v>112116</v>
      </c>
      <c r="C7" s="35">
        <v>861.2</v>
      </c>
      <c r="D7" s="35">
        <v>0.55120000000000002</v>
      </c>
      <c r="E7" s="35">
        <v>13.27</v>
      </c>
      <c r="F7" s="35">
        <v>7.82</v>
      </c>
      <c r="G7" s="35">
        <v>5.88</v>
      </c>
      <c r="H7" s="30" t="s">
        <v>170</v>
      </c>
      <c r="I7" s="35">
        <v>1.19</v>
      </c>
      <c r="J7" s="35">
        <v>69.7</v>
      </c>
      <c r="K7" s="67">
        <v>1100</v>
      </c>
      <c r="L7" s="65"/>
    </row>
    <row r="8" spans="1:38" x14ac:dyDescent="0.35">
      <c r="A8" s="63">
        <v>36214</v>
      </c>
      <c r="B8" s="35">
        <v>112020</v>
      </c>
      <c r="C8" s="35">
        <v>9321</v>
      </c>
      <c r="D8" s="35">
        <v>0.59650000000000003</v>
      </c>
      <c r="E8" s="35">
        <v>16.79</v>
      </c>
      <c r="F8" s="35">
        <v>8.0500000000000007</v>
      </c>
      <c r="G8" s="35">
        <v>0.68</v>
      </c>
      <c r="H8" s="30" t="s">
        <v>170</v>
      </c>
      <c r="I8" s="35">
        <v>1.52</v>
      </c>
      <c r="J8" s="35">
        <v>63.3</v>
      </c>
      <c r="K8" s="67">
        <v>300</v>
      </c>
      <c r="L8" s="33">
        <f>AVERAGE(K4:K8)</f>
        <v>350</v>
      </c>
      <c r="M8" s="31">
        <f>GEOMEAN(K4:K8)</f>
        <v>201.23466170855585</v>
      </c>
      <c r="N8" s="28" t="s">
        <v>171</v>
      </c>
    </row>
    <row r="9" spans="1:38" x14ac:dyDescent="0.35">
      <c r="A9" s="63">
        <v>36221</v>
      </c>
      <c r="B9" s="35">
        <v>105625</v>
      </c>
      <c r="C9" s="35">
        <v>867</v>
      </c>
      <c r="D9" s="35">
        <v>0.55489999999999995</v>
      </c>
      <c r="E9" s="35">
        <v>10.66</v>
      </c>
      <c r="F9" s="35">
        <v>7.09</v>
      </c>
      <c r="G9" s="35">
        <v>4.6399999999999997</v>
      </c>
      <c r="H9" s="30" t="s">
        <v>170</v>
      </c>
      <c r="I9" s="35">
        <v>0.34</v>
      </c>
      <c r="J9" s="35">
        <v>66.7</v>
      </c>
      <c r="K9" s="67">
        <v>1100</v>
      </c>
      <c r="L9" s="65"/>
    </row>
    <row r="10" spans="1:38" x14ac:dyDescent="0.35">
      <c r="A10" s="63">
        <v>36235</v>
      </c>
      <c r="B10" s="35">
        <v>111130</v>
      </c>
      <c r="C10" s="35">
        <v>1021</v>
      </c>
      <c r="D10" s="35">
        <v>0.65329999999999999</v>
      </c>
      <c r="E10" s="35">
        <v>14.43</v>
      </c>
      <c r="F10" s="35">
        <v>7.8</v>
      </c>
      <c r="G10" s="35">
        <v>4.42</v>
      </c>
      <c r="H10" s="30" t="s">
        <v>170</v>
      </c>
      <c r="I10" s="35">
        <v>0.95</v>
      </c>
      <c r="J10" s="35">
        <v>64.900000000000006</v>
      </c>
      <c r="K10" s="35">
        <v>5</v>
      </c>
      <c r="L10" s="65"/>
    </row>
    <row r="11" spans="1:38" x14ac:dyDescent="0.35">
      <c r="A11" s="63">
        <v>36237</v>
      </c>
      <c r="B11" s="35">
        <v>110153</v>
      </c>
      <c r="C11" s="35">
        <v>897</v>
      </c>
      <c r="D11" s="35">
        <v>0.57450000000000001</v>
      </c>
      <c r="E11" s="35">
        <v>13.92</v>
      </c>
      <c r="F11" s="35">
        <v>7.98</v>
      </c>
      <c r="G11" s="35">
        <v>6.76</v>
      </c>
      <c r="H11" s="30" t="s">
        <v>170</v>
      </c>
      <c r="I11" s="35">
        <v>0.87</v>
      </c>
      <c r="J11" s="35">
        <v>48.6</v>
      </c>
      <c r="K11" s="35">
        <v>5</v>
      </c>
      <c r="L11" s="65"/>
    </row>
    <row r="12" spans="1:38" x14ac:dyDescent="0.35">
      <c r="A12" s="63">
        <v>36242</v>
      </c>
      <c r="B12" s="35">
        <v>111514</v>
      </c>
      <c r="C12" s="35">
        <v>947</v>
      </c>
      <c r="D12" s="35">
        <v>0.60670000000000002</v>
      </c>
      <c r="E12" s="35">
        <v>14.82</v>
      </c>
      <c r="F12" s="35">
        <v>7.95</v>
      </c>
      <c r="G12" s="35">
        <v>6.14</v>
      </c>
      <c r="H12" s="30" t="s">
        <v>170</v>
      </c>
      <c r="I12" s="35">
        <v>1.3</v>
      </c>
      <c r="J12" s="35">
        <v>65.900000000000006</v>
      </c>
      <c r="K12" s="35">
        <v>10</v>
      </c>
      <c r="L12" s="65"/>
    </row>
    <row r="13" spans="1:38" x14ac:dyDescent="0.35">
      <c r="A13" s="63">
        <v>36249</v>
      </c>
      <c r="B13" s="35">
        <v>112433</v>
      </c>
      <c r="C13" s="35">
        <v>873.3</v>
      </c>
      <c r="D13" s="35">
        <v>0.55879999999999996</v>
      </c>
      <c r="E13" s="35">
        <v>14.36</v>
      </c>
      <c r="F13" s="35">
        <v>7.95</v>
      </c>
      <c r="G13" s="35">
        <v>10.4</v>
      </c>
      <c r="H13" s="30" t="s">
        <v>170</v>
      </c>
      <c r="I13" s="35">
        <v>0.53</v>
      </c>
      <c r="J13" s="30" t="s">
        <v>172</v>
      </c>
      <c r="K13" s="35">
        <v>5</v>
      </c>
      <c r="L13" s="33">
        <f>AVERAGE(K9:K13)</f>
        <v>225</v>
      </c>
      <c r="M13" s="31">
        <f>GEOMEAN(K9:K13)</f>
        <v>16.891201377701535</v>
      </c>
      <c r="N13" s="28" t="s">
        <v>173</v>
      </c>
    </row>
    <row r="14" spans="1:38" x14ac:dyDescent="0.35">
      <c r="A14" s="63">
        <v>36256</v>
      </c>
      <c r="B14" s="35">
        <v>112936</v>
      </c>
      <c r="C14" s="35">
        <v>677</v>
      </c>
      <c r="D14" s="35">
        <v>0.43339999999999995</v>
      </c>
      <c r="E14" s="35">
        <v>9.6999999999999993</v>
      </c>
      <c r="F14" s="35">
        <v>7.77</v>
      </c>
      <c r="G14" s="35">
        <v>14.53</v>
      </c>
      <c r="H14" s="30" t="s">
        <v>170</v>
      </c>
      <c r="I14" s="35">
        <v>0.89</v>
      </c>
      <c r="J14" s="35">
        <v>66.5</v>
      </c>
      <c r="K14" s="67">
        <v>280</v>
      </c>
      <c r="L14" s="65"/>
    </row>
    <row r="15" spans="1:38" x14ac:dyDescent="0.35">
      <c r="A15" s="63">
        <v>36257</v>
      </c>
      <c r="B15" s="35">
        <v>104825</v>
      </c>
      <c r="C15" s="35">
        <v>903</v>
      </c>
      <c r="D15" s="35">
        <v>0.57799999999999996</v>
      </c>
      <c r="E15" s="35">
        <v>10.029999999999999</v>
      </c>
      <c r="F15" s="35">
        <v>7.63</v>
      </c>
      <c r="G15" s="35">
        <v>14.15</v>
      </c>
      <c r="H15" s="30" t="s">
        <v>170</v>
      </c>
      <c r="I15" s="35">
        <v>0.1</v>
      </c>
      <c r="J15" s="35">
        <v>46.6</v>
      </c>
      <c r="K15" s="35">
        <v>100</v>
      </c>
      <c r="L15" s="65"/>
    </row>
    <row r="16" spans="1:38" x14ac:dyDescent="0.35">
      <c r="A16" s="63">
        <v>36263</v>
      </c>
      <c r="B16" s="35">
        <v>121906</v>
      </c>
      <c r="C16" s="35">
        <v>840</v>
      </c>
      <c r="D16" s="35">
        <v>0.53760000000000008</v>
      </c>
      <c r="E16" s="35">
        <v>11.37</v>
      </c>
      <c r="F16" s="35">
        <v>7.82</v>
      </c>
      <c r="G16" s="35">
        <v>13.48</v>
      </c>
      <c r="H16" s="30" t="s">
        <v>170</v>
      </c>
      <c r="I16" s="35">
        <v>0.47</v>
      </c>
      <c r="J16" s="35">
        <v>61</v>
      </c>
      <c r="K16" s="35">
        <v>40</v>
      </c>
      <c r="L16" s="65"/>
    </row>
    <row r="17" spans="1:14" x14ac:dyDescent="0.35">
      <c r="A17" s="63">
        <v>36270</v>
      </c>
      <c r="B17" s="35">
        <v>113145</v>
      </c>
      <c r="C17" s="30" t="e">
        <v>#VALUE!</v>
      </c>
      <c r="D17" s="30" t="e">
        <v>#VALUE!</v>
      </c>
      <c r="E17" s="35">
        <v>13.12</v>
      </c>
      <c r="F17" s="35">
        <v>7.96</v>
      </c>
      <c r="G17" s="35">
        <v>12.23</v>
      </c>
      <c r="H17" s="30" t="s">
        <v>170</v>
      </c>
      <c r="I17" s="35">
        <v>0.59</v>
      </c>
      <c r="J17" s="35">
        <v>63</v>
      </c>
      <c r="K17" s="35">
        <v>190</v>
      </c>
      <c r="L17" s="65"/>
    </row>
    <row r="18" spans="1:14" x14ac:dyDescent="0.35">
      <c r="A18" s="63">
        <v>36277</v>
      </c>
      <c r="B18" s="35">
        <v>105755</v>
      </c>
      <c r="C18" s="35">
        <v>950</v>
      </c>
      <c r="D18" s="35">
        <v>0.60839999999999994</v>
      </c>
      <c r="E18" s="35">
        <v>4.68</v>
      </c>
      <c r="F18" s="35">
        <v>7.69</v>
      </c>
      <c r="G18" s="35">
        <v>14.47</v>
      </c>
      <c r="H18" s="30" t="s">
        <v>170</v>
      </c>
      <c r="I18" s="35">
        <v>0.59</v>
      </c>
      <c r="J18" s="35">
        <v>60.1</v>
      </c>
      <c r="K18" s="67">
        <v>800</v>
      </c>
      <c r="L18" s="33">
        <f>AVERAGE(K14:K18)</f>
        <v>282</v>
      </c>
      <c r="M18" s="31">
        <f>GEOMEAN(K14:K18)</f>
        <v>176.28376690519033</v>
      </c>
      <c r="N18" s="28" t="s">
        <v>174</v>
      </c>
    </row>
    <row r="19" spans="1:14" x14ac:dyDescent="0.35">
      <c r="A19" s="63">
        <v>36284</v>
      </c>
      <c r="B19" s="35">
        <v>114401</v>
      </c>
      <c r="C19" s="35">
        <v>885</v>
      </c>
      <c r="D19" s="35">
        <v>0.56789999999999996</v>
      </c>
      <c r="E19" s="35">
        <v>9.01</v>
      </c>
      <c r="F19" s="35">
        <v>7.83</v>
      </c>
      <c r="G19" s="35">
        <v>17.690000000000001</v>
      </c>
      <c r="H19" s="30" t="s">
        <v>170</v>
      </c>
      <c r="I19" s="35">
        <v>0.04</v>
      </c>
      <c r="J19" s="35">
        <v>67.5</v>
      </c>
      <c r="K19" s="67">
        <v>580</v>
      </c>
      <c r="L19" s="65"/>
    </row>
    <row r="20" spans="1:14" x14ac:dyDescent="0.35">
      <c r="A20" s="63">
        <v>36291</v>
      </c>
      <c r="B20" s="35">
        <v>115145</v>
      </c>
      <c r="C20" s="35">
        <v>757</v>
      </c>
      <c r="D20" s="35">
        <v>0.48460000000000003</v>
      </c>
      <c r="E20" s="35">
        <v>7.36</v>
      </c>
      <c r="F20" s="35">
        <v>7.74</v>
      </c>
      <c r="G20" s="35">
        <v>18.239999999999998</v>
      </c>
      <c r="H20" s="30" t="s">
        <v>170</v>
      </c>
      <c r="I20" s="35">
        <v>0.26</v>
      </c>
      <c r="J20" s="35">
        <v>42.7</v>
      </c>
      <c r="K20" s="67">
        <v>770</v>
      </c>
    </row>
    <row r="21" spans="1:14" x14ac:dyDescent="0.35">
      <c r="A21" s="63">
        <v>36298</v>
      </c>
      <c r="B21" s="35">
        <v>120848</v>
      </c>
      <c r="C21" s="35">
        <v>522.79999999999995</v>
      </c>
      <c r="D21" s="35">
        <v>0.33480000000000004</v>
      </c>
      <c r="E21" s="35">
        <v>5.4</v>
      </c>
      <c r="F21" s="35">
        <v>7.54</v>
      </c>
      <c r="G21" s="35">
        <v>18.84</v>
      </c>
      <c r="H21" s="30" t="s">
        <v>170</v>
      </c>
      <c r="I21" s="35">
        <v>1.01</v>
      </c>
      <c r="J21" s="35">
        <v>52.6</v>
      </c>
      <c r="K21" s="67">
        <v>8000</v>
      </c>
    </row>
    <row r="22" spans="1:14" x14ac:dyDescent="0.35">
      <c r="A22" s="63">
        <v>36299</v>
      </c>
      <c r="B22" s="35">
        <v>115629</v>
      </c>
      <c r="C22" s="35">
        <v>745.1</v>
      </c>
      <c r="D22" s="35">
        <v>0.47690000000000005</v>
      </c>
      <c r="E22" s="35">
        <v>5.56</v>
      </c>
      <c r="F22" s="35">
        <v>7.64</v>
      </c>
      <c r="G22" s="35">
        <v>17.34</v>
      </c>
      <c r="H22" s="30" t="s">
        <v>170</v>
      </c>
      <c r="I22" s="35">
        <v>1.06</v>
      </c>
      <c r="J22" s="35">
        <v>79.900000000000006</v>
      </c>
      <c r="K22" s="67">
        <v>2900</v>
      </c>
    </row>
    <row r="23" spans="1:14" x14ac:dyDescent="0.35">
      <c r="A23" s="63">
        <v>36305</v>
      </c>
      <c r="B23" s="35">
        <v>131505</v>
      </c>
      <c r="C23" s="35">
        <v>757.8</v>
      </c>
      <c r="D23" s="35">
        <v>0.48499999999999999</v>
      </c>
      <c r="E23" s="35">
        <v>7.4</v>
      </c>
      <c r="F23" s="35">
        <v>7.74</v>
      </c>
      <c r="G23" s="35">
        <v>15.21</v>
      </c>
      <c r="H23" s="30" t="s">
        <v>170</v>
      </c>
      <c r="I23" s="35">
        <v>0.19</v>
      </c>
      <c r="J23" s="35">
        <v>69.7</v>
      </c>
      <c r="K23" s="67">
        <v>700</v>
      </c>
      <c r="L23" s="33">
        <f>AVERAGE(K19:K23)</f>
        <v>2590</v>
      </c>
      <c r="M23" s="31">
        <f>GEOMEAN(K19:K23)</f>
        <v>1486.2810778252529</v>
      </c>
      <c r="N23" s="28" t="s">
        <v>175</v>
      </c>
    </row>
    <row r="24" spans="1:14" x14ac:dyDescent="0.35">
      <c r="A24" s="63">
        <v>36312</v>
      </c>
      <c r="B24" s="35">
        <v>114020</v>
      </c>
      <c r="C24" s="35">
        <v>764.1</v>
      </c>
      <c r="D24" s="35">
        <v>0.48899999999999999</v>
      </c>
      <c r="E24" s="35">
        <v>4.8</v>
      </c>
      <c r="F24" s="35">
        <v>7.66</v>
      </c>
      <c r="G24" s="35">
        <v>19.579999999999998</v>
      </c>
      <c r="H24" s="30" t="s">
        <v>170</v>
      </c>
      <c r="I24" s="35">
        <v>0.85</v>
      </c>
      <c r="J24" s="35">
        <v>46.1</v>
      </c>
      <c r="K24" s="67">
        <v>4100</v>
      </c>
    </row>
    <row r="25" spans="1:14" x14ac:dyDescent="0.35">
      <c r="A25" s="63">
        <v>36319</v>
      </c>
      <c r="B25" s="35">
        <v>114916</v>
      </c>
      <c r="C25" s="35">
        <v>756.9</v>
      </c>
      <c r="D25" s="35">
        <v>0.48439999999999994</v>
      </c>
      <c r="E25" s="35">
        <v>3.49</v>
      </c>
      <c r="F25" s="35">
        <v>7.69</v>
      </c>
      <c r="G25" s="35">
        <v>23.81</v>
      </c>
      <c r="H25" s="30" t="s">
        <v>170</v>
      </c>
      <c r="I25" s="35">
        <v>0.13</v>
      </c>
      <c r="J25" s="35">
        <v>50.1</v>
      </c>
      <c r="K25" s="67">
        <v>300</v>
      </c>
    </row>
    <row r="26" spans="1:14" x14ac:dyDescent="0.35">
      <c r="A26" s="63">
        <v>36326</v>
      </c>
      <c r="B26" s="35">
        <v>114007</v>
      </c>
      <c r="C26" s="35">
        <v>712.1</v>
      </c>
      <c r="D26" s="35">
        <v>0.45580000000000004</v>
      </c>
      <c r="E26" s="35">
        <v>4.8099999999999996</v>
      </c>
      <c r="F26" s="35">
        <v>7.67</v>
      </c>
      <c r="G26" s="35">
        <v>18.27</v>
      </c>
      <c r="H26" s="30" t="s">
        <v>170</v>
      </c>
      <c r="I26" s="35">
        <v>0.55000000000000004</v>
      </c>
      <c r="J26" s="35">
        <v>63.5</v>
      </c>
      <c r="K26" s="67">
        <v>7000</v>
      </c>
    </row>
    <row r="27" spans="1:14" x14ac:dyDescent="0.35">
      <c r="A27" s="68">
        <v>36333</v>
      </c>
      <c r="B27" s="35">
        <v>114228</v>
      </c>
      <c r="C27" s="35">
        <v>638.20000000000005</v>
      </c>
      <c r="D27" s="35">
        <v>0.40839999999999999</v>
      </c>
      <c r="E27" s="35">
        <v>4.04</v>
      </c>
      <c r="F27" s="35">
        <v>7.75</v>
      </c>
      <c r="G27" s="35">
        <v>19.72</v>
      </c>
      <c r="H27" s="30" t="s">
        <v>170</v>
      </c>
      <c r="I27" s="35">
        <v>0.47</v>
      </c>
      <c r="J27" s="35">
        <v>44.6</v>
      </c>
      <c r="K27" s="67">
        <v>1900</v>
      </c>
    </row>
    <row r="28" spans="1:14" x14ac:dyDescent="0.35">
      <c r="A28" s="68">
        <v>36340</v>
      </c>
      <c r="B28" s="35">
        <v>111305</v>
      </c>
      <c r="C28" s="35">
        <v>605.4</v>
      </c>
      <c r="D28" s="35">
        <v>0.38750000000000001</v>
      </c>
      <c r="E28" s="35">
        <v>3.53</v>
      </c>
      <c r="F28" s="35">
        <v>7.56</v>
      </c>
      <c r="G28" s="35">
        <v>20.88</v>
      </c>
      <c r="H28" s="30" t="s">
        <v>170</v>
      </c>
      <c r="I28" s="35">
        <v>0.69</v>
      </c>
      <c r="J28" s="35">
        <v>52.4</v>
      </c>
      <c r="K28" s="67">
        <v>25000</v>
      </c>
      <c r="L28" s="33">
        <f>AVERAGE(K24:K28)</f>
        <v>7660</v>
      </c>
      <c r="M28" s="31">
        <f>GEOMEAN(K24:K28)</f>
        <v>3329.1959084365017</v>
      </c>
      <c r="N28" s="28" t="s">
        <v>176</v>
      </c>
    </row>
    <row r="29" spans="1:14" x14ac:dyDescent="0.35">
      <c r="A29" s="68">
        <v>36347</v>
      </c>
      <c r="B29" s="35">
        <v>120538</v>
      </c>
      <c r="C29" s="35">
        <v>739</v>
      </c>
      <c r="D29" s="35">
        <v>0.47300000000000003</v>
      </c>
      <c r="E29" s="35">
        <v>3.68</v>
      </c>
      <c r="F29" s="35">
        <v>7.53</v>
      </c>
      <c r="G29" s="35">
        <v>25.29</v>
      </c>
      <c r="H29" s="30" t="s">
        <v>170</v>
      </c>
      <c r="I29" s="35">
        <v>0</v>
      </c>
      <c r="J29" s="30">
        <v>40.6</v>
      </c>
      <c r="K29" s="67">
        <v>24000</v>
      </c>
    </row>
    <row r="30" spans="1:14" x14ac:dyDescent="0.35">
      <c r="A30" s="63">
        <v>36348</v>
      </c>
      <c r="B30" s="35">
        <v>111507</v>
      </c>
      <c r="C30" s="35">
        <v>731</v>
      </c>
      <c r="D30" s="35">
        <v>0.46800000000000003</v>
      </c>
      <c r="E30" s="35">
        <v>3.2</v>
      </c>
      <c r="F30" s="35">
        <v>7.15</v>
      </c>
      <c r="G30" s="35">
        <v>21.7</v>
      </c>
      <c r="H30" s="30" t="s">
        <v>170</v>
      </c>
      <c r="I30" s="35">
        <v>0</v>
      </c>
      <c r="J30" s="35">
        <v>45</v>
      </c>
      <c r="K30" s="67">
        <v>1100</v>
      </c>
    </row>
    <row r="31" spans="1:14" x14ac:dyDescent="0.35">
      <c r="A31" s="63">
        <v>36354</v>
      </c>
      <c r="B31" s="35">
        <v>120401</v>
      </c>
      <c r="C31" s="35">
        <v>685.5</v>
      </c>
      <c r="D31" s="35">
        <v>0.43869999999999998</v>
      </c>
      <c r="E31" s="35">
        <v>4.5999999999999996</v>
      </c>
      <c r="F31" s="35">
        <v>7.53</v>
      </c>
      <c r="G31" s="35">
        <v>20.38</v>
      </c>
      <c r="H31" s="30" t="s">
        <v>170</v>
      </c>
      <c r="I31" s="35">
        <v>1.41</v>
      </c>
      <c r="J31" s="35">
        <v>64.5</v>
      </c>
      <c r="K31" s="67">
        <v>25000</v>
      </c>
    </row>
    <row r="32" spans="1:14" x14ac:dyDescent="0.35">
      <c r="A32" s="63">
        <v>36361</v>
      </c>
      <c r="B32" s="35">
        <v>114707</v>
      </c>
      <c r="C32" s="35">
        <v>477.7</v>
      </c>
      <c r="D32" s="35">
        <v>0.30580000000000002</v>
      </c>
      <c r="E32" s="35">
        <v>3.66</v>
      </c>
      <c r="F32" s="35">
        <v>7.57</v>
      </c>
      <c r="G32" s="35">
        <v>24.85</v>
      </c>
      <c r="H32" s="30" t="s">
        <v>170</v>
      </c>
      <c r="I32" s="35">
        <v>0.4</v>
      </c>
      <c r="J32" s="35">
        <v>56.5</v>
      </c>
      <c r="K32" s="67">
        <v>55000</v>
      </c>
    </row>
    <row r="33" spans="1:14" x14ac:dyDescent="0.35">
      <c r="A33" s="63">
        <v>36368</v>
      </c>
      <c r="B33" s="35">
        <v>105731</v>
      </c>
      <c r="C33" s="35">
        <v>666.3</v>
      </c>
      <c r="D33" s="35">
        <v>0.42680000000000001</v>
      </c>
      <c r="E33" s="35">
        <v>1.88</v>
      </c>
      <c r="F33" s="35">
        <v>7.48</v>
      </c>
      <c r="G33" s="35">
        <v>24.92</v>
      </c>
      <c r="H33" s="30" t="s">
        <v>170</v>
      </c>
      <c r="I33" s="35">
        <v>0.97</v>
      </c>
      <c r="J33" s="35">
        <v>57.6</v>
      </c>
      <c r="K33" s="67">
        <v>8000</v>
      </c>
      <c r="L33" s="33">
        <f>AVERAGE(K29:K33)</f>
        <v>22620</v>
      </c>
      <c r="M33" s="31">
        <f>GEOMEAN(K29:K33)</f>
        <v>12376.542069728026</v>
      </c>
      <c r="N33" s="28" t="s">
        <v>177</v>
      </c>
    </row>
    <row r="34" spans="1:14" x14ac:dyDescent="0.35">
      <c r="A34" s="63">
        <v>36375</v>
      </c>
      <c r="B34" s="35">
        <v>112528</v>
      </c>
      <c r="C34" s="35">
        <v>483.6</v>
      </c>
      <c r="D34" s="35">
        <v>0.3095</v>
      </c>
      <c r="E34" s="35">
        <v>2.04</v>
      </c>
      <c r="F34" s="35">
        <v>7.46</v>
      </c>
      <c r="G34" s="35">
        <v>20.7</v>
      </c>
      <c r="H34" s="30" t="s">
        <v>170</v>
      </c>
      <c r="I34" s="35">
        <v>0.52</v>
      </c>
      <c r="J34" s="35">
        <v>46.2</v>
      </c>
      <c r="K34" s="67">
        <v>900</v>
      </c>
    </row>
    <row r="35" spans="1:14" x14ac:dyDescent="0.35">
      <c r="A35" s="63">
        <v>36382</v>
      </c>
      <c r="B35" s="35">
        <v>132058</v>
      </c>
      <c r="C35" s="35">
        <v>575.1</v>
      </c>
      <c r="D35" s="35">
        <v>0.36810000000000004</v>
      </c>
      <c r="E35" s="35">
        <v>3.46</v>
      </c>
      <c r="F35" s="35">
        <v>7.58</v>
      </c>
      <c r="G35" s="35">
        <v>20.88</v>
      </c>
      <c r="H35" s="30" t="s">
        <v>170</v>
      </c>
      <c r="I35" s="35">
        <v>0.56000000000000005</v>
      </c>
      <c r="J35" s="35">
        <v>62.3</v>
      </c>
      <c r="K35" s="67">
        <v>1300</v>
      </c>
    </row>
    <row r="36" spans="1:14" x14ac:dyDescent="0.35">
      <c r="A36" s="63">
        <v>36389</v>
      </c>
      <c r="B36" s="35">
        <v>114854</v>
      </c>
      <c r="C36" s="35">
        <v>598.20000000000005</v>
      </c>
      <c r="D36" s="35">
        <v>0.38289999999999996</v>
      </c>
      <c r="E36" s="35">
        <v>4.47</v>
      </c>
      <c r="F36" s="35">
        <v>7.63</v>
      </c>
      <c r="G36" s="35">
        <v>21.17</v>
      </c>
      <c r="H36" s="30" t="s">
        <v>170</v>
      </c>
      <c r="I36" s="35">
        <v>0.69</v>
      </c>
      <c r="J36" s="35">
        <v>45.7</v>
      </c>
      <c r="K36" s="67">
        <v>1600</v>
      </c>
    </row>
    <row r="37" spans="1:14" x14ac:dyDescent="0.35">
      <c r="A37" s="63">
        <v>36396</v>
      </c>
      <c r="B37" s="35">
        <v>114051</v>
      </c>
      <c r="C37" s="35">
        <v>536.29999999999995</v>
      </c>
      <c r="D37" s="35">
        <v>0.34520000000000001</v>
      </c>
      <c r="E37" s="35">
        <v>5.28</v>
      </c>
      <c r="F37" s="35">
        <v>7.65</v>
      </c>
      <c r="G37" s="35">
        <v>21.18</v>
      </c>
      <c r="H37" s="30" t="s">
        <v>170</v>
      </c>
      <c r="I37" s="35">
        <v>0.87</v>
      </c>
      <c r="J37" s="35">
        <v>50.7</v>
      </c>
      <c r="K37" s="67">
        <v>8000</v>
      </c>
    </row>
    <row r="38" spans="1:14" x14ac:dyDescent="0.35">
      <c r="A38" s="63">
        <v>36403</v>
      </c>
      <c r="B38" s="35">
        <v>112011</v>
      </c>
      <c r="C38" s="35">
        <v>554.6</v>
      </c>
      <c r="D38" s="35">
        <v>0.35499999999999998</v>
      </c>
      <c r="E38" s="35">
        <v>4.03</v>
      </c>
      <c r="F38" s="35">
        <v>7.69</v>
      </c>
      <c r="G38" s="35">
        <v>17.48</v>
      </c>
      <c r="H38" s="30" t="s">
        <v>170</v>
      </c>
      <c r="I38" s="35">
        <v>0.89</v>
      </c>
      <c r="J38" s="35">
        <v>48.7</v>
      </c>
      <c r="K38" s="67">
        <v>3800</v>
      </c>
      <c r="L38" s="33">
        <f>AVERAGE(K34:K38)</f>
        <v>3120</v>
      </c>
      <c r="M38" s="31">
        <f>GEOMEAN(K34:K38)</f>
        <v>2244.0673426270573</v>
      </c>
      <c r="N38" s="28" t="s">
        <v>178</v>
      </c>
    </row>
    <row r="39" spans="1:14" x14ac:dyDescent="0.35">
      <c r="A39" s="63">
        <v>36410</v>
      </c>
      <c r="B39" s="35">
        <v>121533</v>
      </c>
      <c r="C39" s="35">
        <v>522.70000000000005</v>
      </c>
      <c r="D39" s="35">
        <v>0.33450000000000002</v>
      </c>
      <c r="E39" s="35">
        <v>3.2</v>
      </c>
      <c r="F39" s="35">
        <v>7.54</v>
      </c>
      <c r="G39" s="35">
        <v>19.09</v>
      </c>
      <c r="H39" s="30" t="s">
        <v>170</v>
      </c>
      <c r="I39" s="35">
        <v>0.16</v>
      </c>
      <c r="J39" s="35">
        <v>74.7</v>
      </c>
      <c r="K39" s="67">
        <v>1900</v>
      </c>
    </row>
    <row r="40" spans="1:14" x14ac:dyDescent="0.35">
      <c r="A40" s="63">
        <v>36417</v>
      </c>
      <c r="B40" s="35">
        <v>112459</v>
      </c>
      <c r="C40" s="35">
        <v>563.5</v>
      </c>
      <c r="D40" s="35">
        <v>0.36069999999999997</v>
      </c>
      <c r="E40" s="35">
        <v>5.81</v>
      </c>
      <c r="F40" s="35">
        <v>7.65</v>
      </c>
      <c r="G40" s="35">
        <v>15.55</v>
      </c>
      <c r="H40" s="30" t="s">
        <v>170</v>
      </c>
      <c r="I40" s="35">
        <v>1.5</v>
      </c>
      <c r="J40" s="35">
        <v>56.1</v>
      </c>
      <c r="K40" s="67">
        <v>2200</v>
      </c>
    </row>
    <row r="41" spans="1:14" x14ac:dyDescent="0.35">
      <c r="A41" s="63">
        <v>36418</v>
      </c>
      <c r="B41" s="35">
        <v>114052</v>
      </c>
      <c r="C41" s="35">
        <v>562</v>
      </c>
      <c r="D41" s="35">
        <v>0.36</v>
      </c>
      <c r="E41" s="35">
        <v>5.16</v>
      </c>
      <c r="F41" s="35">
        <v>7.53</v>
      </c>
      <c r="G41" s="35">
        <v>14.99</v>
      </c>
      <c r="H41" s="30" t="s">
        <v>170</v>
      </c>
      <c r="I41" s="35">
        <v>0.8</v>
      </c>
      <c r="J41" s="35">
        <v>47.7</v>
      </c>
      <c r="K41" s="67">
        <v>3300</v>
      </c>
    </row>
    <row r="42" spans="1:14" x14ac:dyDescent="0.35">
      <c r="A42" s="63">
        <v>36424</v>
      </c>
      <c r="B42" s="35">
        <v>110027</v>
      </c>
      <c r="C42" s="35">
        <v>529.5</v>
      </c>
      <c r="D42" s="35">
        <v>0.3392</v>
      </c>
      <c r="E42" s="35">
        <v>5.0599999999999996</v>
      </c>
      <c r="F42" s="35">
        <v>7.59</v>
      </c>
      <c r="G42" s="35">
        <v>14.42</v>
      </c>
      <c r="H42" s="30" t="s">
        <v>170</v>
      </c>
      <c r="I42" s="35">
        <v>1.45</v>
      </c>
      <c r="J42" s="35">
        <v>67.099999999999994</v>
      </c>
      <c r="K42" s="67">
        <v>430</v>
      </c>
    </row>
    <row r="43" spans="1:14" x14ac:dyDescent="0.35">
      <c r="A43" s="63">
        <v>36431</v>
      </c>
      <c r="B43" s="35">
        <v>110612</v>
      </c>
      <c r="C43" s="35">
        <v>580.5</v>
      </c>
      <c r="D43" s="35">
        <v>0.37150000000000005</v>
      </c>
      <c r="E43" s="35">
        <v>3.64</v>
      </c>
      <c r="F43" s="35">
        <v>7.48</v>
      </c>
      <c r="G43" s="35">
        <v>20.14</v>
      </c>
      <c r="H43" s="30" t="s">
        <v>170</v>
      </c>
      <c r="I43" s="35">
        <v>1.55</v>
      </c>
      <c r="J43" s="35">
        <v>60.4</v>
      </c>
      <c r="K43" s="67">
        <v>1600</v>
      </c>
      <c r="L43" s="33">
        <f>AVERAGE(K39:K43)</f>
        <v>1886</v>
      </c>
      <c r="M43" s="31">
        <f>GEOMEAN(K39:K43)</f>
        <v>1568.3960215326306</v>
      </c>
      <c r="N43" s="28" t="s">
        <v>179</v>
      </c>
    </row>
    <row r="44" spans="1:14" x14ac:dyDescent="0.35">
      <c r="A44" s="63">
        <v>36438</v>
      </c>
      <c r="B44" s="35">
        <v>103722</v>
      </c>
      <c r="C44" s="35">
        <v>469.2</v>
      </c>
      <c r="D44" s="35">
        <v>0.30030000000000001</v>
      </c>
      <c r="E44" s="35">
        <v>5.66</v>
      </c>
      <c r="F44" s="35">
        <v>7.5</v>
      </c>
      <c r="G44" s="35">
        <v>10.14</v>
      </c>
      <c r="H44" s="30" t="s">
        <v>170</v>
      </c>
      <c r="I44" s="35">
        <v>2.5</v>
      </c>
      <c r="J44" s="35">
        <v>48.4</v>
      </c>
      <c r="K44" s="67">
        <v>500</v>
      </c>
    </row>
    <row r="45" spans="1:14" x14ac:dyDescent="0.35">
      <c r="A45" s="63">
        <v>36445</v>
      </c>
      <c r="B45" s="35">
        <v>111859</v>
      </c>
      <c r="C45" s="35">
        <v>568.79999999999995</v>
      </c>
      <c r="D45" s="35">
        <v>0.36399999999999999</v>
      </c>
      <c r="E45" s="35">
        <v>5.3</v>
      </c>
      <c r="F45" s="35">
        <v>7.58</v>
      </c>
      <c r="G45" s="35">
        <v>13.48</v>
      </c>
      <c r="H45" s="30" t="s">
        <v>170</v>
      </c>
      <c r="I45" s="35">
        <v>1.28</v>
      </c>
      <c r="J45" s="35">
        <v>52.9</v>
      </c>
    </row>
    <row r="46" spans="1:14" x14ac:dyDescent="0.35">
      <c r="A46" s="45">
        <v>36452</v>
      </c>
      <c r="B46" s="35">
        <v>114104</v>
      </c>
      <c r="C46" s="35">
        <v>569.4</v>
      </c>
      <c r="D46" s="35">
        <v>0.3644</v>
      </c>
      <c r="E46" s="35">
        <v>5.95</v>
      </c>
      <c r="F46" s="35">
        <v>7.62</v>
      </c>
      <c r="G46" s="35">
        <v>9.4499999999999993</v>
      </c>
      <c r="H46" s="30" t="s">
        <v>170</v>
      </c>
      <c r="I46" s="35">
        <v>2.12</v>
      </c>
      <c r="J46" s="35">
        <v>47.8</v>
      </c>
      <c r="K46" s="35">
        <v>190</v>
      </c>
    </row>
    <row r="47" spans="1:14" x14ac:dyDescent="0.35">
      <c r="A47" s="45">
        <v>36453</v>
      </c>
      <c r="B47" s="35">
        <v>104153</v>
      </c>
      <c r="C47" s="35">
        <v>544.4</v>
      </c>
      <c r="D47" s="35">
        <v>0.34840000000000004</v>
      </c>
      <c r="E47" s="35">
        <v>6.37</v>
      </c>
      <c r="F47" s="35">
        <v>7.63</v>
      </c>
      <c r="G47" s="35">
        <v>8.67</v>
      </c>
      <c r="H47" s="30" t="s">
        <v>170</v>
      </c>
      <c r="I47" s="35">
        <v>1.91</v>
      </c>
      <c r="J47" s="35">
        <v>62</v>
      </c>
      <c r="K47" s="35">
        <v>170</v>
      </c>
    </row>
    <row r="48" spans="1:14" x14ac:dyDescent="0.35">
      <c r="A48" s="45">
        <v>36459</v>
      </c>
      <c r="B48" s="35">
        <v>105715</v>
      </c>
      <c r="C48" s="35">
        <v>651.29999999999995</v>
      </c>
      <c r="D48" s="35">
        <v>0.4168</v>
      </c>
      <c r="E48" s="35">
        <v>6.13</v>
      </c>
      <c r="F48" s="35">
        <v>7.57</v>
      </c>
      <c r="G48" s="35">
        <v>8.48</v>
      </c>
      <c r="H48" s="30" t="s">
        <v>170</v>
      </c>
      <c r="I48" s="35">
        <v>2.23</v>
      </c>
      <c r="J48" s="35">
        <v>50.7</v>
      </c>
      <c r="K48" s="35">
        <v>10</v>
      </c>
      <c r="L48" s="33">
        <f>AVERAGE(K44:K48)</f>
        <v>217.5</v>
      </c>
      <c r="M48" s="31">
        <f>GEOMEAN(K43:K48)</f>
        <v>191.62779479033</v>
      </c>
      <c r="N48" s="28" t="s">
        <v>180</v>
      </c>
    </row>
    <row r="49" spans="1:14" x14ac:dyDescent="0.35">
      <c r="A49" s="45">
        <v>36466</v>
      </c>
      <c r="B49" s="35">
        <v>114108</v>
      </c>
      <c r="C49" s="35">
        <v>707.7</v>
      </c>
      <c r="D49" s="35">
        <v>0.45289999999999997</v>
      </c>
      <c r="E49" s="35">
        <v>2.29</v>
      </c>
      <c r="F49" s="35">
        <v>7.34</v>
      </c>
      <c r="G49" s="35">
        <v>11.42</v>
      </c>
      <c r="H49" s="30" t="s">
        <v>170</v>
      </c>
      <c r="I49" s="35">
        <v>1.6</v>
      </c>
      <c r="J49" s="35">
        <v>51.4</v>
      </c>
      <c r="K49" s="67">
        <v>690</v>
      </c>
    </row>
    <row r="50" spans="1:14" x14ac:dyDescent="0.35">
      <c r="A50" s="45">
        <v>36473</v>
      </c>
      <c r="B50" s="35">
        <v>105259</v>
      </c>
      <c r="C50" s="35">
        <v>634.6</v>
      </c>
      <c r="D50" s="35">
        <v>0.40610000000000002</v>
      </c>
      <c r="E50" s="35">
        <v>3.96</v>
      </c>
      <c r="F50" s="35">
        <v>7.47</v>
      </c>
      <c r="G50" s="35">
        <v>11.76</v>
      </c>
      <c r="H50" s="30" t="s">
        <v>170</v>
      </c>
      <c r="I50" s="35">
        <v>0.91</v>
      </c>
      <c r="J50" s="35">
        <v>53.6</v>
      </c>
      <c r="K50" s="35">
        <v>80</v>
      </c>
    </row>
    <row r="51" spans="1:14" x14ac:dyDescent="0.35">
      <c r="A51" s="45">
        <v>36480</v>
      </c>
      <c r="B51" s="35">
        <v>111936</v>
      </c>
      <c r="C51" s="35">
        <v>632.29999999999995</v>
      </c>
      <c r="D51" s="35">
        <v>0.4047</v>
      </c>
      <c r="E51" s="35">
        <v>5.97</v>
      </c>
      <c r="F51" s="35">
        <v>7.57</v>
      </c>
      <c r="G51" s="35">
        <v>6.15</v>
      </c>
      <c r="H51" s="30" t="s">
        <v>170</v>
      </c>
      <c r="I51" s="35">
        <v>0.82</v>
      </c>
      <c r="J51" s="35">
        <v>46.6</v>
      </c>
      <c r="K51" s="35">
        <v>30</v>
      </c>
    </row>
    <row r="52" spans="1:14" x14ac:dyDescent="0.35">
      <c r="A52" s="45">
        <v>36487</v>
      </c>
      <c r="B52" s="35">
        <v>110602</v>
      </c>
      <c r="C52" s="35">
        <v>545.5</v>
      </c>
      <c r="D52" s="35">
        <v>0.34909999999999997</v>
      </c>
      <c r="E52" s="35">
        <v>4.18</v>
      </c>
      <c r="F52" s="35">
        <v>7.39</v>
      </c>
      <c r="G52" s="35">
        <v>11.9</v>
      </c>
      <c r="H52" s="30" t="s">
        <v>170</v>
      </c>
      <c r="I52" s="35">
        <v>1.81</v>
      </c>
      <c r="J52" s="35">
        <v>51.6</v>
      </c>
      <c r="K52" s="35">
        <v>50</v>
      </c>
    </row>
    <row r="53" spans="1:14" x14ac:dyDescent="0.35">
      <c r="A53" s="45">
        <v>36494</v>
      </c>
      <c r="B53" s="35">
        <v>113205</v>
      </c>
      <c r="C53" s="35">
        <v>563.79999999999995</v>
      </c>
      <c r="D53" s="35">
        <v>0.36080000000000001</v>
      </c>
      <c r="E53" s="35">
        <v>8.7100000000000009</v>
      </c>
      <c r="F53" s="35">
        <v>7.55</v>
      </c>
      <c r="G53" s="35">
        <v>2.96</v>
      </c>
      <c r="H53" s="30" t="s">
        <v>170</v>
      </c>
      <c r="I53" s="35">
        <v>2.66</v>
      </c>
      <c r="J53" s="35">
        <v>46.8</v>
      </c>
      <c r="K53" s="35">
        <v>30</v>
      </c>
      <c r="L53" s="33">
        <f>AVERAGE(K49:K53)</f>
        <v>176</v>
      </c>
      <c r="M53" s="31">
        <f>GEOMEAN(K49:K53)</f>
        <v>75.688573172361529</v>
      </c>
      <c r="N53" s="28" t="s">
        <v>181</v>
      </c>
    </row>
    <row r="54" spans="1:14" x14ac:dyDescent="0.35">
      <c r="A54" s="45">
        <v>36495</v>
      </c>
      <c r="B54" s="35">
        <v>112727</v>
      </c>
      <c r="C54" s="35">
        <v>596.29999999999995</v>
      </c>
      <c r="D54" s="35">
        <v>0.38159999999999999</v>
      </c>
      <c r="E54" s="35">
        <v>9.17</v>
      </c>
      <c r="F54" s="35">
        <v>7.61</v>
      </c>
      <c r="G54" s="35">
        <v>1.96</v>
      </c>
      <c r="H54" s="30" t="s">
        <v>170</v>
      </c>
      <c r="I54" s="35">
        <v>1.01</v>
      </c>
      <c r="J54" s="35">
        <v>55.6</v>
      </c>
      <c r="K54" s="35">
        <v>10</v>
      </c>
    </row>
    <row r="55" spans="1:14" x14ac:dyDescent="0.35">
      <c r="A55" s="45">
        <v>36501</v>
      </c>
      <c r="B55" s="35">
        <v>110656</v>
      </c>
      <c r="C55" s="35">
        <v>465.1</v>
      </c>
      <c r="D55" s="35">
        <v>0.29770000000000002</v>
      </c>
      <c r="E55" s="35">
        <v>9.59</v>
      </c>
      <c r="F55" s="35">
        <v>7.5</v>
      </c>
      <c r="G55" s="35">
        <v>3.52</v>
      </c>
      <c r="H55" s="30" t="s">
        <v>170</v>
      </c>
      <c r="I55" s="35">
        <v>1.8</v>
      </c>
      <c r="J55" s="35">
        <v>24.3</v>
      </c>
      <c r="K55" s="35">
        <v>130</v>
      </c>
    </row>
    <row r="56" spans="1:14" x14ac:dyDescent="0.35">
      <c r="A56" s="45">
        <v>36508</v>
      </c>
      <c r="B56" s="35">
        <v>94252</v>
      </c>
      <c r="C56" s="35">
        <v>242.4</v>
      </c>
      <c r="D56" s="35">
        <v>0.15509999999999999</v>
      </c>
      <c r="E56" s="35">
        <v>9.25</v>
      </c>
      <c r="F56" s="35">
        <v>7.65</v>
      </c>
      <c r="G56" s="35">
        <v>5.92</v>
      </c>
      <c r="H56" s="30" t="s">
        <v>170</v>
      </c>
      <c r="I56" s="35">
        <v>1.43</v>
      </c>
      <c r="J56" s="35">
        <v>60.7</v>
      </c>
      <c r="K56" s="67">
        <v>630</v>
      </c>
    </row>
    <row r="57" spans="1:14" x14ac:dyDescent="0.35">
      <c r="A57" s="45">
        <v>36515</v>
      </c>
      <c r="B57" s="35">
        <v>111845</v>
      </c>
      <c r="C57" s="35">
        <v>767.7</v>
      </c>
      <c r="D57" s="35">
        <v>0.49130000000000001</v>
      </c>
      <c r="E57" s="35">
        <v>11.52</v>
      </c>
      <c r="F57" s="35">
        <v>7.76</v>
      </c>
      <c r="G57" s="35">
        <v>0.22</v>
      </c>
      <c r="H57" s="30" t="s">
        <v>170</v>
      </c>
      <c r="I57" s="35">
        <v>2.27</v>
      </c>
      <c r="J57" s="35">
        <v>43.3</v>
      </c>
      <c r="K57" s="35">
        <v>30</v>
      </c>
    </row>
    <row r="58" spans="1:14" x14ac:dyDescent="0.35">
      <c r="A58" s="45">
        <v>36522</v>
      </c>
      <c r="B58" s="35">
        <v>114315</v>
      </c>
      <c r="C58" s="35">
        <v>790.8</v>
      </c>
      <c r="D58" s="35">
        <v>0.50609999999999999</v>
      </c>
      <c r="E58" s="35">
        <v>12.47</v>
      </c>
      <c r="F58" s="35">
        <v>7.91</v>
      </c>
      <c r="G58" s="35">
        <v>-0.06</v>
      </c>
      <c r="H58" s="30" t="s">
        <v>170</v>
      </c>
      <c r="I58" s="35">
        <v>0.95</v>
      </c>
      <c r="J58" s="35">
        <v>78.900000000000006</v>
      </c>
      <c r="K58" s="35">
        <v>10</v>
      </c>
      <c r="L58" s="33">
        <f>AVERAGE(K54:K58)</f>
        <v>162</v>
      </c>
      <c r="M58" s="31">
        <f>GEOMEAN(K54:K58)</f>
        <v>47.651988828522029</v>
      </c>
      <c r="N58" s="28" t="s">
        <v>182</v>
      </c>
    </row>
    <row r="59" spans="1:14" x14ac:dyDescent="0.35">
      <c r="A59" s="45">
        <v>36529</v>
      </c>
      <c r="B59" s="35">
        <v>113350</v>
      </c>
      <c r="C59" s="35">
        <v>655.7</v>
      </c>
      <c r="D59" s="35">
        <v>0.42030000000000001</v>
      </c>
      <c r="E59" s="35">
        <v>10.23</v>
      </c>
      <c r="F59" s="35">
        <v>7.74</v>
      </c>
      <c r="G59" s="35">
        <v>5.59</v>
      </c>
      <c r="H59" s="30" t="s">
        <v>170</v>
      </c>
      <c r="I59" s="35">
        <v>2.1</v>
      </c>
      <c r="J59" s="35">
        <v>82.7</v>
      </c>
      <c r="K59" s="67">
        <v>260</v>
      </c>
    </row>
    <row r="60" spans="1:14" x14ac:dyDescent="0.35">
      <c r="A60" s="45">
        <v>36536</v>
      </c>
      <c r="B60" s="35">
        <v>104951</v>
      </c>
      <c r="C60" s="35">
        <v>865.9</v>
      </c>
      <c r="D60" s="35">
        <v>0.55420000000000003</v>
      </c>
      <c r="E60" s="35">
        <v>9.4</v>
      </c>
      <c r="F60" s="35">
        <v>7.72</v>
      </c>
      <c r="G60" s="35">
        <v>3.17</v>
      </c>
      <c r="H60" s="30" t="s">
        <v>170</v>
      </c>
      <c r="I60" s="35">
        <v>1.32</v>
      </c>
      <c r="J60" s="35">
        <v>90.9</v>
      </c>
      <c r="K60" s="35">
        <v>100</v>
      </c>
    </row>
    <row r="61" spans="1:14" x14ac:dyDescent="0.35">
      <c r="A61" s="45">
        <v>36537</v>
      </c>
      <c r="B61" s="35">
        <v>105232</v>
      </c>
      <c r="C61" s="35">
        <v>815.2</v>
      </c>
      <c r="D61" s="35">
        <v>0.52170000000000005</v>
      </c>
      <c r="E61" s="35">
        <v>10.68</v>
      </c>
      <c r="F61" s="35">
        <v>7.85</v>
      </c>
      <c r="G61" s="35">
        <v>1.44</v>
      </c>
      <c r="H61" s="30" t="s">
        <v>170</v>
      </c>
      <c r="I61" s="35">
        <v>1.96</v>
      </c>
      <c r="J61" s="35">
        <v>51.7</v>
      </c>
      <c r="K61" s="35">
        <v>100</v>
      </c>
    </row>
    <row r="62" spans="1:14" x14ac:dyDescent="0.35">
      <c r="A62" s="45">
        <v>36544</v>
      </c>
      <c r="B62" s="35">
        <v>110347</v>
      </c>
      <c r="C62" s="35">
        <v>732.8</v>
      </c>
      <c r="D62" s="35">
        <v>0.46899999999999997</v>
      </c>
      <c r="E62" s="35">
        <v>12.44</v>
      </c>
      <c r="F62" s="35">
        <v>7.93</v>
      </c>
      <c r="G62" s="35">
        <v>0.2</v>
      </c>
      <c r="H62" s="30" t="s">
        <v>170</v>
      </c>
      <c r="I62" s="35">
        <v>2.13</v>
      </c>
      <c r="J62" s="35">
        <v>55.2</v>
      </c>
      <c r="K62" s="35">
        <v>10</v>
      </c>
    </row>
    <row r="63" spans="1:14" x14ac:dyDescent="0.35">
      <c r="A63" s="45">
        <v>36550</v>
      </c>
      <c r="G63" s="35" t="s">
        <v>183</v>
      </c>
      <c r="L63" s="33">
        <f>AVERAGE(K58:K62)</f>
        <v>96</v>
      </c>
      <c r="M63" s="31">
        <f>GEOMEAN(K58:K62)</f>
        <v>48.194188237247047</v>
      </c>
      <c r="N63" s="28" t="s">
        <v>184</v>
      </c>
    </row>
    <row r="64" spans="1:14" x14ac:dyDescent="0.35">
      <c r="A64" s="45">
        <v>36557</v>
      </c>
      <c r="G64" s="35" t="s">
        <v>183</v>
      </c>
    </row>
    <row r="65" spans="1:14" x14ac:dyDescent="0.35">
      <c r="A65" s="45">
        <v>36564</v>
      </c>
      <c r="G65" s="35" t="s">
        <v>183</v>
      </c>
    </row>
    <row r="66" spans="1:14" x14ac:dyDescent="0.35">
      <c r="A66" s="45">
        <v>36571</v>
      </c>
      <c r="B66" s="35">
        <v>101602</v>
      </c>
      <c r="C66" s="35">
        <v>1186</v>
      </c>
      <c r="D66" s="35">
        <v>0.75890000000000002</v>
      </c>
      <c r="E66" s="35">
        <v>12.48</v>
      </c>
      <c r="F66" s="35">
        <v>7.61</v>
      </c>
      <c r="G66" s="35">
        <v>1.98</v>
      </c>
      <c r="H66" s="30" t="s">
        <v>170</v>
      </c>
      <c r="I66" s="35">
        <v>1.99</v>
      </c>
      <c r="J66" s="35">
        <v>53</v>
      </c>
      <c r="K66" s="35">
        <v>10</v>
      </c>
    </row>
    <row r="67" spans="1:14" x14ac:dyDescent="0.35">
      <c r="A67" s="45">
        <v>36578</v>
      </c>
      <c r="B67" s="35">
        <v>110223</v>
      </c>
      <c r="C67" s="35">
        <v>829</v>
      </c>
      <c r="D67" s="35">
        <v>0.53100000000000003</v>
      </c>
      <c r="E67" s="35">
        <v>10.62</v>
      </c>
      <c r="F67" s="35">
        <v>7.55</v>
      </c>
      <c r="G67" s="35">
        <v>5.65</v>
      </c>
      <c r="H67" s="30" t="s">
        <v>170</v>
      </c>
      <c r="I67" s="35">
        <v>2</v>
      </c>
      <c r="J67" s="35">
        <v>39.5</v>
      </c>
      <c r="K67" s="35">
        <v>50</v>
      </c>
    </row>
    <row r="68" spans="1:14" x14ac:dyDescent="0.35">
      <c r="A68" s="45">
        <v>36585</v>
      </c>
      <c r="B68" s="35">
        <v>111756</v>
      </c>
      <c r="C68" s="35">
        <v>1058</v>
      </c>
      <c r="D68" s="35">
        <v>0.67699999999999994</v>
      </c>
      <c r="E68" s="35">
        <v>11.98</v>
      </c>
      <c r="F68" s="35">
        <v>7.65</v>
      </c>
      <c r="G68" s="35">
        <v>7.14</v>
      </c>
      <c r="H68" s="30" t="s">
        <v>170</v>
      </c>
      <c r="I68" s="35">
        <v>2.2000000000000002</v>
      </c>
      <c r="J68" s="35">
        <v>43.8</v>
      </c>
      <c r="K68" s="35">
        <v>10</v>
      </c>
      <c r="L68" s="33">
        <f>AVERAGE(K64:K68)</f>
        <v>23.333333333333332</v>
      </c>
      <c r="M68" s="31">
        <f>GEOMEAN(K64:K68)</f>
        <v>17.099759466766969</v>
      </c>
      <c r="N68" s="28" t="s">
        <v>185</v>
      </c>
    </row>
    <row r="69" spans="1:14" x14ac:dyDescent="0.35">
      <c r="A69" s="45">
        <v>36592</v>
      </c>
      <c r="B69" s="35">
        <v>101748</v>
      </c>
      <c r="C69" s="35">
        <v>936.7</v>
      </c>
      <c r="D69" s="35">
        <v>0.59940000000000004</v>
      </c>
      <c r="E69" s="35">
        <v>13.62</v>
      </c>
      <c r="F69" s="35">
        <v>7.71</v>
      </c>
      <c r="G69" s="35">
        <v>9.75</v>
      </c>
      <c r="H69" s="30" t="s">
        <v>170</v>
      </c>
      <c r="I69" s="35">
        <v>1.24</v>
      </c>
      <c r="J69" s="35">
        <v>65.8</v>
      </c>
      <c r="K69" s="35">
        <v>10</v>
      </c>
    </row>
    <row r="70" spans="1:14" x14ac:dyDescent="0.35">
      <c r="A70" s="45">
        <v>36599</v>
      </c>
      <c r="B70" s="35">
        <v>110020</v>
      </c>
      <c r="C70" s="35">
        <v>1538</v>
      </c>
      <c r="D70" s="35">
        <v>0.98449999999999993</v>
      </c>
      <c r="E70" s="35">
        <v>12.37</v>
      </c>
      <c r="F70" s="35">
        <v>7.72</v>
      </c>
      <c r="G70" s="35">
        <v>6.01</v>
      </c>
      <c r="H70" s="30" t="s">
        <v>170</v>
      </c>
      <c r="I70" s="35">
        <v>2.6</v>
      </c>
      <c r="J70" s="35">
        <v>71.7</v>
      </c>
      <c r="K70" s="35">
        <v>30</v>
      </c>
    </row>
    <row r="71" spans="1:14" x14ac:dyDescent="0.35">
      <c r="A71" s="45">
        <v>36606</v>
      </c>
      <c r="B71" s="35">
        <v>110030</v>
      </c>
      <c r="C71" s="35">
        <v>875.1</v>
      </c>
      <c r="D71" s="35">
        <v>0.56009999999999993</v>
      </c>
      <c r="E71" s="35">
        <v>11.05</v>
      </c>
      <c r="F71" s="35">
        <v>7.62</v>
      </c>
      <c r="G71" s="35">
        <v>8.4700000000000006</v>
      </c>
      <c r="H71" s="30" t="s">
        <v>170</v>
      </c>
      <c r="I71" s="35">
        <v>2.29</v>
      </c>
      <c r="J71" s="35">
        <v>76.900000000000006</v>
      </c>
      <c r="K71" s="35">
        <v>180</v>
      </c>
    </row>
    <row r="72" spans="1:14" x14ac:dyDescent="0.35">
      <c r="A72" s="45">
        <v>36607</v>
      </c>
      <c r="B72" s="35">
        <v>120309</v>
      </c>
      <c r="C72" s="35">
        <v>1070</v>
      </c>
      <c r="D72" s="35">
        <v>0.68470000000000009</v>
      </c>
      <c r="E72" s="35">
        <v>11.98</v>
      </c>
      <c r="F72" s="35">
        <v>7.56</v>
      </c>
      <c r="G72" s="35">
        <v>10.26</v>
      </c>
      <c r="H72" s="30" t="s">
        <v>170</v>
      </c>
      <c r="I72" s="35">
        <v>1.53</v>
      </c>
      <c r="J72" s="35">
        <v>54.7</v>
      </c>
      <c r="K72" s="67">
        <v>1900</v>
      </c>
    </row>
    <row r="73" spans="1:14" x14ac:dyDescent="0.35">
      <c r="A73" s="45">
        <v>36613</v>
      </c>
      <c r="B73" s="35">
        <v>111935</v>
      </c>
      <c r="C73" s="35">
        <v>997.2</v>
      </c>
      <c r="D73" s="35">
        <v>0.63810000000000011</v>
      </c>
      <c r="E73" s="35">
        <v>12.07</v>
      </c>
      <c r="F73" s="35">
        <v>7.81</v>
      </c>
      <c r="G73" s="35">
        <v>8.85</v>
      </c>
      <c r="H73" s="30" t="s">
        <v>170</v>
      </c>
      <c r="I73" s="35">
        <v>1.29</v>
      </c>
      <c r="J73" s="35">
        <v>71.900000000000006</v>
      </c>
      <c r="K73" s="62">
        <v>160</v>
      </c>
      <c r="L73" s="33">
        <f>AVERAGE(K69:K73)</f>
        <v>456</v>
      </c>
      <c r="M73" s="31">
        <f>GEOMEAN(K69:K73)</f>
        <v>110.42145582343215</v>
      </c>
      <c r="N73" s="28" t="s">
        <v>186</v>
      </c>
    </row>
    <row r="74" spans="1:14" x14ac:dyDescent="0.35">
      <c r="A74" s="45">
        <v>36623</v>
      </c>
      <c r="B74" s="35">
        <v>115921</v>
      </c>
      <c r="C74" s="35">
        <v>398.4</v>
      </c>
      <c r="D74" s="35">
        <v>0.255</v>
      </c>
      <c r="E74" s="35">
        <v>8.41</v>
      </c>
      <c r="F74" s="35">
        <v>7.76</v>
      </c>
      <c r="G74" s="35">
        <v>11.26</v>
      </c>
      <c r="H74" s="30" t="s">
        <v>170</v>
      </c>
      <c r="I74" s="35">
        <v>0.96</v>
      </c>
      <c r="J74" s="35">
        <v>66.400000000000006</v>
      </c>
      <c r="K74" s="67">
        <v>3000</v>
      </c>
    </row>
    <row r="75" spans="1:14" x14ac:dyDescent="0.35">
      <c r="A75" s="45">
        <v>36627</v>
      </c>
      <c r="B75" s="35">
        <v>115953</v>
      </c>
      <c r="C75" s="35">
        <v>831.7</v>
      </c>
      <c r="D75" s="35">
        <v>0.5323</v>
      </c>
      <c r="E75" s="35">
        <v>10.71</v>
      </c>
      <c r="F75" s="35">
        <v>7.72</v>
      </c>
      <c r="G75" s="35">
        <v>9.48</v>
      </c>
      <c r="H75" s="30" t="s">
        <v>170</v>
      </c>
      <c r="I75" s="35">
        <v>2.5499999999999998</v>
      </c>
      <c r="J75" s="35">
        <v>91</v>
      </c>
      <c r="K75" s="35">
        <v>100</v>
      </c>
    </row>
    <row r="76" spans="1:14" x14ac:dyDescent="0.35">
      <c r="A76" s="45">
        <v>36634</v>
      </c>
      <c r="B76" s="35">
        <v>110424</v>
      </c>
      <c r="C76" s="35">
        <v>839.5</v>
      </c>
      <c r="D76" s="35">
        <v>0.5373</v>
      </c>
      <c r="E76" s="35">
        <v>11.49</v>
      </c>
      <c r="F76" s="35">
        <v>7.76</v>
      </c>
      <c r="G76" s="35">
        <v>11.62</v>
      </c>
      <c r="H76" s="30" t="s">
        <v>170</v>
      </c>
      <c r="I76" s="35">
        <v>2.1</v>
      </c>
      <c r="J76" s="35">
        <v>87.1</v>
      </c>
      <c r="K76" s="35">
        <v>200</v>
      </c>
    </row>
    <row r="77" spans="1:14" x14ac:dyDescent="0.35">
      <c r="A77" s="45">
        <v>36635</v>
      </c>
      <c r="B77" s="35">
        <v>113036</v>
      </c>
      <c r="C77" s="35">
        <v>839.3</v>
      </c>
      <c r="D77" s="35">
        <v>0.53710000000000002</v>
      </c>
      <c r="E77" s="35">
        <v>14.07</v>
      </c>
      <c r="F77" s="35">
        <v>7.86</v>
      </c>
      <c r="G77" s="35">
        <v>13.37</v>
      </c>
      <c r="H77" s="30" t="s">
        <v>170</v>
      </c>
      <c r="I77" s="35">
        <v>1.41</v>
      </c>
      <c r="J77" s="35">
        <v>67.8</v>
      </c>
      <c r="K77" s="35">
        <v>100</v>
      </c>
    </row>
    <row r="78" spans="1:14" x14ac:dyDescent="0.35">
      <c r="A78" s="45">
        <v>36641</v>
      </c>
      <c r="B78" s="35">
        <v>105633</v>
      </c>
      <c r="C78" s="35">
        <v>848.1</v>
      </c>
      <c r="D78" s="35">
        <v>0.54280000000000006</v>
      </c>
      <c r="E78" s="35">
        <v>10.54</v>
      </c>
      <c r="F78" s="35">
        <v>7.58</v>
      </c>
      <c r="G78" s="35">
        <v>11.26</v>
      </c>
      <c r="H78" s="30" t="s">
        <v>170</v>
      </c>
      <c r="I78" s="35">
        <v>1.18</v>
      </c>
      <c r="J78" s="35">
        <v>65.7</v>
      </c>
      <c r="K78" s="35">
        <v>110</v>
      </c>
      <c r="L78" s="33">
        <f>AVERAGE(K74:K78)</f>
        <v>702</v>
      </c>
      <c r="M78" s="31">
        <f>GEOMEAN(K74:K78)</f>
        <v>231.15792487300294</v>
      </c>
      <c r="N78" s="28" t="s">
        <v>187</v>
      </c>
    </row>
    <row r="79" spans="1:14" x14ac:dyDescent="0.35">
      <c r="A79" s="45">
        <v>36648</v>
      </c>
      <c r="B79" s="35">
        <v>113602</v>
      </c>
      <c r="C79" s="35">
        <v>585</v>
      </c>
      <c r="D79" s="35">
        <v>0.374</v>
      </c>
      <c r="E79" s="35">
        <v>9.5500000000000007</v>
      </c>
      <c r="F79" s="35">
        <v>7.79</v>
      </c>
      <c r="G79" s="35">
        <v>15.38</v>
      </c>
      <c r="H79" s="30" t="s">
        <v>170</v>
      </c>
      <c r="I79" s="35">
        <v>1.6</v>
      </c>
      <c r="J79" s="35">
        <v>50</v>
      </c>
      <c r="K79" s="67">
        <v>260</v>
      </c>
    </row>
    <row r="80" spans="1:14" x14ac:dyDescent="0.35">
      <c r="A80" s="45">
        <v>36655</v>
      </c>
      <c r="B80" s="35">
        <v>112933</v>
      </c>
      <c r="C80" s="35">
        <v>835.9</v>
      </c>
      <c r="D80" s="35">
        <v>0.53500000000000003</v>
      </c>
      <c r="E80" s="35">
        <v>5.27</v>
      </c>
      <c r="F80" s="35">
        <v>7.43</v>
      </c>
      <c r="G80" s="35">
        <v>20.96</v>
      </c>
      <c r="H80" s="30" t="s">
        <v>170</v>
      </c>
      <c r="I80" s="35">
        <v>0.86</v>
      </c>
      <c r="J80" s="35">
        <v>87.9</v>
      </c>
      <c r="K80" s="67">
        <v>19890</v>
      </c>
    </row>
    <row r="81" spans="1:14" x14ac:dyDescent="0.35">
      <c r="A81" s="45">
        <v>36662</v>
      </c>
      <c r="B81" s="35">
        <v>112600</v>
      </c>
      <c r="C81" s="35">
        <v>843.3</v>
      </c>
      <c r="D81" s="35">
        <v>0.53969999999999996</v>
      </c>
      <c r="E81" s="35">
        <v>8.67</v>
      </c>
      <c r="F81" s="35">
        <v>7.43</v>
      </c>
      <c r="G81" s="35">
        <v>14.5</v>
      </c>
      <c r="H81" s="30" t="s">
        <v>170</v>
      </c>
      <c r="I81" s="35">
        <v>0.1</v>
      </c>
      <c r="J81" s="35">
        <v>85.4</v>
      </c>
      <c r="K81" s="67">
        <v>640</v>
      </c>
    </row>
    <row r="82" spans="1:14" x14ac:dyDescent="0.35">
      <c r="A82" s="45">
        <v>36669</v>
      </c>
      <c r="B82" s="35">
        <v>115520</v>
      </c>
      <c r="C82" s="35">
        <v>534.4</v>
      </c>
      <c r="D82" s="35">
        <v>0.34200000000000003</v>
      </c>
      <c r="E82" s="35">
        <v>7.31</v>
      </c>
      <c r="F82" s="35">
        <v>7.49</v>
      </c>
      <c r="G82" s="35">
        <v>18.34</v>
      </c>
      <c r="H82" s="30" t="s">
        <v>170</v>
      </c>
      <c r="I82" s="35">
        <v>0.05</v>
      </c>
      <c r="J82" s="35">
        <v>67.7</v>
      </c>
      <c r="K82" s="67">
        <v>560</v>
      </c>
    </row>
    <row r="83" spans="1:14" x14ac:dyDescent="0.35">
      <c r="A83" s="45">
        <v>36677</v>
      </c>
      <c r="B83" s="35">
        <v>114932</v>
      </c>
      <c r="C83" s="35">
        <v>836</v>
      </c>
      <c r="D83" s="35">
        <v>0.53500000000000003</v>
      </c>
      <c r="E83" s="35">
        <v>7.31</v>
      </c>
      <c r="F83" s="35">
        <v>7.63</v>
      </c>
      <c r="G83" s="35">
        <v>19.36</v>
      </c>
      <c r="H83" s="30" t="s">
        <v>170</v>
      </c>
      <c r="I83" s="35">
        <v>1.4</v>
      </c>
      <c r="J83" s="35">
        <v>58.9</v>
      </c>
      <c r="K83" s="67">
        <v>780</v>
      </c>
      <c r="L83" s="33">
        <f>AVERAGE(K79:K83)</f>
        <v>4426</v>
      </c>
      <c r="M83" s="31">
        <f>GEOMEAN(K78,K80:K83)</f>
        <v>906.35433106950529</v>
      </c>
      <c r="N83" s="28" t="s">
        <v>188</v>
      </c>
    </row>
    <row r="84" spans="1:14" x14ac:dyDescent="0.35">
      <c r="A84" s="45">
        <v>36683</v>
      </c>
      <c r="B84" s="35">
        <v>123457</v>
      </c>
      <c r="C84" s="35">
        <v>766.8</v>
      </c>
      <c r="D84" s="35">
        <v>0.49070000000000003</v>
      </c>
      <c r="E84" s="35">
        <v>8.41</v>
      </c>
      <c r="F84" s="35">
        <v>7.35</v>
      </c>
      <c r="G84" s="35">
        <v>15.08</v>
      </c>
      <c r="H84" s="30" t="s">
        <v>170</v>
      </c>
      <c r="I84" s="35">
        <v>1.04</v>
      </c>
      <c r="J84" s="35">
        <v>79.2</v>
      </c>
      <c r="K84" s="67">
        <v>470</v>
      </c>
    </row>
    <row r="85" spans="1:14" x14ac:dyDescent="0.35">
      <c r="A85" s="45">
        <v>36690</v>
      </c>
      <c r="B85" s="35">
        <v>122513</v>
      </c>
      <c r="C85" s="35">
        <v>798.7</v>
      </c>
      <c r="D85" s="35">
        <v>0.51119999999999999</v>
      </c>
      <c r="E85" s="35">
        <v>6.22</v>
      </c>
      <c r="F85" s="35">
        <v>7.25</v>
      </c>
      <c r="G85" s="35">
        <v>22.88</v>
      </c>
      <c r="H85" s="30" t="s">
        <v>170</v>
      </c>
      <c r="I85" s="35">
        <v>0.51</v>
      </c>
      <c r="J85" s="35">
        <v>80.8</v>
      </c>
      <c r="K85" s="67">
        <v>2000</v>
      </c>
    </row>
    <row r="86" spans="1:14" x14ac:dyDescent="0.35">
      <c r="A86" s="45">
        <v>36691</v>
      </c>
      <c r="B86" s="35">
        <v>115639</v>
      </c>
      <c r="C86" s="35">
        <v>751</v>
      </c>
      <c r="D86" s="35">
        <v>0.48</v>
      </c>
      <c r="E86" s="35">
        <v>4.05</v>
      </c>
      <c r="F86" s="35">
        <v>7.48</v>
      </c>
      <c r="G86" s="35">
        <v>22.96</v>
      </c>
      <c r="H86" s="30" t="s">
        <v>170</v>
      </c>
      <c r="I86" s="35">
        <v>1</v>
      </c>
      <c r="J86" s="35">
        <v>76.900000000000006</v>
      </c>
      <c r="K86" s="67">
        <v>5200</v>
      </c>
    </row>
    <row r="87" spans="1:14" x14ac:dyDescent="0.35">
      <c r="A87" s="45">
        <v>36697</v>
      </c>
      <c r="B87" s="35">
        <v>122856</v>
      </c>
      <c r="C87" s="35">
        <v>803.5</v>
      </c>
      <c r="D87" s="35">
        <v>0.51429999999999998</v>
      </c>
      <c r="E87" s="35">
        <v>8.08</v>
      </c>
      <c r="F87" s="35">
        <v>7.36</v>
      </c>
      <c r="G87" s="35">
        <v>20.16</v>
      </c>
      <c r="H87" s="30" t="s">
        <v>170</v>
      </c>
      <c r="I87" s="35">
        <v>0.87</v>
      </c>
      <c r="J87" s="35">
        <v>73.099999999999994</v>
      </c>
      <c r="K87" s="67">
        <v>1300</v>
      </c>
    </row>
    <row r="88" spans="1:14" x14ac:dyDescent="0.35">
      <c r="A88" s="45">
        <v>36704</v>
      </c>
      <c r="B88" s="35">
        <v>115349</v>
      </c>
      <c r="C88" s="35">
        <v>797.2</v>
      </c>
      <c r="D88" s="35">
        <v>0.51019999999999999</v>
      </c>
      <c r="E88" s="35">
        <v>8.15</v>
      </c>
      <c r="F88" s="35">
        <v>7.31</v>
      </c>
      <c r="G88" s="35">
        <v>21.56</v>
      </c>
      <c r="H88" s="30" t="s">
        <v>170</v>
      </c>
      <c r="I88" s="35">
        <v>1.29</v>
      </c>
      <c r="J88" s="35">
        <v>63.9</v>
      </c>
      <c r="K88" s="67">
        <v>3300</v>
      </c>
      <c r="L88" s="33">
        <f>AVERAGE(K84:K88)</f>
        <v>2454</v>
      </c>
      <c r="M88" s="31">
        <f>GEOMEAN(K84:K88)</f>
        <v>1837.8823111661279</v>
      </c>
      <c r="N88" s="28" t="s">
        <v>189</v>
      </c>
    </row>
    <row r="89" spans="1:14" x14ac:dyDescent="0.35">
      <c r="A89" s="45">
        <v>36712</v>
      </c>
      <c r="B89" s="35">
        <v>114155</v>
      </c>
      <c r="C89" s="35">
        <v>452.6</v>
      </c>
      <c r="D89" s="35">
        <v>0.28970000000000001</v>
      </c>
      <c r="E89" s="35">
        <v>6.24</v>
      </c>
      <c r="F89" s="35">
        <v>7.5</v>
      </c>
      <c r="G89" s="35">
        <v>23.57</v>
      </c>
      <c r="H89" s="30" t="s">
        <v>170</v>
      </c>
      <c r="I89" s="35">
        <v>0.88</v>
      </c>
      <c r="J89" s="35">
        <v>57.1</v>
      </c>
      <c r="K89" s="67">
        <v>5300</v>
      </c>
    </row>
    <row r="90" spans="1:14" x14ac:dyDescent="0.35">
      <c r="A90" s="45">
        <v>36718</v>
      </c>
      <c r="B90" s="35">
        <v>114859</v>
      </c>
      <c r="C90" s="35">
        <v>739.8</v>
      </c>
      <c r="D90" s="35">
        <v>0.47350000000000003</v>
      </c>
      <c r="E90" s="35">
        <v>4.9400000000000004</v>
      </c>
      <c r="F90" s="35">
        <v>7.63</v>
      </c>
      <c r="G90" s="35">
        <v>23.25</v>
      </c>
      <c r="H90" s="30" t="s">
        <v>170</v>
      </c>
      <c r="I90" s="35">
        <v>1</v>
      </c>
      <c r="J90" s="35">
        <v>83.9</v>
      </c>
      <c r="K90" s="67">
        <v>4600</v>
      </c>
    </row>
    <row r="91" spans="1:14" x14ac:dyDescent="0.35">
      <c r="A91" s="45">
        <v>36725</v>
      </c>
      <c r="B91" s="35">
        <v>103759</v>
      </c>
      <c r="C91" s="35">
        <v>716.1</v>
      </c>
      <c r="D91" s="35">
        <v>0.45809999999999995</v>
      </c>
      <c r="E91" s="35">
        <v>4.84</v>
      </c>
      <c r="F91" s="35">
        <v>7.65</v>
      </c>
      <c r="G91" s="35">
        <v>22.34</v>
      </c>
      <c r="H91" s="30" t="s">
        <v>170</v>
      </c>
      <c r="I91" s="35">
        <v>1.03</v>
      </c>
      <c r="J91" s="35">
        <v>72.599999999999994</v>
      </c>
      <c r="K91" s="67">
        <v>8500</v>
      </c>
    </row>
    <row r="92" spans="1:14" x14ac:dyDescent="0.35">
      <c r="A92" s="45">
        <v>36726</v>
      </c>
      <c r="B92" s="35">
        <v>110832</v>
      </c>
      <c r="C92" s="35">
        <v>648.79999999999995</v>
      </c>
      <c r="D92" s="35">
        <v>0.41520000000000001</v>
      </c>
      <c r="E92" s="35">
        <v>5.07</v>
      </c>
      <c r="F92" s="35">
        <v>7.61</v>
      </c>
      <c r="G92" s="35">
        <v>20.420000000000002</v>
      </c>
      <c r="H92" s="30" t="s">
        <v>170</v>
      </c>
      <c r="I92" s="35">
        <v>0.76</v>
      </c>
      <c r="J92" s="35">
        <v>57</v>
      </c>
      <c r="K92" s="67">
        <v>7600</v>
      </c>
    </row>
    <row r="93" spans="1:14" x14ac:dyDescent="0.35">
      <c r="A93" s="45">
        <v>36732</v>
      </c>
      <c r="B93" s="35">
        <v>111710</v>
      </c>
      <c r="C93" s="35">
        <v>626.6</v>
      </c>
      <c r="D93" s="35">
        <v>0.40099999999999997</v>
      </c>
      <c r="E93" s="35">
        <v>6.29</v>
      </c>
      <c r="F93" s="35">
        <v>7.62</v>
      </c>
      <c r="G93" s="35">
        <v>18.41</v>
      </c>
      <c r="H93" s="30" t="s">
        <v>170</v>
      </c>
      <c r="I93" s="35">
        <v>0.93</v>
      </c>
      <c r="J93" s="35">
        <v>72.099999999999994</v>
      </c>
      <c r="K93" s="67">
        <v>1400</v>
      </c>
      <c r="L93" s="33">
        <f>AVERAGE(K89:K93)</f>
        <v>5480</v>
      </c>
      <c r="M93" s="31">
        <f>GEOMEAN(K89:K93)</f>
        <v>4663.1442589742201</v>
      </c>
      <c r="N93" s="28" t="s">
        <v>190</v>
      </c>
    </row>
    <row r="94" spans="1:14" x14ac:dyDescent="0.35">
      <c r="A94" s="45">
        <v>36739</v>
      </c>
      <c r="B94" s="35">
        <v>112853</v>
      </c>
      <c r="C94" s="35">
        <v>621.6</v>
      </c>
      <c r="D94" s="35">
        <v>0.39780000000000004</v>
      </c>
      <c r="E94" s="35">
        <v>6.55</v>
      </c>
      <c r="F94" s="35">
        <v>7.63</v>
      </c>
      <c r="G94" s="35">
        <v>21.74</v>
      </c>
      <c r="H94" s="30" t="s">
        <v>170</v>
      </c>
      <c r="I94" s="35">
        <v>0.55000000000000004</v>
      </c>
      <c r="J94" s="35">
        <v>76.599999999999994</v>
      </c>
      <c r="K94" s="67">
        <v>1800</v>
      </c>
    </row>
    <row r="95" spans="1:14" x14ac:dyDescent="0.35">
      <c r="A95" s="45">
        <v>36746</v>
      </c>
      <c r="B95" s="35">
        <v>110812</v>
      </c>
      <c r="C95" s="35">
        <v>538</v>
      </c>
      <c r="D95" s="35">
        <v>0.34420000000000001</v>
      </c>
      <c r="E95" s="35">
        <v>6.4</v>
      </c>
      <c r="F95" s="35">
        <v>7.48</v>
      </c>
      <c r="G95" s="35">
        <v>22.61</v>
      </c>
      <c r="H95" s="30" t="s">
        <v>170</v>
      </c>
      <c r="I95" s="35">
        <v>1.21</v>
      </c>
      <c r="J95" s="35">
        <v>94.2</v>
      </c>
      <c r="K95" s="67">
        <v>5400</v>
      </c>
    </row>
    <row r="96" spans="1:14" x14ac:dyDescent="0.35">
      <c r="A96" s="45">
        <v>36753</v>
      </c>
      <c r="B96" s="35">
        <v>112245</v>
      </c>
      <c r="C96" s="35">
        <v>884</v>
      </c>
      <c r="D96" s="35">
        <v>0.56599999999999995</v>
      </c>
      <c r="E96" s="35">
        <v>5.69</v>
      </c>
      <c r="F96" s="35">
        <v>7.66</v>
      </c>
      <c r="G96" s="35">
        <v>21.9</v>
      </c>
      <c r="H96" s="30" t="s">
        <v>170</v>
      </c>
      <c r="I96" s="35">
        <v>0</v>
      </c>
      <c r="J96" s="35">
        <v>48.2</v>
      </c>
      <c r="K96" s="67">
        <v>1300</v>
      </c>
    </row>
    <row r="97" spans="1:14" x14ac:dyDescent="0.35">
      <c r="A97" s="45">
        <v>36760</v>
      </c>
      <c r="B97" s="35">
        <v>85438</v>
      </c>
      <c r="C97" s="35">
        <v>611</v>
      </c>
      <c r="D97" s="35">
        <v>0.39100000000000001</v>
      </c>
      <c r="E97" s="35">
        <v>5.61</v>
      </c>
      <c r="F97" s="35">
        <v>7.58</v>
      </c>
      <c r="G97" s="35">
        <v>19.98</v>
      </c>
      <c r="H97" s="30" t="s">
        <v>170</v>
      </c>
      <c r="I97" s="35">
        <v>0.3</v>
      </c>
      <c r="J97" s="35">
        <v>68</v>
      </c>
      <c r="K97" s="67">
        <v>900</v>
      </c>
    </row>
    <row r="98" spans="1:14" x14ac:dyDescent="0.35">
      <c r="A98" s="45">
        <v>36767</v>
      </c>
      <c r="B98" s="35">
        <v>114849</v>
      </c>
      <c r="C98" s="35">
        <v>610</v>
      </c>
      <c r="D98" s="35">
        <v>0.39</v>
      </c>
      <c r="E98" s="35">
        <v>6.07</v>
      </c>
      <c r="F98" s="35">
        <v>7.6</v>
      </c>
      <c r="G98" s="35">
        <v>21.58</v>
      </c>
      <c r="H98" s="30" t="s">
        <v>170</v>
      </c>
      <c r="I98" s="35">
        <v>0.8</v>
      </c>
      <c r="J98" s="35">
        <v>58.5</v>
      </c>
      <c r="K98" s="67">
        <v>800</v>
      </c>
      <c r="L98" s="33">
        <f>AVERAGE(K94:K98)</f>
        <v>2040</v>
      </c>
      <c r="M98" s="31">
        <f>GEOMEAN(K94:K98)</f>
        <v>1555.2077891913082</v>
      </c>
      <c r="N98" s="28" t="s">
        <v>191</v>
      </c>
    </row>
    <row r="99" spans="1:14" x14ac:dyDescent="0.35">
      <c r="A99" s="45">
        <v>36774</v>
      </c>
      <c r="B99" s="35">
        <v>113737</v>
      </c>
      <c r="C99" s="35">
        <v>477</v>
      </c>
      <c r="D99" s="35">
        <v>0.30499999999999999</v>
      </c>
      <c r="E99" s="35">
        <v>8.83</v>
      </c>
      <c r="F99" s="35">
        <v>7.47</v>
      </c>
      <c r="G99" s="35">
        <v>18.149999999999999</v>
      </c>
      <c r="H99" s="30" t="s">
        <v>170</v>
      </c>
      <c r="I99" s="35">
        <v>1.4</v>
      </c>
      <c r="J99" s="35">
        <v>72</v>
      </c>
      <c r="K99" s="67">
        <v>5290</v>
      </c>
    </row>
    <row r="100" spans="1:14" x14ac:dyDescent="0.35">
      <c r="A100" s="45">
        <v>36781</v>
      </c>
      <c r="B100" s="35">
        <v>113510</v>
      </c>
      <c r="C100" s="35">
        <v>394</v>
      </c>
      <c r="D100" s="35">
        <v>0.252</v>
      </c>
      <c r="E100" s="35">
        <v>6.62</v>
      </c>
      <c r="F100" s="35">
        <v>7.59</v>
      </c>
      <c r="G100" s="35">
        <v>21.05</v>
      </c>
      <c r="H100" s="30" t="s">
        <v>170</v>
      </c>
      <c r="I100" s="35">
        <v>0.8</v>
      </c>
      <c r="J100" s="35">
        <v>41.8</v>
      </c>
      <c r="K100" s="67">
        <v>6830</v>
      </c>
    </row>
    <row r="101" spans="1:14" x14ac:dyDescent="0.35">
      <c r="A101" s="45">
        <v>36788</v>
      </c>
      <c r="B101" s="35">
        <v>104633</v>
      </c>
      <c r="C101" s="35">
        <v>643</v>
      </c>
      <c r="D101" s="35">
        <v>0.41200000000000003</v>
      </c>
      <c r="E101" s="35">
        <v>6.66</v>
      </c>
      <c r="F101" s="35">
        <v>7.63</v>
      </c>
      <c r="G101" s="35">
        <v>17.32</v>
      </c>
      <c r="H101" s="30" t="s">
        <v>170</v>
      </c>
      <c r="I101" s="35">
        <v>1</v>
      </c>
      <c r="J101" s="35">
        <v>0</v>
      </c>
      <c r="K101" s="35">
        <v>10</v>
      </c>
    </row>
    <row r="102" spans="1:14" x14ac:dyDescent="0.35">
      <c r="A102" s="45">
        <v>36795</v>
      </c>
      <c r="B102" s="35">
        <v>105038</v>
      </c>
      <c r="C102" s="35">
        <v>403</v>
      </c>
      <c r="D102" s="35">
        <v>0.25800000000000001</v>
      </c>
      <c r="E102" s="35">
        <v>8.61</v>
      </c>
      <c r="F102" s="35">
        <v>7.7</v>
      </c>
      <c r="G102" s="35">
        <v>12.89</v>
      </c>
      <c r="H102" s="30" t="s">
        <v>170</v>
      </c>
      <c r="I102" s="35">
        <v>2.2999999999999998</v>
      </c>
      <c r="J102" s="35">
        <v>47.9</v>
      </c>
      <c r="K102" s="67">
        <v>4570</v>
      </c>
    </row>
    <row r="103" spans="1:14" x14ac:dyDescent="0.35">
      <c r="A103" s="45">
        <v>36796</v>
      </c>
      <c r="B103" s="35">
        <v>115732</v>
      </c>
      <c r="C103" s="35">
        <v>546</v>
      </c>
      <c r="D103" s="35">
        <v>0.35099999999999998</v>
      </c>
      <c r="E103" s="35">
        <v>9.1</v>
      </c>
      <c r="F103" s="35">
        <v>7.73</v>
      </c>
      <c r="G103" s="35">
        <v>14.2</v>
      </c>
      <c r="H103" s="30" t="s">
        <v>170</v>
      </c>
      <c r="I103" s="35">
        <v>0.6</v>
      </c>
      <c r="J103" s="35">
        <v>66.400000000000006</v>
      </c>
      <c r="K103" s="67">
        <v>23590</v>
      </c>
      <c r="L103" s="33">
        <f>AVERAGE(K99:K103)</f>
        <v>8058</v>
      </c>
      <c r="M103" s="31">
        <f>GEOMEAN(K99:K103)</f>
        <v>2080.1952642661849</v>
      </c>
      <c r="N103" s="28" t="s">
        <v>192</v>
      </c>
    </row>
    <row r="104" spans="1:14" x14ac:dyDescent="0.35">
      <c r="A104" s="61">
        <v>36802</v>
      </c>
      <c r="B104" s="35">
        <v>105959</v>
      </c>
      <c r="C104" s="35">
        <v>633.5</v>
      </c>
      <c r="D104" s="35">
        <v>0.40529999999999999</v>
      </c>
      <c r="E104" s="35">
        <v>6.67</v>
      </c>
      <c r="F104" s="35">
        <v>7.66</v>
      </c>
      <c r="G104" s="35">
        <v>18.29</v>
      </c>
      <c r="H104" s="30" t="s">
        <v>170</v>
      </c>
      <c r="I104" s="35">
        <v>0.56999999999999995</v>
      </c>
      <c r="J104" s="35">
        <v>73.400000000000006</v>
      </c>
      <c r="K104" s="67">
        <v>4800</v>
      </c>
    </row>
    <row r="105" spans="1:14" x14ac:dyDescent="0.35">
      <c r="A105" s="45">
        <v>36809</v>
      </c>
      <c r="B105" s="35">
        <v>105146</v>
      </c>
      <c r="C105" s="35">
        <v>642.5</v>
      </c>
      <c r="D105" s="35">
        <v>0.41119999999999995</v>
      </c>
      <c r="E105" s="35">
        <v>8.58</v>
      </c>
      <c r="F105" s="35">
        <v>7.63</v>
      </c>
      <c r="G105" s="35">
        <v>9.69</v>
      </c>
      <c r="H105" s="30" t="s">
        <v>170</v>
      </c>
      <c r="I105" s="35">
        <v>0.37</v>
      </c>
      <c r="J105" s="35">
        <v>58.2</v>
      </c>
      <c r="K105" s="67">
        <v>5210</v>
      </c>
    </row>
    <row r="106" spans="1:14" x14ac:dyDescent="0.35">
      <c r="A106" s="45">
        <v>36816</v>
      </c>
      <c r="B106" s="35">
        <v>110628</v>
      </c>
      <c r="C106" s="35">
        <v>513.1</v>
      </c>
      <c r="D106" s="35">
        <v>0.32840000000000003</v>
      </c>
      <c r="E106" s="35">
        <v>7.3</v>
      </c>
      <c r="F106" s="35">
        <v>7.48</v>
      </c>
      <c r="G106" s="35">
        <v>15.22</v>
      </c>
      <c r="H106" s="30" t="s">
        <v>170</v>
      </c>
      <c r="I106" s="35">
        <v>1.1299999999999999</v>
      </c>
      <c r="J106" s="35">
        <v>76.400000000000006</v>
      </c>
      <c r="K106" s="67">
        <v>15150</v>
      </c>
    </row>
    <row r="107" spans="1:14" x14ac:dyDescent="0.35">
      <c r="A107" s="45">
        <v>36823</v>
      </c>
      <c r="B107" s="35">
        <v>113103</v>
      </c>
      <c r="C107" s="35">
        <v>639.70000000000005</v>
      </c>
      <c r="D107" s="35">
        <v>0.40939999999999999</v>
      </c>
      <c r="E107" s="35">
        <v>4.1500000000000004</v>
      </c>
      <c r="F107" s="35">
        <v>7.44</v>
      </c>
      <c r="G107" s="35">
        <v>17.260000000000002</v>
      </c>
      <c r="H107" s="30" t="s">
        <v>170</v>
      </c>
      <c r="I107" s="35">
        <v>0.73</v>
      </c>
      <c r="J107" s="35">
        <v>54.3</v>
      </c>
      <c r="K107" s="67">
        <v>5470</v>
      </c>
    </row>
    <row r="108" spans="1:14" x14ac:dyDescent="0.35">
      <c r="A108" s="45">
        <v>36831</v>
      </c>
      <c r="B108" s="35">
        <v>105736</v>
      </c>
      <c r="C108" s="35">
        <v>678.8</v>
      </c>
      <c r="D108" s="35">
        <v>0.43440000000000001</v>
      </c>
      <c r="E108" s="35">
        <v>5.65</v>
      </c>
      <c r="F108" s="35">
        <v>7.45</v>
      </c>
      <c r="G108" s="35">
        <v>12.96</v>
      </c>
      <c r="H108" s="30" t="s">
        <v>170</v>
      </c>
      <c r="I108" s="35">
        <v>7.0000000000000007E-2</v>
      </c>
      <c r="J108" s="35">
        <v>66.2</v>
      </c>
      <c r="K108" s="67">
        <v>7940</v>
      </c>
      <c r="L108" s="33">
        <f>AVERAGE(K104:K108)</f>
        <v>7714</v>
      </c>
      <c r="M108" s="31">
        <f>GEOMEAN(K104:K108)</f>
        <v>6970.4350439870141</v>
      </c>
      <c r="N108" s="28" t="s">
        <v>193</v>
      </c>
    </row>
    <row r="109" spans="1:14" x14ac:dyDescent="0.35">
      <c r="A109" s="45">
        <v>36837</v>
      </c>
      <c r="B109" s="35">
        <v>101819</v>
      </c>
      <c r="C109" s="35">
        <v>583.79999999999995</v>
      </c>
      <c r="D109" s="35">
        <v>0.37359999999999999</v>
      </c>
      <c r="E109" s="35">
        <v>4.63</v>
      </c>
      <c r="F109" s="35">
        <v>7.35</v>
      </c>
      <c r="G109" s="35">
        <v>12.16</v>
      </c>
      <c r="H109" s="30" t="s">
        <v>170</v>
      </c>
      <c r="I109" s="35">
        <v>0.18</v>
      </c>
      <c r="J109" s="35">
        <v>73.099999999999994</v>
      </c>
      <c r="K109" s="67">
        <v>5540</v>
      </c>
    </row>
    <row r="110" spans="1:14" x14ac:dyDescent="0.35">
      <c r="A110" s="45">
        <v>36838</v>
      </c>
      <c r="B110" s="35">
        <v>105922</v>
      </c>
      <c r="C110" s="35">
        <v>585.79999999999995</v>
      </c>
      <c r="D110" s="35">
        <v>0.37490000000000001</v>
      </c>
      <c r="E110" s="35">
        <v>4.38</v>
      </c>
      <c r="F110" s="35">
        <v>7.29</v>
      </c>
      <c r="G110" s="35">
        <v>11.93</v>
      </c>
      <c r="H110" s="30" t="s">
        <v>170</v>
      </c>
      <c r="I110" s="35">
        <v>0.2</v>
      </c>
      <c r="J110" s="35">
        <v>77.2</v>
      </c>
      <c r="K110" s="67">
        <v>51720</v>
      </c>
    </row>
    <row r="111" spans="1:14" x14ac:dyDescent="0.35">
      <c r="A111" s="45">
        <v>36844</v>
      </c>
      <c r="B111" s="35">
        <v>105427</v>
      </c>
      <c r="C111" s="35">
        <v>580.5</v>
      </c>
      <c r="D111" s="35">
        <v>0.37150000000000005</v>
      </c>
      <c r="E111" s="35">
        <v>12.02</v>
      </c>
      <c r="F111" s="35">
        <v>7.56</v>
      </c>
      <c r="G111" s="35">
        <v>6.76</v>
      </c>
      <c r="H111" s="30" t="s">
        <v>170</v>
      </c>
      <c r="I111" s="35">
        <v>0.63</v>
      </c>
      <c r="J111" s="35">
        <v>71.3</v>
      </c>
      <c r="K111" s="67">
        <v>3360</v>
      </c>
    </row>
    <row r="112" spans="1:14" x14ac:dyDescent="0.35">
      <c r="A112" s="45">
        <v>36851</v>
      </c>
      <c r="B112" s="35">
        <v>105727</v>
      </c>
      <c r="C112" s="35">
        <v>692.2</v>
      </c>
      <c r="D112" s="35">
        <v>0.443</v>
      </c>
      <c r="E112" s="35">
        <v>16.54</v>
      </c>
      <c r="F112" s="35">
        <v>7.46</v>
      </c>
      <c r="G112" s="35">
        <v>0.64</v>
      </c>
      <c r="H112" s="30" t="s">
        <v>170</v>
      </c>
      <c r="I112" s="35">
        <v>0.62</v>
      </c>
      <c r="J112" s="35">
        <v>98.5</v>
      </c>
      <c r="K112" s="67">
        <v>740</v>
      </c>
    </row>
    <row r="113" spans="1:14" x14ac:dyDescent="0.35">
      <c r="A113" s="45">
        <v>36858</v>
      </c>
      <c r="B113" s="35">
        <v>111316</v>
      </c>
      <c r="C113" s="35">
        <v>702.8</v>
      </c>
      <c r="D113" s="35">
        <v>0.44979999999999998</v>
      </c>
      <c r="E113" s="35">
        <v>15.8</v>
      </c>
      <c r="F113" s="35">
        <v>7.57</v>
      </c>
      <c r="G113" s="35">
        <v>3.55</v>
      </c>
      <c r="H113" s="30" t="s">
        <v>170</v>
      </c>
      <c r="I113" s="35">
        <v>0.59</v>
      </c>
      <c r="J113" s="35">
        <v>71.2</v>
      </c>
      <c r="K113" s="35">
        <v>100</v>
      </c>
      <c r="L113" s="33">
        <f>AVERAGE(K109:K113)</f>
        <v>12292</v>
      </c>
      <c r="M113" s="31">
        <f>GEOMEAN(K109:K113)</f>
        <v>2347.1878888675164</v>
      </c>
      <c r="N113" s="28" t="s">
        <v>194</v>
      </c>
    </row>
    <row r="114" spans="1:14" x14ac:dyDescent="0.35">
      <c r="A114" s="45">
        <v>36865</v>
      </c>
      <c r="B114" s="35">
        <v>102933</v>
      </c>
      <c r="C114" s="35">
        <v>760.2</v>
      </c>
      <c r="D114" s="35">
        <v>0.48649999999999999</v>
      </c>
      <c r="E114" s="35">
        <v>12.65</v>
      </c>
      <c r="F114" s="35">
        <v>7.63</v>
      </c>
      <c r="G114" s="35">
        <v>0.78</v>
      </c>
      <c r="H114" s="30" t="s">
        <v>170</v>
      </c>
      <c r="I114" s="35">
        <v>0.91</v>
      </c>
      <c r="J114" s="35">
        <v>44.1</v>
      </c>
      <c r="K114" s="35">
        <v>7380</v>
      </c>
    </row>
    <row r="115" spans="1:14" x14ac:dyDescent="0.35">
      <c r="A115" s="45">
        <v>36872</v>
      </c>
      <c r="B115" s="35">
        <v>102710</v>
      </c>
      <c r="C115" s="35">
        <v>551.6</v>
      </c>
      <c r="D115" s="35">
        <v>0.35299999999999998</v>
      </c>
      <c r="E115" s="35">
        <v>12.55</v>
      </c>
      <c r="F115" s="35">
        <v>7.56</v>
      </c>
      <c r="G115" s="35">
        <v>1.03</v>
      </c>
      <c r="H115" s="30" t="s">
        <v>170</v>
      </c>
      <c r="I115" s="35">
        <v>0.2</v>
      </c>
      <c r="J115" s="35">
        <v>60.1</v>
      </c>
      <c r="K115" s="67">
        <v>1450</v>
      </c>
    </row>
    <row r="116" spans="1:14" x14ac:dyDescent="0.35">
      <c r="A116" s="45">
        <v>36873</v>
      </c>
      <c r="B116" s="35">
        <v>111116</v>
      </c>
      <c r="C116" s="35">
        <v>724.6</v>
      </c>
      <c r="D116" s="35">
        <v>0.4637</v>
      </c>
      <c r="E116" s="35">
        <v>13.23</v>
      </c>
      <c r="F116" s="35">
        <v>7.36</v>
      </c>
      <c r="G116" s="35">
        <v>0.24</v>
      </c>
      <c r="H116" s="30" t="s">
        <v>170</v>
      </c>
      <c r="I116" s="35">
        <v>0.39</v>
      </c>
      <c r="J116" s="35">
        <v>44</v>
      </c>
      <c r="K116" s="35">
        <v>100</v>
      </c>
    </row>
    <row r="117" spans="1:14" x14ac:dyDescent="0.35">
      <c r="A117" s="45">
        <v>36880</v>
      </c>
      <c r="H117" s="35" t="s">
        <v>195</v>
      </c>
    </row>
    <row r="118" spans="1:14" x14ac:dyDescent="0.35">
      <c r="A118" s="45">
        <v>36887</v>
      </c>
      <c r="H118" s="35" t="s">
        <v>195</v>
      </c>
      <c r="L118" s="33">
        <f>AVERAGE(K114:K116)</f>
        <v>2976.6666666666665</v>
      </c>
      <c r="M118" s="31">
        <f>GEOMEAN(K114:K116)</f>
        <v>1022.8409839896158</v>
      </c>
      <c r="N118" s="28" t="s">
        <v>196</v>
      </c>
    </row>
    <row r="119" spans="1:14" x14ac:dyDescent="0.35">
      <c r="A119" s="63">
        <v>36894</v>
      </c>
      <c r="B119" s="35">
        <v>110600</v>
      </c>
      <c r="H119" s="35" t="s">
        <v>195</v>
      </c>
    </row>
    <row r="120" spans="1:14" x14ac:dyDescent="0.35">
      <c r="A120" s="63">
        <v>36901</v>
      </c>
      <c r="B120" s="35">
        <v>103100</v>
      </c>
      <c r="H120" s="35" t="s">
        <v>195</v>
      </c>
    </row>
    <row r="121" spans="1:14" x14ac:dyDescent="0.35">
      <c r="A121" s="63">
        <v>36908</v>
      </c>
      <c r="B121" s="35">
        <v>113408</v>
      </c>
      <c r="C121" s="35">
        <v>1265</v>
      </c>
      <c r="D121" s="35">
        <v>0.80940000000000001</v>
      </c>
      <c r="E121" s="35">
        <v>11.92</v>
      </c>
      <c r="F121" s="30" t="s">
        <v>197</v>
      </c>
      <c r="G121" s="35">
        <v>1.47</v>
      </c>
      <c r="H121" s="30" t="s">
        <v>170</v>
      </c>
      <c r="I121" s="35">
        <v>1.23</v>
      </c>
      <c r="J121" s="35">
        <v>31.4</v>
      </c>
      <c r="K121" s="35">
        <v>100</v>
      </c>
    </row>
    <row r="122" spans="1:14" x14ac:dyDescent="0.35">
      <c r="A122" s="63">
        <v>36915</v>
      </c>
      <c r="B122" s="35">
        <v>110122</v>
      </c>
      <c r="C122" s="35">
        <v>1033</v>
      </c>
      <c r="D122" s="35">
        <v>0.66100000000000003</v>
      </c>
      <c r="E122" s="35">
        <v>11.84</v>
      </c>
      <c r="F122" s="30" t="s">
        <v>197</v>
      </c>
      <c r="G122" s="35">
        <v>0.56999999999999995</v>
      </c>
      <c r="H122" s="30" t="s">
        <v>170</v>
      </c>
      <c r="I122" s="35">
        <v>1</v>
      </c>
      <c r="J122" s="35">
        <v>32.9</v>
      </c>
      <c r="K122" s="35">
        <v>200</v>
      </c>
    </row>
    <row r="123" spans="1:14" x14ac:dyDescent="0.35">
      <c r="A123" s="63">
        <v>36922</v>
      </c>
      <c r="B123" s="35">
        <v>112349</v>
      </c>
      <c r="C123" s="35">
        <v>1147</v>
      </c>
      <c r="D123" s="35">
        <v>0.7340000000000001</v>
      </c>
      <c r="E123" s="35">
        <v>12.99</v>
      </c>
      <c r="F123" s="35">
        <v>7.42</v>
      </c>
      <c r="G123" s="35">
        <v>2.92</v>
      </c>
      <c r="H123" s="30" t="s">
        <v>170</v>
      </c>
      <c r="I123" s="35">
        <v>0.7</v>
      </c>
      <c r="J123" s="35">
        <v>31.4</v>
      </c>
      <c r="K123" s="67">
        <v>2180</v>
      </c>
      <c r="L123" s="33">
        <f>AVERAGE(K119:K123)</f>
        <v>826.66666666666663</v>
      </c>
      <c r="M123" s="31">
        <f>GEOMEAN(K119:K123)</f>
        <v>351.96177270816054</v>
      </c>
      <c r="N123" s="28" t="s">
        <v>198</v>
      </c>
    </row>
    <row r="124" spans="1:14" x14ac:dyDescent="0.35">
      <c r="A124" s="63">
        <v>36928</v>
      </c>
      <c r="B124" s="35">
        <v>103650</v>
      </c>
      <c r="C124" s="35">
        <v>0</v>
      </c>
      <c r="D124" s="35">
        <v>0</v>
      </c>
      <c r="H124" s="30"/>
      <c r="K124" s="35">
        <v>100</v>
      </c>
    </row>
    <row r="125" spans="1:14" x14ac:dyDescent="0.35">
      <c r="A125" s="63">
        <v>36936</v>
      </c>
      <c r="B125" s="35">
        <v>105331</v>
      </c>
      <c r="C125" s="35">
        <v>990</v>
      </c>
      <c r="D125" s="35">
        <v>0.63400000000000001</v>
      </c>
      <c r="E125" s="35">
        <v>8.2799999999999994</v>
      </c>
      <c r="F125" s="35">
        <v>7.74</v>
      </c>
      <c r="G125" s="35">
        <v>6.83</v>
      </c>
      <c r="H125" s="30" t="s">
        <v>170</v>
      </c>
      <c r="I125" s="35">
        <v>1.4</v>
      </c>
      <c r="J125" s="35">
        <v>0</v>
      </c>
      <c r="K125" s="35">
        <v>3590</v>
      </c>
    </row>
    <row r="126" spans="1:14" x14ac:dyDescent="0.35">
      <c r="A126" s="63">
        <v>36941</v>
      </c>
      <c r="B126" s="35">
        <v>110230</v>
      </c>
      <c r="C126" s="35">
        <v>1036</v>
      </c>
      <c r="D126" s="35">
        <v>0.66300000000000003</v>
      </c>
      <c r="E126" s="35">
        <v>13.3</v>
      </c>
      <c r="F126" s="35">
        <v>7.6</v>
      </c>
      <c r="G126" s="35">
        <v>1.84</v>
      </c>
      <c r="H126" s="30" t="s">
        <v>170</v>
      </c>
      <c r="I126" s="35">
        <v>1.8</v>
      </c>
      <c r="J126" s="35">
        <v>36.700000000000003</v>
      </c>
      <c r="K126" s="35">
        <v>4110</v>
      </c>
    </row>
    <row r="127" spans="1:14" x14ac:dyDescent="0.35">
      <c r="A127" s="63">
        <v>36943</v>
      </c>
      <c r="B127" s="62"/>
      <c r="C127" s="62">
        <v>0</v>
      </c>
      <c r="D127" s="62">
        <v>0</v>
      </c>
      <c r="F127" s="62" t="s">
        <v>199</v>
      </c>
      <c r="G127" s="62"/>
      <c r="K127" s="35">
        <v>100</v>
      </c>
    </row>
    <row r="128" spans="1:14" x14ac:dyDescent="0.35">
      <c r="A128" s="63">
        <v>36950</v>
      </c>
      <c r="B128" s="35">
        <v>112837</v>
      </c>
      <c r="C128" s="35">
        <v>973</v>
      </c>
      <c r="D128" s="35">
        <v>0.623</v>
      </c>
      <c r="E128" s="35">
        <v>13</v>
      </c>
      <c r="F128" s="35">
        <v>7.59</v>
      </c>
      <c r="G128" s="35">
        <v>2.66</v>
      </c>
      <c r="H128" s="30" t="s">
        <v>170</v>
      </c>
      <c r="I128" s="35">
        <v>0.5</v>
      </c>
      <c r="J128" s="35">
        <v>0</v>
      </c>
      <c r="K128" s="35">
        <v>100</v>
      </c>
      <c r="L128" s="33">
        <f>AVERAGE(K124:K128)</f>
        <v>1600</v>
      </c>
      <c r="M128" s="70">
        <f>GEOMEAN(K124:K128)</f>
        <v>430.31576198095155</v>
      </c>
      <c r="N128" s="28" t="s">
        <v>200</v>
      </c>
    </row>
    <row r="129" spans="1:14" x14ac:dyDescent="0.35">
      <c r="A129" s="63">
        <v>36956</v>
      </c>
      <c r="B129" s="35">
        <v>113114</v>
      </c>
      <c r="C129" s="35">
        <v>926</v>
      </c>
      <c r="D129" s="35">
        <v>0.59299999999999997</v>
      </c>
      <c r="E129" s="35">
        <v>14.72</v>
      </c>
      <c r="F129" s="35">
        <v>6.66</v>
      </c>
      <c r="G129" s="35">
        <v>1.26</v>
      </c>
      <c r="H129" s="30" t="s">
        <v>170</v>
      </c>
      <c r="I129" s="35">
        <v>2.1</v>
      </c>
      <c r="J129" s="35">
        <v>38.4</v>
      </c>
      <c r="K129" s="35">
        <v>100</v>
      </c>
    </row>
    <row r="130" spans="1:14" x14ac:dyDescent="0.35">
      <c r="A130" s="63">
        <v>36964</v>
      </c>
      <c r="B130" s="35">
        <v>112536</v>
      </c>
      <c r="C130" s="35">
        <v>895.9</v>
      </c>
      <c r="D130" s="35">
        <v>0.57340000000000002</v>
      </c>
      <c r="E130" s="35">
        <v>8.75</v>
      </c>
      <c r="F130" s="35">
        <v>7.64</v>
      </c>
      <c r="G130" s="35">
        <v>5.66</v>
      </c>
      <c r="H130" s="30" t="s">
        <v>170</v>
      </c>
      <c r="I130" s="35">
        <v>0.74</v>
      </c>
      <c r="J130" s="35">
        <v>67.099999999999994</v>
      </c>
      <c r="K130" s="67">
        <v>17250</v>
      </c>
    </row>
    <row r="131" spans="1:14" x14ac:dyDescent="0.35">
      <c r="A131" s="63">
        <v>36969</v>
      </c>
      <c r="B131" s="35">
        <v>105740</v>
      </c>
      <c r="C131" s="35">
        <v>973</v>
      </c>
      <c r="D131" s="35">
        <v>0.62270000000000003</v>
      </c>
      <c r="E131" s="35">
        <v>11.3</v>
      </c>
      <c r="F131" s="35">
        <v>7.6</v>
      </c>
      <c r="G131" s="35">
        <v>4.34</v>
      </c>
      <c r="H131" s="30" t="s">
        <v>170</v>
      </c>
      <c r="I131" s="35">
        <v>0.17</v>
      </c>
      <c r="J131" s="35">
        <v>29.2</v>
      </c>
      <c r="K131" s="35">
        <v>200</v>
      </c>
    </row>
    <row r="132" spans="1:14" x14ac:dyDescent="0.35">
      <c r="A132" s="63">
        <v>36971</v>
      </c>
      <c r="B132" s="35">
        <v>114711</v>
      </c>
      <c r="C132" s="35">
        <v>965.8</v>
      </c>
      <c r="D132" s="35">
        <v>0.61809999999999998</v>
      </c>
      <c r="E132" s="35">
        <v>8.2799999999999994</v>
      </c>
      <c r="F132" s="35">
        <v>7.56</v>
      </c>
      <c r="G132" s="35">
        <v>8.41</v>
      </c>
      <c r="H132" s="30" t="s">
        <v>170</v>
      </c>
      <c r="I132" s="35">
        <v>0.11</v>
      </c>
      <c r="J132" s="35">
        <v>9.4</v>
      </c>
      <c r="K132" s="67">
        <v>17250</v>
      </c>
    </row>
    <row r="133" spans="1:14" x14ac:dyDescent="0.35">
      <c r="A133" s="63">
        <v>36977</v>
      </c>
      <c r="B133" s="35">
        <v>111521</v>
      </c>
      <c r="C133" s="35">
        <v>973.8</v>
      </c>
      <c r="D133" s="35">
        <v>0.62319999999999998</v>
      </c>
      <c r="E133" s="35">
        <v>9.8800000000000008</v>
      </c>
      <c r="F133" s="35">
        <v>7.62</v>
      </c>
      <c r="G133" s="35">
        <v>3.28</v>
      </c>
      <c r="H133" s="30" t="s">
        <v>170</v>
      </c>
      <c r="I133" s="35">
        <v>0.05</v>
      </c>
      <c r="J133" s="35">
        <v>56.9</v>
      </c>
      <c r="K133" s="35">
        <v>100</v>
      </c>
      <c r="L133" s="33">
        <f>AVERAGE(K129:K133)</f>
        <v>6980</v>
      </c>
      <c r="M133" s="70">
        <f>GEOMEAN(K129:K133)</f>
        <v>901.40847899777191</v>
      </c>
      <c r="N133" s="28" t="s">
        <v>201</v>
      </c>
    </row>
    <row r="134" spans="1:14" x14ac:dyDescent="0.35">
      <c r="A134" s="63">
        <v>36984</v>
      </c>
      <c r="B134" s="35">
        <v>113459</v>
      </c>
      <c r="C134" s="35">
        <v>835.1</v>
      </c>
      <c r="D134" s="35">
        <v>0.53449999999999998</v>
      </c>
      <c r="E134" s="35">
        <v>8.14</v>
      </c>
      <c r="F134" s="35">
        <v>7.51</v>
      </c>
      <c r="G134" s="35">
        <v>9.8800000000000008</v>
      </c>
      <c r="H134" s="30" t="s">
        <v>170</v>
      </c>
      <c r="I134" s="35">
        <v>0.09</v>
      </c>
      <c r="J134" s="35">
        <v>12.6</v>
      </c>
      <c r="K134" s="35">
        <v>100</v>
      </c>
    </row>
    <row r="135" spans="1:14" x14ac:dyDescent="0.35">
      <c r="A135" s="63">
        <v>36991</v>
      </c>
      <c r="B135" s="35">
        <v>112936</v>
      </c>
      <c r="C135" s="35">
        <v>860.7</v>
      </c>
      <c r="D135" s="35">
        <v>0.55079999999999996</v>
      </c>
      <c r="E135" s="35">
        <v>2.2599999999999998</v>
      </c>
      <c r="F135" s="35">
        <v>7.47</v>
      </c>
      <c r="G135" s="35">
        <v>18.670000000000002</v>
      </c>
      <c r="H135" s="30" t="s">
        <v>170</v>
      </c>
      <c r="I135" s="35">
        <v>0.13</v>
      </c>
      <c r="J135" s="35">
        <v>57.5</v>
      </c>
      <c r="K135" s="35">
        <v>410</v>
      </c>
    </row>
    <row r="136" spans="1:14" x14ac:dyDescent="0.35">
      <c r="A136" s="63">
        <v>36997</v>
      </c>
      <c r="B136" s="62">
        <v>104839</v>
      </c>
      <c r="C136" s="62">
        <v>838.6</v>
      </c>
      <c r="D136" s="62">
        <v>0.53670000000000007</v>
      </c>
      <c r="E136" s="62">
        <v>9.7200000000000006</v>
      </c>
      <c r="F136" s="62">
        <v>7.48</v>
      </c>
      <c r="G136" s="62">
        <v>9.7100000000000009</v>
      </c>
      <c r="H136" s="64" t="s">
        <v>170</v>
      </c>
      <c r="I136" s="62">
        <v>0.72</v>
      </c>
      <c r="J136" s="62">
        <v>12</v>
      </c>
      <c r="K136" s="35">
        <v>100</v>
      </c>
    </row>
    <row r="137" spans="1:14" x14ac:dyDescent="0.35">
      <c r="A137" s="63">
        <v>36999</v>
      </c>
      <c r="B137" s="35">
        <v>103237</v>
      </c>
      <c r="C137" s="35">
        <v>921.7</v>
      </c>
      <c r="D137" s="35">
        <v>0.58989999999999998</v>
      </c>
      <c r="E137" s="35">
        <v>8.9</v>
      </c>
      <c r="F137" s="35">
        <v>7.61</v>
      </c>
      <c r="G137" s="35">
        <v>6.84</v>
      </c>
      <c r="H137" s="64" t="s">
        <v>170</v>
      </c>
      <c r="I137" s="35">
        <v>0.09</v>
      </c>
      <c r="J137" s="35">
        <v>14.7</v>
      </c>
      <c r="K137" s="35">
        <v>860</v>
      </c>
    </row>
    <row r="138" spans="1:14" x14ac:dyDescent="0.35">
      <c r="A138" s="68">
        <v>37005</v>
      </c>
      <c r="B138" s="35">
        <v>101221</v>
      </c>
      <c r="C138" s="35">
        <v>853.1</v>
      </c>
      <c r="D138" s="35">
        <v>0.54600000000000004</v>
      </c>
      <c r="E138" s="35">
        <v>7</v>
      </c>
      <c r="F138" s="35">
        <v>7.55</v>
      </c>
      <c r="G138" s="35">
        <v>12.71</v>
      </c>
      <c r="H138" s="64" t="s">
        <v>170</v>
      </c>
      <c r="I138" s="35">
        <v>0.24</v>
      </c>
      <c r="J138" s="35">
        <v>43.6</v>
      </c>
      <c r="K138" s="67">
        <v>3450</v>
      </c>
      <c r="L138" s="33">
        <f>AVERAGE(K134:K138)</f>
        <v>984</v>
      </c>
      <c r="M138" s="70">
        <f>GEOMEAN(K134:K138)</f>
        <v>414.0190081551238</v>
      </c>
      <c r="N138" s="28" t="s">
        <v>202</v>
      </c>
    </row>
    <row r="139" spans="1:14" x14ac:dyDescent="0.35">
      <c r="A139" s="68">
        <v>37012</v>
      </c>
      <c r="B139" s="35">
        <v>104020</v>
      </c>
      <c r="C139" s="35">
        <v>818.6</v>
      </c>
      <c r="D139" s="35">
        <v>0.52390000000000003</v>
      </c>
      <c r="E139" s="35">
        <v>5.52</v>
      </c>
      <c r="F139" s="35">
        <v>7.53</v>
      </c>
      <c r="G139" s="35">
        <v>17.22</v>
      </c>
      <c r="H139" s="64" t="s">
        <v>170</v>
      </c>
      <c r="I139" s="35">
        <v>0.04</v>
      </c>
      <c r="J139" s="35">
        <v>46.4</v>
      </c>
      <c r="K139" s="67">
        <v>2750</v>
      </c>
    </row>
    <row r="140" spans="1:14" x14ac:dyDescent="0.35">
      <c r="A140" s="68">
        <v>37020</v>
      </c>
      <c r="B140" s="35">
        <v>112339</v>
      </c>
      <c r="C140" s="35">
        <v>585.4</v>
      </c>
      <c r="D140" s="35">
        <v>0.37459999999999999</v>
      </c>
      <c r="E140" s="35">
        <v>5.77</v>
      </c>
      <c r="F140" s="35">
        <v>7.51</v>
      </c>
      <c r="G140" s="35">
        <v>18.649999999999999</v>
      </c>
      <c r="H140" s="64" t="s">
        <v>170</v>
      </c>
      <c r="I140" s="35">
        <v>0.5</v>
      </c>
      <c r="J140" s="35">
        <v>16.100000000000001</v>
      </c>
      <c r="K140" s="67">
        <v>7800</v>
      </c>
    </row>
    <row r="141" spans="1:14" x14ac:dyDescent="0.35">
      <c r="A141" s="68">
        <v>37026</v>
      </c>
      <c r="B141" s="35">
        <v>114953</v>
      </c>
      <c r="C141" s="35">
        <v>792.6</v>
      </c>
      <c r="D141" s="35">
        <v>0.50719999999999998</v>
      </c>
      <c r="E141" s="35">
        <v>4.9400000000000004</v>
      </c>
      <c r="F141" s="35">
        <v>7.51</v>
      </c>
      <c r="G141" s="35">
        <v>16.63</v>
      </c>
      <c r="H141" s="64" t="s">
        <v>170</v>
      </c>
      <c r="I141" s="35">
        <v>0.17</v>
      </c>
      <c r="J141" s="35">
        <v>44.4</v>
      </c>
      <c r="K141" s="35">
        <v>13330</v>
      </c>
    </row>
    <row r="142" spans="1:14" x14ac:dyDescent="0.35">
      <c r="A142" s="68">
        <v>37033</v>
      </c>
      <c r="B142" s="35">
        <v>120354</v>
      </c>
      <c r="C142" s="35">
        <v>768</v>
      </c>
      <c r="D142" s="35">
        <v>0.49199999999999999</v>
      </c>
      <c r="E142" s="35">
        <v>7.89</v>
      </c>
      <c r="F142" s="35">
        <v>8.06</v>
      </c>
      <c r="G142" s="35">
        <v>15.89</v>
      </c>
      <c r="H142" s="64" t="s">
        <v>170</v>
      </c>
      <c r="I142" s="35">
        <v>0.3</v>
      </c>
      <c r="J142" s="35">
        <v>0</v>
      </c>
      <c r="K142" s="35">
        <v>6630</v>
      </c>
    </row>
    <row r="143" spans="1:14" x14ac:dyDescent="0.35">
      <c r="A143" s="68">
        <v>37041</v>
      </c>
      <c r="B143" s="35">
        <v>114841</v>
      </c>
      <c r="C143" s="35">
        <v>880</v>
      </c>
      <c r="D143" s="35">
        <v>0.56300000000000006</v>
      </c>
      <c r="E143" s="35">
        <v>6.22</v>
      </c>
      <c r="F143" s="35">
        <v>7.68</v>
      </c>
      <c r="G143" s="35">
        <v>15.91</v>
      </c>
      <c r="H143" s="64" t="s">
        <v>170</v>
      </c>
      <c r="I143" s="35">
        <v>1</v>
      </c>
      <c r="J143" s="35">
        <v>31.6</v>
      </c>
      <c r="K143" s="35">
        <v>4800</v>
      </c>
      <c r="L143" s="33">
        <f>AVERAGE(K139:K143)</f>
        <v>7062</v>
      </c>
      <c r="M143" s="70">
        <f>GEOMEAN(K139:K143)</f>
        <v>6191.5935955216564</v>
      </c>
      <c r="N143" s="71" t="s">
        <v>203</v>
      </c>
    </row>
    <row r="144" spans="1:14" x14ac:dyDescent="0.35">
      <c r="A144" s="68">
        <v>37047</v>
      </c>
      <c r="B144" s="35">
        <v>113643</v>
      </c>
      <c r="C144" s="35">
        <v>626.5</v>
      </c>
      <c r="D144" s="35">
        <v>0.40099999999999997</v>
      </c>
      <c r="E144" s="35">
        <v>7.52</v>
      </c>
      <c r="F144" s="35">
        <v>7.45</v>
      </c>
      <c r="G144" s="35">
        <v>15.44</v>
      </c>
      <c r="H144" s="64" t="s">
        <v>170</v>
      </c>
      <c r="I144" s="35">
        <v>0.34</v>
      </c>
      <c r="J144" s="35">
        <v>60.2</v>
      </c>
      <c r="K144" s="35">
        <v>1600</v>
      </c>
    </row>
    <row r="145" spans="1:14" x14ac:dyDescent="0.35">
      <c r="A145" s="68">
        <v>37054</v>
      </c>
      <c r="B145" s="35">
        <v>114021</v>
      </c>
      <c r="C145" s="35">
        <v>909.6</v>
      </c>
      <c r="D145" s="35">
        <v>0.58220000000000005</v>
      </c>
      <c r="E145" s="35">
        <v>4.71</v>
      </c>
      <c r="F145" s="35">
        <v>7.37</v>
      </c>
      <c r="G145" s="35">
        <v>21.35</v>
      </c>
      <c r="H145" s="64" t="s">
        <v>170</v>
      </c>
      <c r="I145" s="35">
        <v>0.42</v>
      </c>
      <c r="J145" s="35">
        <v>48.1</v>
      </c>
      <c r="K145" s="35">
        <v>5200</v>
      </c>
    </row>
    <row r="146" spans="1:14" x14ac:dyDescent="0.35">
      <c r="A146" s="68">
        <v>37061</v>
      </c>
      <c r="B146" s="35">
        <v>120255</v>
      </c>
      <c r="C146" s="35">
        <v>852</v>
      </c>
      <c r="D146" s="35">
        <v>0.54600000000000004</v>
      </c>
      <c r="E146" s="35">
        <v>3.85</v>
      </c>
      <c r="F146" s="35">
        <v>7.54</v>
      </c>
      <c r="G146" s="35">
        <v>21.98</v>
      </c>
      <c r="H146" s="64" t="s">
        <v>170</v>
      </c>
      <c r="I146" s="35">
        <v>0.3</v>
      </c>
      <c r="J146" s="35">
        <v>0</v>
      </c>
      <c r="K146" s="35">
        <v>6090</v>
      </c>
    </row>
    <row r="147" spans="1:14" x14ac:dyDescent="0.35">
      <c r="A147" s="68">
        <v>37062</v>
      </c>
      <c r="B147" s="35">
        <v>120921</v>
      </c>
      <c r="C147" s="35">
        <v>870.5</v>
      </c>
      <c r="D147" s="35">
        <v>0.55710000000000004</v>
      </c>
      <c r="E147" s="35">
        <v>3.62</v>
      </c>
      <c r="F147" s="35">
        <v>7.45</v>
      </c>
      <c r="G147" s="35">
        <v>21.22</v>
      </c>
      <c r="H147" s="64" t="s">
        <v>170</v>
      </c>
      <c r="I147" s="35">
        <v>0.42</v>
      </c>
      <c r="J147" s="35">
        <v>44</v>
      </c>
      <c r="K147" s="35">
        <v>7120</v>
      </c>
    </row>
    <row r="148" spans="1:14" x14ac:dyDescent="0.35">
      <c r="A148" s="68">
        <v>37068</v>
      </c>
      <c r="B148" s="35">
        <v>122847</v>
      </c>
      <c r="C148" s="35">
        <v>873.9</v>
      </c>
      <c r="D148" s="35">
        <v>0.55930000000000002</v>
      </c>
      <c r="E148" s="35">
        <v>4.79</v>
      </c>
      <c r="F148" s="35">
        <v>7.55</v>
      </c>
      <c r="G148" s="35">
        <v>19.59</v>
      </c>
      <c r="H148" s="64" t="s">
        <v>170</v>
      </c>
      <c r="I148" s="35">
        <v>0.36</v>
      </c>
      <c r="J148" s="35">
        <v>47.4</v>
      </c>
      <c r="K148" s="35">
        <v>100</v>
      </c>
      <c r="L148" s="33">
        <f>AVERAGE(K144:K148)</f>
        <v>4022</v>
      </c>
      <c r="M148" s="70">
        <f>GEOMEAN(K144:K148)</f>
        <v>2048.5384625713286</v>
      </c>
      <c r="N148" s="71" t="s">
        <v>204</v>
      </c>
    </row>
    <row r="149" spans="1:14" x14ac:dyDescent="0.35">
      <c r="A149" s="68">
        <v>37075</v>
      </c>
      <c r="B149" s="35">
        <v>125925</v>
      </c>
      <c r="C149" s="35">
        <v>341.3</v>
      </c>
      <c r="D149" s="35">
        <v>0.21839999999999998</v>
      </c>
      <c r="E149" s="35">
        <v>5.65</v>
      </c>
      <c r="F149" s="35">
        <v>7.74</v>
      </c>
      <c r="G149" s="35">
        <v>20.47</v>
      </c>
      <c r="H149" s="64" t="s">
        <v>170</v>
      </c>
      <c r="I149" s="35">
        <v>0.52</v>
      </c>
      <c r="J149" s="35">
        <v>12.1</v>
      </c>
      <c r="K149" s="35">
        <v>7380</v>
      </c>
    </row>
    <row r="150" spans="1:14" x14ac:dyDescent="0.35">
      <c r="A150" s="68">
        <v>37082</v>
      </c>
      <c r="B150" s="35">
        <v>110600</v>
      </c>
      <c r="C150" s="35">
        <v>687.6</v>
      </c>
      <c r="D150" s="35">
        <v>0.44</v>
      </c>
      <c r="E150" s="35">
        <v>4.6399999999999997</v>
      </c>
      <c r="F150" s="35">
        <v>7.54</v>
      </c>
      <c r="G150" s="35">
        <v>23.03</v>
      </c>
      <c r="H150" s="64" t="s">
        <v>170</v>
      </c>
      <c r="I150" s="35">
        <v>0.85</v>
      </c>
      <c r="J150" s="35">
        <v>77.3</v>
      </c>
      <c r="K150" s="67">
        <v>3130</v>
      </c>
    </row>
    <row r="151" spans="1:14" x14ac:dyDescent="0.35">
      <c r="A151" s="68">
        <v>37089</v>
      </c>
      <c r="B151" s="35">
        <v>105923</v>
      </c>
      <c r="C151" s="35">
        <v>834.3</v>
      </c>
      <c r="D151" s="35">
        <v>0.53400000000000003</v>
      </c>
      <c r="E151" s="35">
        <v>3.21</v>
      </c>
      <c r="F151" s="35">
        <v>7.38</v>
      </c>
      <c r="G151" s="35">
        <v>22.17</v>
      </c>
      <c r="H151" s="64" t="s">
        <v>170</v>
      </c>
      <c r="I151" s="35">
        <v>0.56999999999999995</v>
      </c>
      <c r="J151" s="35">
        <v>76.5</v>
      </c>
      <c r="K151" s="35">
        <v>2920</v>
      </c>
    </row>
    <row r="152" spans="1:14" x14ac:dyDescent="0.35">
      <c r="A152" s="68">
        <v>37096</v>
      </c>
      <c r="B152" s="35">
        <v>111245</v>
      </c>
      <c r="C152" s="35">
        <v>729.9</v>
      </c>
      <c r="D152" s="35">
        <v>0.46710000000000002</v>
      </c>
      <c r="E152" s="35">
        <v>2.34</v>
      </c>
      <c r="F152" s="35">
        <v>7.31</v>
      </c>
      <c r="G152" s="35">
        <v>24.67</v>
      </c>
      <c r="H152" s="64" t="s">
        <v>170</v>
      </c>
      <c r="I152" s="35">
        <v>0.15</v>
      </c>
      <c r="J152" s="35">
        <v>67.3</v>
      </c>
      <c r="K152" s="35">
        <v>100</v>
      </c>
    </row>
    <row r="153" spans="1:14" x14ac:dyDescent="0.35">
      <c r="A153" s="68">
        <v>37103</v>
      </c>
      <c r="B153" s="35">
        <v>104814</v>
      </c>
      <c r="C153" s="35">
        <v>805.8</v>
      </c>
      <c r="D153" s="35">
        <v>0.51569999999999994</v>
      </c>
      <c r="E153" s="35">
        <v>2.94</v>
      </c>
      <c r="F153" s="35">
        <v>7.38</v>
      </c>
      <c r="G153" s="35">
        <v>23.49</v>
      </c>
      <c r="H153" s="64" t="s">
        <v>170</v>
      </c>
      <c r="I153" s="35">
        <v>0.28000000000000003</v>
      </c>
      <c r="J153" s="35">
        <v>68.7</v>
      </c>
      <c r="K153" s="67">
        <v>2590</v>
      </c>
      <c r="L153" s="33">
        <f>AVERAGE(K149:K153)</f>
        <v>3224</v>
      </c>
      <c r="M153" s="70">
        <f>GEOMEAN(K149:K153)</f>
        <v>1771.9712163079234</v>
      </c>
      <c r="N153" s="71" t="s">
        <v>205</v>
      </c>
    </row>
    <row r="154" spans="1:14" x14ac:dyDescent="0.35">
      <c r="A154" s="68">
        <v>37104</v>
      </c>
      <c r="B154" s="35">
        <v>115351</v>
      </c>
      <c r="C154" s="35">
        <v>835.1</v>
      </c>
      <c r="D154" s="35">
        <v>0.53449999999999998</v>
      </c>
      <c r="E154" s="35">
        <v>4.55</v>
      </c>
      <c r="F154" s="35">
        <v>7.34</v>
      </c>
      <c r="G154" s="35">
        <v>24.27</v>
      </c>
      <c r="H154" s="64" t="s">
        <v>170</v>
      </c>
      <c r="I154" s="35">
        <v>7.0000000000000007E-2</v>
      </c>
      <c r="J154" s="35">
        <v>43.3</v>
      </c>
      <c r="K154" s="35">
        <v>1480</v>
      </c>
    </row>
    <row r="155" spans="1:14" x14ac:dyDescent="0.35">
      <c r="A155" s="68">
        <v>37110</v>
      </c>
      <c r="B155" s="35">
        <v>112108</v>
      </c>
      <c r="C155" s="35">
        <v>770.8</v>
      </c>
      <c r="D155" s="35">
        <v>0.49329999999999996</v>
      </c>
      <c r="E155" s="35">
        <v>4.16</v>
      </c>
      <c r="F155" s="35">
        <v>7.32</v>
      </c>
      <c r="G155" s="35">
        <v>23.16</v>
      </c>
      <c r="H155" s="64" t="s">
        <v>170</v>
      </c>
      <c r="I155" s="35">
        <v>0.2</v>
      </c>
      <c r="J155" s="35">
        <v>40.1</v>
      </c>
      <c r="K155" s="35">
        <v>6690</v>
      </c>
    </row>
    <row r="156" spans="1:14" x14ac:dyDescent="0.35">
      <c r="A156" s="68">
        <v>37117</v>
      </c>
      <c r="B156" s="35">
        <v>111348</v>
      </c>
      <c r="C156" s="35">
        <v>704.9</v>
      </c>
      <c r="D156" s="35">
        <v>0.45109999999999995</v>
      </c>
      <c r="E156" s="35">
        <v>5.09</v>
      </c>
      <c r="F156" s="35">
        <v>7.42</v>
      </c>
      <c r="G156" s="35">
        <v>19.68</v>
      </c>
      <c r="H156" s="64" t="s">
        <v>170</v>
      </c>
      <c r="I156" s="35">
        <v>0.27</v>
      </c>
      <c r="J156" s="35">
        <v>67.7</v>
      </c>
      <c r="K156" s="67">
        <v>4260</v>
      </c>
    </row>
    <row r="157" spans="1:14" x14ac:dyDescent="0.35">
      <c r="A157" s="68">
        <v>37124</v>
      </c>
      <c r="B157" s="35">
        <v>105733</v>
      </c>
      <c r="C157" s="35">
        <v>667.8</v>
      </c>
      <c r="D157" s="35">
        <v>0.4274</v>
      </c>
      <c r="E157" s="35">
        <v>4.76</v>
      </c>
      <c r="F157" s="35">
        <v>7.56</v>
      </c>
      <c r="G157" s="35">
        <v>19.12</v>
      </c>
      <c r="H157" s="64" t="s">
        <v>170</v>
      </c>
      <c r="I157" s="35">
        <v>0.13</v>
      </c>
      <c r="J157" s="35">
        <v>81.5</v>
      </c>
      <c r="K157" s="35">
        <v>3500</v>
      </c>
    </row>
    <row r="158" spans="1:14" x14ac:dyDescent="0.35">
      <c r="A158" s="68">
        <v>37131</v>
      </c>
      <c r="B158" s="35">
        <v>121825</v>
      </c>
      <c r="C158" s="35">
        <v>690.7</v>
      </c>
      <c r="D158" s="35">
        <v>0.44200000000000006</v>
      </c>
      <c r="E158" s="35">
        <v>3.64</v>
      </c>
      <c r="F158" s="35">
        <v>7.62</v>
      </c>
      <c r="G158" s="35">
        <v>22.26</v>
      </c>
      <c r="H158" s="64" t="s">
        <v>170</v>
      </c>
      <c r="I158" s="35">
        <v>0.42</v>
      </c>
      <c r="J158" s="35">
        <v>76.8</v>
      </c>
      <c r="K158" s="67">
        <v>2280</v>
      </c>
      <c r="L158" s="33">
        <f>AVERAGE(K154:K156)</f>
        <v>4143.333333333333</v>
      </c>
      <c r="M158" s="70">
        <f>GEOMEAN(K154:K156)</f>
        <v>3480.9608920079809</v>
      </c>
      <c r="N158" s="72" t="s">
        <v>206</v>
      </c>
    </row>
    <row r="159" spans="1:14" x14ac:dyDescent="0.35">
      <c r="A159" s="68">
        <v>37139</v>
      </c>
      <c r="B159" s="35">
        <v>122012</v>
      </c>
      <c r="C159" s="35">
        <v>647</v>
      </c>
      <c r="D159" s="35">
        <v>0.41399999999999998</v>
      </c>
      <c r="E159" s="35">
        <v>4.58</v>
      </c>
      <c r="F159" s="35">
        <v>7.63</v>
      </c>
      <c r="G159" s="35">
        <v>19.63</v>
      </c>
      <c r="H159" s="64" t="s">
        <v>170</v>
      </c>
      <c r="I159" s="35">
        <v>0.9</v>
      </c>
      <c r="J159" s="35">
        <v>0</v>
      </c>
      <c r="K159" s="35">
        <v>1990</v>
      </c>
    </row>
    <row r="160" spans="1:14" x14ac:dyDescent="0.35">
      <c r="A160" s="63">
        <v>37145</v>
      </c>
      <c r="B160" s="62">
        <v>113536</v>
      </c>
      <c r="C160" s="62">
        <v>649.5</v>
      </c>
      <c r="D160" s="62">
        <v>0.41559999999999997</v>
      </c>
      <c r="E160" s="62">
        <v>7.29</v>
      </c>
      <c r="F160" s="62">
        <v>7.55</v>
      </c>
      <c r="G160" s="62">
        <v>19.12</v>
      </c>
      <c r="H160" s="64" t="s">
        <v>170</v>
      </c>
      <c r="I160" s="62">
        <v>1.29</v>
      </c>
      <c r="J160" s="62">
        <v>22.3</v>
      </c>
      <c r="K160" s="35">
        <v>410</v>
      </c>
    </row>
    <row r="161" spans="1:14" x14ac:dyDescent="0.35">
      <c r="A161" s="63">
        <v>37152</v>
      </c>
      <c r="B161" s="35">
        <v>120026</v>
      </c>
      <c r="C161" s="35">
        <v>719</v>
      </c>
      <c r="D161" s="35">
        <v>0.46</v>
      </c>
      <c r="E161" s="35">
        <v>5.25</v>
      </c>
      <c r="F161" s="35">
        <v>7.54</v>
      </c>
      <c r="G161" s="35">
        <v>18.850000000000001</v>
      </c>
      <c r="H161" s="64" t="s">
        <v>170</v>
      </c>
      <c r="I161" s="35">
        <v>0.8</v>
      </c>
      <c r="J161" s="35">
        <v>23.2</v>
      </c>
      <c r="K161" s="35">
        <v>3930</v>
      </c>
    </row>
    <row r="162" spans="1:14" x14ac:dyDescent="0.35">
      <c r="A162" s="63">
        <v>37159</v>
      </c>
      <c r="B162" s="35">
        <v>110733</v>
      </c>
      <c r="C162" s="35">
        <v>607.4</v>
      </c>
      <c r="D162" s="35">
        <v>0.38879999999999998</v>
      </c>
      <c r="E162" s="35">
        <v>6.7</v>
      </c>
      <c r="F162" s="35">
        <v>7.57</v>
      </c>
      <c r="G162" s="35">
        <v>13.25</v>
      </c>
      <c r="H162" s="64" t="s">
        <v>170</v>
      </c>
      <c r="I162" s="35">
        <v>0.33</v>
      </c>
      <c r="J162" s="35">
        <v>47.9</v>
      </c>
      <c r="K162" s="35">
        <v>740</v>
      </c>
    </row>
    <row r="163" spans="1:14" x14ac:dyDescent="0.35">
      <c r="A163" s="63">
        <v>37160</v>
      </c>
      <c r="B163" s="35">
        <v>110947</v>
      </c>
      <c r="C163" s="35">
        <v>713.5</v>
      </c>
      <c r="D163" s="35">
        <v>0.45669999999999999</v>
      </c>
      <c r="E163" s="35">
        <v>10.09</v>
      </c>
      <c r="F163" s="35">
        <v>7.39</v>
      </c>
      <c r="G163" s="35">
        <v>12.5</v>
      </c>
      <c r="H163" s="64" t="s">
        <v>170</v>
      </c>
      <c r="I163" s="35">
        <v>0.98</v>
      </c>
      <c r="J163" s="35">
        <v>64.5</v>
      </c>
      <c r="K163" s="35">
        <v>1850</v>
      </c>
      <c r="L163" s="33">
        <f>AVERAGE(K159:K163)</f>
        <v>1784</v>
      </c>
      <c r="M163" s="70">
        <f>GEOMEAN(K159:K163)</f>
        <v>1344.2702467356555</v>
      </c>
      <c r="N163" s="72" t="s">
        <v>207</v>
      </c>
    </row>
    <row r="164" spans="1:14" x14ac:dyDescent="0.35">
      <c r="A164" s="63">
        <v>37166</v>
      </c>
      <c r="B164" s="35">
        <v>112902</v>
      </c>
      <c r="C164" s="35">
        <v>749.9</v>
      </c>
      <c r="D164" s="35">
        <v>0.48</v>
      </c>
      <c r="E164" s="35">
        <v>6.04</v>
      </c>
      <c r="F164" s="35">
        <v>7.59</v>
      </c>
      <c r="G164" s="35">
        <v>15.61</v>
      </c>
      <c r="H164" s="64" t="s">
        <v>170</v>
      </c>
      <c r="I164" s="35">
        <v>0.96</v>
      </c>
      <c r="J164" s="35">
        <v>34.4</v>
      </c>
      <c r="K164" s="35">
        <v>2650</v>
      </c>
    </row>
    <row r="165" spans="1:14" x14ac:dyDescent="0.35">
      <c r="A165" s="63">
        <v>37173</v>
      </c>
      <c r="B165" s="35">
        <v>111415</v>
      </c>
      <c r="C165" s="35">
        <v>827.9</v>
      </c>
      <c r="D165" s="35">
        <v>0.52980000000000005</v>
      </c>
      <c r="E165" s="35">
        <v>7.32</v>
      </c>
      <c r="F165" s="35">
        <v>7.64</v>
      </c>
      <c r="G165" s="35">
        <v>12.31</v>
      </c>
      <c r="H165" s="64" t="s">
        <v>170</v>
      </c>
      <c r="I165" s="35">
        <v>0.95</v>
      </c>
      <c r="J165" s="35">
        <v>48.5</v>
      </c>
      <c r="K165" s="35">
        <v>4130</v>
      </c>
    </row>
    <row r="166" spans="1:14" x14ac:dyDescent="0.35">
      <c r="A166" s="63">
        <v>37180</v>
      </c>
      <c r="B166" s="35">
        <v>110647</v>
      </c>
      <c r="C166" s="35">
        <v>425.4</v>
      </c>
      <c r="D166" s="35">
        <v>0.2722</v>
      </c>
      <c r="E166" s="35">
        <v>11.47</v>
      </c>
      <c r="F166" s="35">
        <v>7.59</v>
      </c>
      <c r="G166" s="35">
        <v>11.11</v>
      </c>
      <c r="H166" s="64" t="s">
        <v>170</v>
      </c>
      <c r="I166" s="35">
        <v>0.08</v>
      </c>
      <c r="J166" s="35">
        <v>49.3</v>
      </c>
      <c r="K166" s="35">
        <v>5710</v>
      </c>
    </row>
    <row r="167" spans="1:14" x14ac:dyDescent="0.35">
      <c r="A167" s="63">
        <v>37187</v>
      </c>
      <c r="B167" s="35">
        <v>104302</v>
      </c>
      <c r="C167" s="35">
        <v>935.9</v>
      </c>
      <c r="D167" s="35">
        <v>0.59899999999999998</v>
      </c>
      <c r="E167" s="35">
        <v>6.12</v>
      </c>
      <c r="F167" s="35">
        <v>7.53</v>
      </c>
      <c r="G167" s="35">
        <v>16.13</v>
      </c>
      <c r="H167" s="64" t="s">
        <v>170</v>
      </c>
      <c r="I167" s="35">
        <v>0.59</v>
      </c>
      <c r="J167" s="35">
        <v>41.1</v>
      </c>
      <c r="K167" s="35">
        <v>3010</v>
      </c>
    </row>
    <row r="168" spans="1:14" x14ac:dyDescent="0.35">
      <c r="A168" s="63">
        <v>37194</v>
      </c>
      <c r="B168" s="35">
        <v>113349</v>
      </c>
      <c r="C168" s="35">
        <v>961.9</v>
      </c>
      <c r="D168" s="35">
        <v>0.61559999999999993</v>
      </c>
      <c r="E168" s="35">
        <v>8.9700000000000006</v>
      </c>
      <c r="F168" s="35">
        <v>7.57</v>
      </c>
      <c r="G168" s="35">
        <v>11.54</v>
      </c>
      <c r="H168" s="64" t="s">
        <v>170</v>
      </c>
      <c r="I168" s="35">
        <v>0.03</v>
      </c>
      <c r="J168" s="35">
        <v>62.7</v>
      </c>
      <c r="K168" s="35">
        <v>200</v>
      </c>
      <c r="L168" s="33">
        <f>AVERAGE(K164:K168)</f>
        <v>3140</v>
      </c>
      <c r="M168" s="70">
        <f>GEOMEAN(K164:K168)</f>
        <v>2065.7877845532144</v>
      </c>
      <c r="N168" s="72" t="s">
        <v>208</v>
      </c>
    </row>
    <row r="169" spans="1:14" x14ac:dyDescent="0.35">
      <c r="A169" s="63">
        <v>37201</v>
      </c>
      <c r="B169" s="35">
        <v>113000</v>
      </c>
      <c r="C169" s="35">
        <v>920.2</v>
      </c>
      <c r="D169" s="35">
        <v>0.58889999999999998</v>
      </c>
      <c r="E169" s="35">
        <v>8.09</v>
      </c>
      <c r="F169" s="35">
        <v>7.47</v>
      </c>
      <c r="G169" s="35">
        <v>8.7200000000000006</v>
      </c>
      <c r="H169" s="64" t="s">
        <v>170</v>
      </c>
      <c r="I169" s="35">
        <v>0.68</v>
      </c>
      <c r="J169" s="35">
        <v>60.4</v>
      </c>
      <c r="K169" s="35">
        <v>1220</v>
      </c>
    </row>
    <row r="170" spans="1:14" x14ac:dyDescent="0.35">
      <c r="A170" s="63">
        <v>37208</v>
      </c>
      <c r="B170" s="35">
        <v>105904</v>
      </c>
      <c r="C170" s="35">
        <v>894.8</v>
      </c>
      <c r="D170" s="35">
        <v>0.57269999999999999</v>
      </c>
      <c r="E170" s="35">
        <v>9.3800000000000008</v>
      </c>
      <c r="F170" s="35">
        <v>7.44</v>
      </c>
      <c r="G170" s="35">
        <v>7.86</v>
      </c>
      <c r="H170" s="64" t="s">
        <v>170</v>
      </c>
      <c r="I170" s="35">
        <v>1.29</v>
      </c>
      <c r="J170" s="35">
        <v>61.3</v>
      </c>
      <c r="K170" s="35">
        <v>100</v>
      </c>
    </row>
    <row r="171" spans="1:14" x14ac:dyDescent="0.35">
      <c r="A171" s="63">
        <v>37215</v>
      </c>
      <c r="B171" s="35">
        <v>115212</v>
      </c>
      <c r="C171" s="35">
        <v>868.8</v>
      </c>
      <c r="D171" s="35">
        <v>0.55599999999999994</v>
      </c>
      <c r="E171" s="35">
        <v>7.98</v>
      </c>
      <c r="F171" s="35">
        <v>7.99</v>
      </c>
      <c r="G171" s="35">
        <v>7.37</v>
      </c>
      <c r="H171" s="64" t="s">
        <v>170</v>
      </c>
      <c r="I171" s="35">
        <v>0.88</v>
      </c>
      <c r="J171" s="35">
        <v>53.4</v>
      </c>
      <c r="K171" s="35">
        <v>980</v>
      </c>
    </row>
    <row r="172" spans="1:14" x14ac:dyDescent="0.35">
      <c r="A172" s="63">
        <v>37221</v>
      </c>
      <c r="B172" s="35">
        <v>110200</v>
      </c>
      <c r="C172" s="35">
        <v>647.70000000000005</v>
      </c>
      <c r="D172" s="35">
        <v>0.41449999999999998</v>
      </c>
      <c r="E172" s="35">
        <v>8.16</v>
      </c>
      <c r="F172" s="35">
        <v>7.66</v>
      </c>
      <c r="G172" s="35">
        <v>8.16</v>
      </c>
      <c r="H172" s="64" t="s">
        <v>170</v>
      </c>
      <c r="I172" s="35">
        <v>0.44</v>
      </c>
      <c r="J172" s="35">
        <v>83.4</v>
      </c>
      <c r="K172" s="35">
        <v>980</v>
      </c>
    </row>
    <row r="173" spans="1:14" x14ac:dyDescent="0.35">
      <c r="A173" s="63">
        <v>37223</v>
      </c>
      <c r="B173" s="35">
        <v>115512</v>
      </c>
      <c r="C173" s="35">
        <v>615.5</v>
      </c>
      <c r="D173" s="35">
        <v>0.39390000000000003</v>
      </c>
      <c r="E173" s="35">
        <v>7.51</v>
      </c>
      <c r="F173" s="35">
        <v>7.75</v>
      </c>
      <c r="G173" s="35">
        <v>8.32</v>
      </c>
      <c r="H173" s="64" t="s">
        <v>170</v>
      </c>
      <c r="I173" s="35">
        <v>0.26</v>
      </c>
      <c r="J173" s="35">
        <v>61.2</v>
      </c>
      <c r="K173" s="35">
        <v>520</v>
      </c>
      <c r="L173" s="33">
        <f>AVERAGE(K169:K173)</f>
        <v>760</v>
      </c>
      <c r="M173" s="70">
        <f>GEOMEAN(K169:K173)</f>
        <v>571.43003696033986</v>
      </c>
      <c r="N173" s="72" t="s">
        <v>209</v>
      </c>
    </row>
    <row r="174" spans="1:14" x14ac:dyDescent="0.35">
      <c r="A174" s="63">
        <v>37228</v>
      </c>
      <c r="B174" s="35">
        <v>114528</v>
      </c>
      <c r="C174" s="35">
        <v>908.1</v>
      </c>
      <c r="D174" s="35">
        <v>0.58119999999999994</v>
      </c>
      <c r="E174" s="35">
        <v>7.61</v>
      </c>
      <c r="F174" s="35">
        <v>7.92</v>
      </c>
      <c r="G174" s="35">
        <v>8.64</v>
      </c>
      <c r="H174" s="64" t="s">
        <v>170</v>
      </c>
      <c r="I174" s="35">
        <v>0.01</v>
      </c>
      <c r="J174" s="35">
        <v>50.8</v>
      </c>
      <c r="K174" s="35">
        <v>36540</v>
      </c>
    </row>
    <row r="175" spans="1:14" x14ac:dyDescent="0.35">
      <c r="A175" s="63">
        <v>37231</v>
      </c>
      <c r="B175" s="35">
        <v>104106</v>
      </c>
      <c r="C175" s="30" t="e">
        <v>#VALUE!</v>
      </c>
      <c r="D175" s="30" t="e">
        <v>#VALUE!</v>
      </c>
      <c r="E175" s="30" t="s">
        <v>197</v>
      </c>
      <c r="F175" s="30" t="s">
        <v>197</v>
      </c>
      <c r="G175" s="30" t="s">
        <v>197</v>
      </c>
      <c r="H175" s="64" t="s">
        <v>170</v>
      </c>
      <c r="I175" s="30" t="s">
        <v>197</v>
      </c>
      <c r="J175" s="30">
        <v>55.4</v>
      </c>
      <c r="K175" s="35">
        <v>300</v>
      </c>
    </row>
    <row r="176" spans="1:14" x14ac:dyDescent="0.35">
      <c r="A176" s="63">
        <v>37236</v>
      </c>
      <c r="B176" s="30">
        <v>111943</v>
      </c>
      <c r="C176" s="30" t="e">
        <v>#VALUE!</v>
      </c>
      <c r="D176" s="30" t="e">
        <v>#VALUE!</v>
      </c>
      <c r="E176" s="30" t="s">
        <v>197</v>
      </c>
      <c r="F176" s="30">
        <v>7.68</v>
      </c>
      <c r="G176" s="30">
        <v>4.88</v>
      </c>
      <c r="H176" s="64" t="s">
        <v>170</v>
      </c>
      <c r="I176" s="30" t="s">
        <v>197</v>
      </c>
      <c r="J176" s="30">
        <v>41.8</v>
      </c>
      <c r="K176" s="35">
        <v>200</v>
      </c>
    </row>
    <row r="177" spans="1:14" x14ac:dyDescent="0.35">
      <c r="A177" s="63">
        <v>37242</v>
      </c>
      <c r="B177" s="35">
        <v>114923</v>
      </c>
      <c r="C177" s="35">
        <v>420.1</v>
      </c>
      <c r="D177" s="35">
        <v>0.26890000000000003</v>
      </c>
      <c r="E177" s="35">
        <v>10.24</v>
      </c>
      <c r="F177" s="30" t="s">
        <v>197</v>
      </c>
      <c r="G177" s="35">
        <v>8.77</v>
      </c>
      <c r="H177" s="64" t="s">
        <v>170</v>
      </c>
      <c r="I177" s="35">
        <v>1.01</v>
      </c>
      <c r="J177" s="35">
        <v>33.5</v>
      </c>
      <c r="K177" s="35">
        <v>5470</v>
      </c>
    </row>
    <row r="178" spans="1:14" x14ac:dyDescent="0.35">
      <c r="A178" s="63">
        <v>37244</v>
      </c>
      <c r="B178" s="35">
        <v>110737</v>
      </c>
      <c r="C178" s="30" t="e">
        <v>#VALUE!</v>
      </c>
      <c r="D178" s="30" t="e">
        <v>#VALUE!</v>
      </c>
      <c r="E178" s="30" t="s">
        <v>197</v>
      </c>
      <c r="F178" s="30" t="s">
        <v>197</v>
      </c>
      <c r="G178" s="30" t="s">
        <v>197</v>
      </c>
      <c r="H178" s="64" t="s">
        <v>170</v>
      </c>
      <c r="I178" s="30" t="s">
        <v>197</v>
      </c>
      <c r="J178" s="35">
        <v>42.4</v>
      </c>
      <c r="K178" s="35">
        <v>1780</v>
      </c>
      <c r="L178" s="33">
        <f>AVERAGE(K174:K178)</f>
        <v>8858</v>
      </c>
      <c r="M178" s="70">
        <f>GEOMEAN(K174:K178)</f>
        <v>1844.4437895916467</v>
      </c>
      <c r="N178" s="72" t="s">
        <v>210</v>
      </c>
    </row>
    <row r="179" spans="1:14" x14ac:dyDescent="0.35">
      <c r="A179" s="63">
        <v>37264</v>
      </c>
      <c r="B179" s="35">
        <v>124309</v>
      </c>
      <c r="C179" s="35">
        <v>1983</v>
      </c>
      <c r="D179" s="35">
        <v>1.2690000000000001</v>
      </c>
      <c r="E179" s="35">
        <v>11.9</v>
      </c>
      <c r="F179" s="30" t="s">
        <v>197</v>
      </c>
      <c r="G179" s="35">
        <v>0.6</v>
      </c>
      <c r="H179" s="64" t="s">
        <v>170</v>
      </c>
      <c r="I179" s="35">
        <v>1.07</v>
      </c>
      <c r="J179" s="35">
        <v>15.8</v>
      </c>
      <c r="K179" s="35">
        <v>100</v>
      </c>
    </row>
    <row r="180" spans="1:14" x14ac:dyDescent="0.35">
      <c r="A180" s="63">
        <v>37270</v>
      </c>
      <c r="B180" s="35">
        <v>114939</v>
      </c>
      <c r="C180" s="35">
        <v>849.8</v>
      </c>
      <c r="D180" s="35">
        <v>0.54379999999999995</v>
      </c>
      <c r="E180" s="35">
        <v>9.6</v>
      </c>
      <c r="F180" s="30" t="s">
        <v>197</v>
      </c>
      <c r="G180" s="35">
        <v>3.39</v>
      </c>
      <c r="H180" s="64" t="s">
        <v>170</v>
      </c>
      <c r="I180" s="35">
        <v>1.78</v>
      </c>
      <c r="J180" s="35">
        <v>20.9</v>
      </c>
      <c r="K180" s="35">
        <v>100</v>
      </c>
    </row>
    <row r="181" spans="1:14" x14ac:dyDescent="0.35">
      <c r="A181" s="63">
        <v>37272</v>
      </c>
      <c r="B181" s="35">
        <v>101105</v>
      </c>
      <c r="C181" s="30" t="e">
        <v>#VALUE!</v>
      </c>
      <c r="D181" s="30" t="e">
        <v>#VALUE!</v>
      </c>
      <c r="E181" s="30" t="s">
        <v>197</v>
      </c>
      <c r="F181" s="30" t="s">
        <v>197</v>
      </c>
      <c r="G181" s="30" t="s">
        <v>197</v>
      </c>
      <c r="H181" s="64" t="s">
        <v>170</v>
      </c>
      <c r="I181" s="30" t="s">
        <v>197</v>
      </c>
      <c r="J181" s="30" t="s">
        <v>197</v>
      </c>
      <c r="K181" s="35">
        <v>100</v>
      </c>
    </row>
    <row r="182" spans="1:14" x14ac:dyDescent="0.35">
      <c r="A182" s="63">
        <v>37278</v>
      </c>
      <c r="B182" s="35">
        <v>144140</v>
      </c>
      <c r="C182" s="35">
        <v>998</v>
      </c>
      <c r="D182" s="35">
        <v>0.63900000000000001</v>
      </c>
      <c r="E182" s="35">
        <v>12.72</v>
      </c>
      <c r="F182" s="35">
        <v>8.07</v>
      </c>
      <c r="G182" s="35">
        <v>3.24</v>
      </c>
      <c r="H182" s="64" t="s">
        <v>170</v>
      </c>
      <c r="I182" s="35">
        <v>0.1</v>
      </c>
      <c r="J182" s="35">
        <v>15.8</v>
      </c>
      <c r="K182" s="35">
        <v>100</v>
      </c>
    </row>
    <row r="183" spans="1:14" x14ac:dyDescent="0.35">
      <c r="A183" s="63">
        <v>37285</v>
      </c>
      <c r="C183" s="35">
        <v>0</v>
      </c>
      <c r="D183" s="35" t="e">
        <v>#VALUE!</v>
      </c>
      <c r="L183" s="33">
        <f>AVERAGE(K179:K183)</f>
        <v>100</v>
      </c>
      <c r="M183" s="31">
        <f>GEOMEAN(K179:K183)</f>
        <v>100</v>
      </c>
      <c r="N183" s="72" t="s">
        <v>211</v>
      </c>
    </row>
    <row r="184" spans="1:14" x14ac:dyDescent="0.35">
      <c r="A184" s="63">
        <v>37292</v>
      </c>
      <c r="B184" s="35">
        <v>102100</v>
      </c>
      <c r="C184" s="30" t="s">
        <v>197</v>
      </c>
      <c r="D184" s="30" t="s">
        <v>197</v>
      </c>
      <c r="E184" s="30" t="s">
        <v>197</v>
      </c>
      <c r="F184" s="30" t="s">
        <v>197</v>
      </c>
      <c r="G184" s="30" t="s">
        <v>197</v>
      </c>
      <c r="H184" s="64" t="s">
        <v>170</v>
      </c>
      <c r="I184" s="30" t="s">
        <v>197</v>
      </c>
      <c r="J184" s="30" t="s">
        <v>197</v>
      </c>
      <c r="K184" s="35">
        <v>100</v>
      </c>
    </row>
    <row r="185" spans="1:14" x14ac:dyDescent="0.35">
      <c r="A185" s="63">
        <v>37298</v>
      </c>
      <c r="C185" s="30" t="s">
        <v>197</v>
      </c>
      <c r="D185" s="30" t="s">
        <v>197</v>
      </c>
      <c r="E185" s="30" t="s">
        <v>197</v>
      </c>
      <c r="F185" s="30" t="s">
        <v>197</v>
      </c>
      <c r="G185" s="30" t="s">
        <v>197</v>
      </c>
      <c r="H185" s="64" t="s">
        <v>170</v>
      </c>
      <c r="I185" s="30" t="s">
        <v>197</v>
      </c>
      <c r="J185" s="30" t="s">
        <v>197</v>
      </c>
      <c r="K185" s="35">
        <v>100</v>
      </c>
    </row>
    <row r="186" spans="1:14" x14ac:dyDescent="0.35">
      <c r="A186" s="63">
        <v>37300</v>
      </c>
      <c r="B186" s="35">
        <v>101800</v>
      </c>
      <c r="C186" s="30" t="s">
        <v>197</v>
      </c>
      <c r="D186" s="30" t="s">
        <v>197</v>
      </c>
      <c r="E186" s="30" t="s">
        <v>197</v>
      </c>
      <c r="F186" s="30" t="s">
        <v>197</v>
      </c>
      <c r="G186" s="30" t="s">
        <v>197</v>
      </c>
      <c r="H186" s="64" t="s">
        <v>170</v>
      </c>
      <c r="I186" s="30" t="s">
        <v>197</v>
      </c>
      <c r="J186" s="30" t="s">
        <v>197</v>
      </c>
      <c r="K186" s="35">
        <v>100</v>
      </c>
    </row>
    <row r="187" spans="1:14" x14ac:dyDescent="0.35">
      <c r="A187" s="63">
        <v>37305</v>
      </c>
      <c r="C187" s="30" t="s">
        <v>197</v>
      </c>
      <c r="D187" s="30" t="s">
        <v>197</v>
      </c>
      <c r="E187" s="30" t="s">
        <v>197</v>
      </c>
      <c r="F187" s="30" t="s">
        <v>197</v>
      </c>
      <c r="G187" s="30" t="s">
        <v>197</v>
      </c>
      <c r="H187" s="64" t="s">
        <v>170</v>
      </c>
      <c r="I187" s="30" t="s">
        <v>197</v>
      </c>
      <c r="J187" s="30" t="s">
        <v>197</v>
      </c>
      <c r="K187" s="35">
        <v>100</v>
      </c>
    </row>
    <row r="188" spans="1:14" x14ac:dyDescent="0.35">
      <c r="A188" s="63">
        <v>37313</v>
      </c>
      <c r="B188" s="35">
        <v>102510</v>
      </c>
      <c r="C188" s="35">
        <v>853.8</v>
      </c>
      <c r="D188" s="35">
        <v>0.5464</v>
      </c>
      <c r="E188" s="35">
        <v>10.4</v>
      </c>
      <c r="F188" s="35">
        <v>7.57</v>
      </c>
      <c r="G188" s="35">
        <v>4.03</v>
      </c>
      <c r="H188" s="64" t="s">
        <v>170</v>
      </c>
      <c r="I188" s="35">
        <v>0.18</v>
      </c>
      <c r="J188" s="35">
        <v>92.6</v>
      </c>
      <c r="K188" s="35">
        <v>1450</v>
      </c>
      <c r="L188" s="33">
        <f>AVERAGE(K184:K188)</f>
        <v>370</v>
      </c>
      <c r="M188" s="70">
        <f>GEOMEAN(K184:K188)</f>
        <v>170.71575395958581</v>
      </c>
      <c r="N188" s="72" t="s">
        <v>212</v>
      </c>
    </row>
    <row r="189" spans="1:14" x14ac:dyDescent="0.35">
      <c r="A189" s="63">
        <v>37320</v>
      </c>
      <c r="B189" s="35">
        <v>105122</v>
      </c>
      <c r="C189" s="35">
        <v>1075</v>
      </c>
      <c r="D189" s="35">
        <v>0.68790000000000007</v>
      </c>
      <c r="E189" s="35">
        <v>17.72</v>
      </c>
      <c r="F189" s="35">
        <v>6.8</v>
      </c>
      <c r="G189" s="35">
        <v>1.76</v>
      </c>
      <c r="H189" s="64" t="s">
        <v>170</v>
      </c>
      <c r="I189" s="35">
        <v>1.08</v>
      </c>
      <c r="J189" s="35">
        <v>81</v>
      </c>
      <c r="K189" s="35">
        <v>100</v>
      </c>
    </row>
    <row r="190" spans="1:14" x14ac:dyDescent="0.35">
      <c r="A190" s="63">
        <v>37326</v>
      </c>
      <c r="B190" s="35">
        <v>120006</v>
      </c>
      <c r="C190" s="30" t="s">
        <v>197</v>
      </c>
      <c r="D190" s="30" t="s">
        <v>197</v>
      </c>
      <c r="E190" s="30" t="s">
        <v>197</v>
      </c>
      <c r="F190" s="30" t="s">
        <v>197</v>
      </c>
      <c r="G190" s="30" t="s">
        <v>197</v>
      </c>
      <c r="H190" s="64" t="s">
        <v>170</v>
      </c>
      <c r="I190" s="30" t="s">
        <v>197</v>
      </c>
      <c r="J190" s="35">
        <v>41.3</v>
      </c>
      <c r="K190" s="35">
        <v>100</v>
      </c>
    </row>
    <row r="191" spans="1:14" x14ac:dyDescent="0.35">
      <c r="A191" s="63">
        <v>37328</v>
      </c>
      <c r="B191" s="35">
        <v>110129</v>
      </c>
      <c r="C191" s="35">
        <v>1217</v>
      </c>
      <c r="D191" s="35">
        <v>0.77869999999999995</v>
      </c>
      <c r="E191" s="35">
        <v>11.41</v>
      </c>
      <c r="F191" s="35">
        <v>7.67</v>
      </c>
      <c r="G191" s="35">
        <v>7.91</v>
      </c>
      <c r="H191" s="64" t="s">
        <v>170</v>
      </c>
      <c r="I191" s="35">
        <v>0.63</v>
      </c>
      <c r="J191" s="35">
        <v>81</v>
      </c>
      <c r="K191" s="35">
        <v>310</v>
      </c>
    </row>
    <row r="192" spans="1:14" x14ac:dyDescent="0.35">
      <c r="A192" s="63">
        <v>37334</v>
      </c>
      <c r="B192" s="35">
        <v>111313</v>
      </c>
      <c r="C192" s="35">
        <v>1205</v>
      </c>
      <c r="D192" s="35">
        <v>0.77100000000000002</v>
      </c>
      <c r="E192" s="35">
        <v>11.92</v>
      </c>
      <c r="F192" s="35">
        <v>6.27</v>
      </c>
      <c r="G192" s="35">
        <v>7.99</v>
      </c>
      <c r="H192" s="64" t="s">
        <v>170</v>
      </c>
      <c r="I192" s="35">
        <v>0.6</v>
      </c>
      <c r="J192" s="35">
        <v>25.6</v>
      </c>
      <c r="K192" s="35">
        <v>100</v>
      </c>
    </row>
    <row r="193" spans="1:14" x14ac:dyDescent="0.35">
      <c r="A193" s="63">
        <v>37340</v>
      </c>
      <c r="B193" s="35">
        <v>103310</v>
      </c>
      <c r="C193" s="35">
        <v>435.9</v>
      </c>
      <c r="D193" s="35">
        <v>0.27900000000000003</v>
      </c>
      <c r="E193" s="35">
        <v>18.53</v>
      </c>
      <c r="F193" s="35">
        <v>7.55</v>
      </c>
      <c r="G193" s="35">
        <v>3.09</v>
      </c>
      <c r="H193" s="64" t="s">
        <v>170</v>
      </c>
      <c r="I193" s="35">
        <v>1.28</v>
      </c>
      <c r="J193" s="35">
        <v>65.599999999999994</v>
      </c>
      <c r="K193" s="35">
        <v>2180</v>
      </c>
      <c r="L193" s="33">
        <f>AVERAGE(K189:K193)</f>
        <v>558</v>
      </c>
      <c r="M193" s="70">
        <f>GEOMEAN(K189:K193)</f>
        <v>232.25423269062551</v>
      </c>
      <c r="N193" s="72" t="s">
        <v>213</v>
      </c>
    </row>
    <row r="194" spans="1:14" x14ac:dyDescent="0.35">
      <c r="A194" s="63">
        <v>37348</v>
      </c>
      <c r="B194" s="35">
        <v>104411</v>
      </c>
      <c r="C194" s="35">
        <v>1259</v>
      </c>
      <c r="D194" s="35">
        <v>0.80600000000000005</v>
      </c>
      <c r="E194" s="35">
        <v>17.18</v>
      </c>
      <c r="F194" s="35">
        <v>7.74</v>
      </c>
      <c r="G194" s="35">
        <v>9.39</v>
      </c>
      <c r="H194" s="64" t="s">
        <v>170</v>
      </c>
      <c r="I194" s="35">
        <v>0.4</v>
      </c>
      <c r="J194" s="35">
        <v>46.1</v>
      </c>
      <c r="K194" s="35">
        <v>536</v>
      </c>
    </row>
    <row r="195" spans="1:14" x14ac:dyDescent="0.35">
      <c r="A195" s="63">
        <v>37354</v>
      </c>
      <c r="B195" s="35">
        <v>112339</v>
      </c>
      <c r="C195" s="35">
        <v>1161</v>
      </c>
      <c r="D195" s="35">
        <v>0.7430000000000001</v>
      </c>
      <c r="E195" s="35">
        <v>10.55</v>
      </c>
      <c r="F195" s="35">
        <v>7.38</v>
      </c>
      <c r="G195" s="35">
        <v>9.7899999999999991</v>
      </c>
      <c r="H195" s="64" t="s">
        <v>170</v>
      </c>
      <c r="I195" s="35">
        <v>0.3</v>
      </c>
      <c r="J195" s="35">
        <v>77.900000000000006</v>
      </c>
      <c r="K195" s="35">
        <v>1782</v>
      </c>
    </row>
    <row r="196" spans="1:14" x14ac:dyDescent="0.35">
      <c r="A196" s="63">
        <v>37356</v>
      </c>
      <c r="B196" s="35">
        <v>112524</v>
      </c>
      <c r="C196" s="35">
        <v>1097</v>
      </c>
      <c r="D196" s="35">
        <v>0.70180000000000009</v>
      </c>
      <c r="E196" s="35">
        <v>13.74</v>
      </c>
      <c r="F196" s="35">
        <v>7.83</v>
      </c>
      <c r="G196" s="35">
        <v>9.67</v>
      </c>
      <c r="H196" s="64" t="s">
        <v>170</v>
      </c>
      <c r="I196" s="35">
        <v>0.18</v>
      </c>
      <c r="J196" s="35">
        <v>69.099999999999994</v>
      </c>
      <c r="K196" s="35">
        <v>4884</v>
      </c>
    </row>
    <row r="197" spans="1:14" x14ac:dyDescent="0.35">
      <c r="A197" s="63">
        <v>37362</v>
      </c>
      <c r="B197" s="35">
        <v>103500</v>
      </c>
      <c r="C197" s="30" t="s">
        <v>197</v>
      </c>
      <c r="D197" s="30" t="s">
        <v>197</v>
      </c>
      <c r="E197" s="30" t="s">
        <v>197</v>
      </c>
      <c r="F197" s="30" t="s">
        <v>197</v>
      </c>
      <c r="G197" s="30" t="s">
        <v>197</v>
      </c>
      <c r="H197" s="64" t="s">
        <v>170</v>
      </c>
      <c r="I197" s="30" t="s">
        <v>197</v>
      </c>
      <c r="J197" s="30" t="s">
        <v>197</v>
      </c>
      <c r="K197" s="35">
        <v>402</v>
      </c>
    </row>
    <row r="198" spans="1:14" x14ac:dyDescent="0.35">
      <c r="A198" s="63">
        <v>37376</v>
      </c>
      <c r="B198" s="35">
        <v>105612</v>
      </c>
      <c r="C198" s="35">
        <v>944</v>
      </c>
      <c r="D198" s="35">
        <v>0.60399999999999998</v>
      </c>
      <c r="E198" s="35">
        <v>8.82</v>
      </c>
      <c r="F198" s="35">
        <v>7.34</v>
      </c>
      <c r="G198" s="35">
        <v>12.6</v>
      </c>
      <c r="H198" s="64" t="s">
        <v>170</v>
      </c>
      <c r="I198" s="35">
        <v>0.5</v>
      </c>
      <c r="J198" s="35">
        <v>44.3</v>
      </c>
      <c r="K198" s="35">
        <v>5475</v>
      </c>
      <c r="L198" s="33">
        <f>AVERAGE(K194:K198)</f>
        <v>2615.8000000000002</v>
      </c>
      <c r="M198" s="70">
        <f>GEOMEAN(K194:K198)</f>
        <v>1593.2783845317772</v>
      </c>
      <c r="N198" s="72" t="s">
        <v>214</v>
      </c>
    </row>
    <row r="199" spans="1:14" x14ac:dyDescent="0.35">
      <c r="A199" s="63">
        <v>37382</v>
      </c>
      <c r="B199" s="35">
        <v>114445</v>
      </c>
      <c r="C199" s="35">
        <v>647.5</v>
      </c>
      <c r="D199" s="35">
        <v>0.41439999999999999</v>
      </c>
      <c r="E199" s="35">
        <v>7.26</v>
      </c>
      <c r="F199" s="35">
        <v>8.15</v>
      </c>
      <c r="G199" s="35">
        <v>15.13</v>
      </c>
      <c r="H199" s="64" t="s">
        <v>170</v>
      </c>
      <c r="I199" s="35">
        <v>0.18</v>
      </c>
      <c r="J199" s="35">
        <v>85.4</v>
      </c>
      <c r="K199" s="35">
        <v>5172</v>
      </c>
    </row>
    <row r="200" spans="1:14" x14ac:dyDescent="0.35">
      <c r="A200" s="63">
        <v>37389</v>
      </c>
      <c r="B200" s="35">
        <v>113611</v>
      </c>
      <c r="C200" s="35">
        <v>465</v>
      </c>
      <c r="D200" s="35">
        <v>0.29799999999999999</v>
      </c>
      <c r="E200" s="35">
        <v>8.42</v>
      </c>
      <c r="F200" s="35">
        <v>7.75</v>
      </c>
      <c r="G200" s="35">
        <v>12.85</v>
      </c>
      <c r="H200" s="64" t="s">
        <v>170</v>
      </c>
      <c r="I200" s="35">
        <v>0.5</v>
      </c>
      <c r="J200" s="35">
        <v>56.2</v>
      </c>
      <c r="K200" s="35">
        <v>24192</v>
      </c>
    </row>
    <row r="201" spans="1:14" x14ac:dyDescent="0.35">
      <c r="A201" s="63">
        <v>37396</v>
      </c>
      <c r="B201" s="35">
        <v>110829</v>
      </c>
      <c r="C201" s="35">
        <v>1207</v>
      </c>
      <c r="D201" s="35">
        <v>0.77299999999999991</v>
      </c>
      <c r="E201" s="35">
        <v>6.93</v>
      </c>
      <c r="F201" s="35">
        <v>7.54</v>
      </c>
      <c r="G201" s="35">
        <v>11.46</v>
      </c>
      <c r="H201" s="64" t="s">
        <v>170</v>
      </c>
      <c r="I201" s="35">
        <v>1.3</v>
      </c>
      <c r="J201" s="35">
        <v>54.1</v>
      </c>
      <c r="K201" s="35">
        <v>155307</v>
      </c>
    </row>
    <row r="202" spans="1:14" x14ac:dyDescent="0.35">
      <c r="A202" s="63">
        <v>37398</v>
      </c>
      <c r="B202" s="35">
        <v>104542</v>
      </c>
      <c r="C202" s="35">
        <v>1191</v>
      </c>
      <c r="D202" s="35">
        <v>0.76189999999999991</v>
      </c>
      <c r="E202" s="35">
        <v>8.39</v>
      </c>
      <c r="F202" s="35">
        <v>7.49</v>
      </c>
      <c r="G202" s="35">
        <v>10.76</v>
      </c>
      <c r="H202" s="64" t="s">
        <v>170</v>
      </c>
      <c r="I202" s="35">
        <v>1.29</v>
      </c>
      <c r="J202" s="35">
        <v>87.8</v>
      </c>
      <c r="K202" s="35">
        <v>5475</v>
      </c>
    </row>
    <row r="203" spans="1:14" x14ac:dyDescent="0.35">
      <c r="A203" s="63">
        <v>37405</v>
      </c>
      <c r="B203" s="35">
        <v>95025</v>
      </c>
      <c r="C203" s="35">
        <v>1090</v>
      </c>
      <c r="D203" s="35">
        <v>0.69769999999999999</v>
      </c>
      <c r="E203" s="35">
        <v>5.03</v>
      </c>
      <c r="F203" s="35">
        <v>7.5</v>
      </c>
      <c r="G203" s="35">
        <v>18.190000000000001</v>
      </c>
      <c r="H203" s="64" t="s">
        <v>170</v>
      </c>
      <c r="I203" s="35">
        <v>0.76</v>
      </c>
      <c r="J203" s="35">
        <v>98.5</v>
      </c>
      <c r="K203" s="35">
        <v>1497</v>
      </c>
      <c r="L203" s="33">
        <f>AVERAGE(K199:K203)</f>
        <v>38328.6</v>
      </c>
      <c r="M203" s="70">
        <f>GEOMEAN(K199:K203)</f>
        <v>10975.528679426305</v>
      </c>
      <c r="N203" s="72" t="s">
        <v>215</v>
      </c>
    </row>
    <row r="204" spans="1:14" x14ac:dyDescent="0.35">
      <c r="A204" s="63">
        <v>37411</v>
      </c>
      <c r="B204" s="35">
        <v>101545</v>
      </c>
      <c r="C204" s="35">
        <v>1223</v>
      </c>
      <c r="D204" s="35">
        <v>0.78299999999999992</v>
      </c>
      <c r="E204" s="35">
        <v>2.99</v>
      </c>
      <c r="F204" s="35">
        <v>7.42</v>
      </c>
      <c r="G204" s="35">
        <v>20.64</v>
      </c>
      <c r="H204" s="64" t="s">
        <v>170</v>
      </c>
      <c r="I204" s="35">
        <v>0.11</v>
      </c>
      <c r="J204" s="30" t="s">
        <v>197</v>
      </c>
      <c r="K204" s="35">
        <v>10462.4</v>
      </c>
    </row>
    <row r="205" spans="1:14" x14ac:dyDescent="0.35">
      <c r="A205" s="63">
        <v>37418</v>
      </c>
      <c r="B205" s="35">
        <v>101739</v>
      </c>
      <c r="C205" s="35">
        <v>1187</v>
      </c>
      <c r="D205" s="35">
        <v>0.75980000000000003</v>
      </c>
      <c r="E205" s="35">
        <v>2.54</v>
      </c>
      <c r="F205" s="35">
        <v>7.41</v>
      </c>
      <c r="G205" s="35">
        <v>21.19</v>
      </c>
      <c r="H205" s="64" t="s">
        <v>170</v>
      </c>
      <c r="I205" s="35">
        <v>0.5</v>
      </c>
      <c r="J205" s="35">
        <v>84.4</v>
      </c>
      <c r="K205" s="35">
        <v>8164</v>
      </c>
    </row>
    <row r="206" spans="1:14" x14ac:dyDescent="0.35">
      <c r="A206" s="63">
        <v>37420</v>
      </c>
      <c r="B206" s="35">
        <v>104626</v>
      </c>
      <c r="C206" s="35">
        <v>407.1</v>
      </c>
      <c r="D206" s="35">
        <v>0.2606</v>
      </c>
      <c r="E206" s="35">
        <v>4.49</v>
      </c>
      <c r="F206" s="47">
        <v>7.73</v>
      </c>
      <c r="G206" s="35">
        <v>21.26</v>
      </c>
      <c r="H206" s="64" t="s">
        <v>170</v>
      </c>
      <c r="I206" s="35">
        <v>0.24</v>
      </c>
      <c r="J206" s="35">
        <v>91.6</v>
      </c>
      <c r="K206" s="35">
        <v>24192</v>
      </c>
    </row>
    <row r="207" spans="1:14" x14ac:dyDescent="0.35">
      <c r="A207" s="63">
        <v>37425</v>
      </c>
      <c r="B207" s="35">
        <v>103157</v>
      </c>
      <c r="C207" s="35">
        <v>973</v>
      </c>
      <c r="D207" s="35">
        <v>0.62270000000000003</v>
      </c>
      <c r="E207" s="35">
        <v>4.04</v>
      </c>
      <c r="F207" s="35">
        <v>7.51</v>
      </c>
      <c r="G207" s="35">
        <v>18.28</v>
      </c>
      <c r="H207" s="64" t="s">
        <v>170</v>
      </c>
      <c r="I207" s="35">
        <v>0.14000000000000001</v>
      </c>
      <c r="J207" s="35">
        <v>82.8</v>
      </c>
      <c r="K207" s="35">
        <v>1145</v>
      </c>
    </row>
    <row r="208" spans="1:14" x14ac:dyDescent="0.35">
      <c r="A208" s="63">
        <v>37432</v>
      </c>
      <c r="B208" s="35">
        <v>102214</v>
      </c>
      <c r="C208" s="35">
        <v>1113</v>
      </c>
      <c r="D208" s="35">
        <v>0.71199999999999997</v>
      </c>
      <c r="E208" s="35">
        <v>2.61</v>
      </c>
      <c r="F208" s="35">
        <v>7.44</v>
      </c>
      <c r="G208" s="35">
        <v>22.53</v>
      </c>
      <c r="H208" s="64" t="s">
        <v>170</v>
      </c>
      <c r="I208" s="35">
        <v>0.28000000000000003</v>
      </c>
      <c r="J208" s="35">
        <v>0</v>
      </c>
      <c r="K208" s="35">
        <v>9208</v>
      </c>
      <c r="L208" s="33">
        <f>AVERAGE(K204:K208)</f>
        <v>10634.28</v>
      </c>
      <c r="M208" s="70">
        <f>GEOMEAN(K204:K208)</f>
        <v>7372.8496456513858</v>
      </c>
      <c r="N208" s="72" t="s">
        <v>216</v>
      </c>
    </row>
    <row r="209" spans="1:14" x14ac:dyDescent="0.35">
      <c r="A209" s="63">
        <v>37440</v>
      </c>
      <c r="B209" s="35">
        <v>101058</v>
      </c>
      <c r="C209" s="35">
        <v>1119</v>
      </c>
      <c r="D209" s="35">
        <v>0.71589999999999998</v>
      </c>
      <c r="E209" s="35">
        <v>2.2799999999999998</v>
      </c>
      <c r="F209" s="35">
        <v>7.26</v>
      </c>
      <c r="G209" s="35">
        <v>22.9</v>
      </c>
      <c r="H209" s="64" t="s">
        <v>170</v>
      </c>
      <c r="I209" s="35">
        <v>0.17</v>
      </c>
      <c r="J209" s="35">
        <v>86.2</v>
      </c>
      <c r="K209" s="35">
        <v>173287</v>
      </c>
    </row>
    <row r="210" spans="1:14" x14ac:dyDescent="0.35">
      <c r="A210" s="63">
        <v>37446</v>
      </c>
      <c r="B210" s="35">
        <v>101351</v>
      </c>
      <c r="C210" s="35">
        <v>842.5</v>
      </c>
      <c r="D210" s="35">
        <v>0.53920000000000001</v>
      </c>
      <c r="E210" s="35">
        <v>5.7</v>
      </c>
      <c r="F210" s="35">
        <v>7.59</v>
      </c>
      <c r="G210" s="35">
        <v>23.18</v>
      </c>
      <c r="H210" s="64" t="s">
        <v>170</v>
      </c>
      <c r="I210" s="35">
        <v>0.28000000000000003</v>
      </c>
      <c r="J210" s="35">
        <v>0</v>
      </c>
      <c r="K210" s="35">
        <v>24192</v>
      </c>
    </row>
    <row r="211" spans="1:14" x14ac:dyDescent="0.35">
      <c r="A211" s="63">
        <v>37453</v>
      </c>
      <c r="B211" s="35">
        <v>105911</v>
      </c>
      <c r="C211" s="35">
        <v>1013</v>
      </c>
      <c r="D211" s="35">
        <v>0.64810000000000012</v>
      </c>
      <c r="E211" s="35">
        <v>3.24</v>
      </c>
      <c r="F211" s="35">
        <v>7.52</v>
      </c>
      <c r="G211" s="35">
        <v>20.65</v>
      </c>
      <c r="H211" s="64" t="s">
        <v>170</v>
      </c>
      <c r="I211" s="35">
        <v>0.01</v>
      </c>
      <c r="J211" s="35">
        <v>63.7</v>
      </c>
      <c r="K211" s="35">
        <v>3873</v>
      </c>
    </row>
    <row r="212" spans="1:14" x14ac:dyDescent="0.35">
      <c r="A212" s="63">
        <v>37460</v>
      </c>
      <c r="B212" s="35">
        <v>105531</v>
      </c>
      <c r="C212" s="35">
        <v>991.7</v>
      </c>
      <c r="D212" s="35">
        <v>0.63429999999999997</v>
      </c>
      <c r="E212" s="35">
        <v>3.49</v>
      </c>
      <c r="F212" s="35">
        <v>7.6</v>
      </c>
      <c r="G212" s="35">
        <v>23.64</v>
      </c>
      <c r="H212" s="64" t="s">
        <v>170</v>
      </c>
      <c r="I212" s="35">
        <v>0.25</v>
      </c>
      <c r="J212" s="35">
        <v>0</v>
      </c>
      <c r="K212" s="35">
        <v>4352</v>
      </c>
    </row>
    <row r="213" spans="1:14" x14ac:dyDescent="0.35">
      <c r="A213" s="63">
        <v>37468</v>
      </c>
      <c r="B213" s="35">
        <v>100202</v>
      </c>
      <c r="C213" s="35">
        <v>716.7</v>
      </c>
      <c r="D213" s="35">
        <v>0.4587</v>
      </c>
      <c r="E213" s="35">
        <v>3.57</v>
      </c>
      <c r="F213" s="35">
        <v>7.52</v>
      </c>
      <c r="G213" s="35">
        <v>23.1</v>
      </c>
      <c r="H213" s="64" t="s">
        <v>170</v>
      </c>
      <c r="I213" s="35">
        <v>0.16</v>
      </c>
      <c r="J213" s="35">
        <v>0</v>
      </c>
      <c r="K213" s="35">
        <v>24192</v>
      </c>
      <c r="L213" s="33">
        <f>AVERAGE(K209:K213)</f>
        <v>45979.199999999997</v>
      </c>
      <c r="M213" s="70">
        <f>GEOMEAN(K209:K213)</f>
        <v>17642.867920877965</v>
      </c>
      <c r="N213" s="72" t="s">
        <v>217</v>
      </c>
    </row>
    <row r="214" spans="1:14" x14ac:dyDescent="0.35">
      <c r="A214" s="63">
        <v>37475</v>
      </c>
      <c r="B214" s="35">
        <v>110304</v>
      </c>
      <c r="C214" s="35">
        <v>915.5</v>
      </c>
      <c r="D214" s="35">
        <v>0.58590000000000009</v>
      </c>
      <c r="E214" s="35">
        <v>3.2</v>
      </c>
      <c r="F214" s="35">
        <v>7.63</v>
      </c>
      <c r="G214" s="35">
        <v>19.7</v>
      </c>
      <c r="H214" s="64" t="s">
        <v>170</v>
      </c>
      <c r="I214" s="35">
        <v>0.49</v>
      </c>
      <c r="J214" s="35">
        <v>66.400000000000006</v>
      </c>
      <c r="K214" s="35">
        <v>4352</v>
      </c>
    </row>
    <row r="215" spans="1:14" x14ac:dyDescent="0.35">
      <c r="A215" s="63">
        <v>37483</v>
      </c>
      <c r="B215" s="35">
        <v>112250</v>
      </c>
      <c r="F215" s="35" t="s">
        <v>218</v>
      </c>
      <c r="K215" s="35">
        <v>1723</v>
      </c>
    </row>
    <row r="216" spans="1:14" x14ac:dyDescent="0.35">
      <c r="A216" s="63">
        <v>37488</v>
      </c>
      <c r="B216" s="35">
        <v>103752</v>
      </c>
      <c r="C216" s="35">
        <v>916.7</v>
      </c>
      <c r="D216" s="35">
        <v>0.5867</v>
      </c>
      <c r="E216" s="35">
        <v>5.88</v>
      </c>
      <c r="F216" s="35">
        <v>7.46</v>
      </c>
      <c r="G216" s="35">
        <v>20.98</v>
      </c>
      <c r="H216" s="64" t="s">
        <v>170</v>
      </c>
      <c r="I216" s="35">
        <v>0.25</v>
      </c>
      <c r="J216" s="35">
        <v>0</v>
      </c>
      <c r="K216" s="35">
        <v>198628</v>
      </c>
    </row>
    <row r="217" spans="1:14" x14ac:dyDescent="0.35">
      <c r="A217" s="63">
        <v>37495</v>
      </c>
      <c r="B217" s="35">
        <v>101359</v>
      </c>
      <c r="C217" s="35">
        <v>1096</v>
      </c>
      <c r="D217" s="35">
        <v>0.70120000000000005</v>
      </c>
      <c r="E217" s="35">
        <v>4.51</v>
      </c>
      <c r="F217" s="35">
        <v>7.5</v>
      </c>
      <c r="G217" s="35">
        <v>21.24</v>
      </c>
      <c r="H217" s="64" t="s">
        <v>170</v>
      </c>
      <c r="I217" s="35">
        <v>0.25</v>
      </c>
      <c r="J217" s="35">
        <v>0</v>
      </c>
      <c r="K217" s="35">
        <v>743</v>
      </c>
    </row>
    <row r="218" spans="1:14" x14ac:dyDescent="0.35">
      <c r="A218" s="63">
        <v>37497</v>
      </c>
      <c r="B218" s="35">
        <v>102233</v>
      </c>
      <c r="C218" s="35">
        <v>1110</v>
      </c>
      <c r="D218" s="35">
        <v>0.71050000000000002</v>
      </c>
      <c r="E218" s="35">
        <v>4.5999999999999996</v>
      </c>
      <c r="F218" s="47">
        <v>7.62</v>
      </c>
      <c r="G218" s="35">
        <v>20.79</v>
      </c>
      <c r="H218" s="64" t="s">
        <v>170</v>
      </c>
      <c r="I218" s="35">
        <v>0.09</v>
      </c>
      <c r="J218" s="35">
        <v>0</v>
      </c>
      <c r="K218" s="35">
        <v>3448</v>
      </c>
      <c r="L218" s="33">
        <f>AVERAGE(K214:K218)</f>
        <v>41778.800000000003</v>
      </c>
      <c r="M218" s="70">
        <f>GEOMEAN(K214:K218)</f>
        <v>5203.722645605626</v>
      </c>
      <c r="N218" s="72" t="s">
        <v>219</v>
      </c>
    </row>
    <row r="219" spans="1:14" x14ac:dyDescent="0.35">
      <c r="A219" s="63">
        <v>37502</v>
      </c>
      <c r="C219" s="30" t="e">
        <v>#VALUE!</v>
      </c>
      <c r="D219" s="30" t="e">
        <v>#VALUE!</v>
      </c>
      <c r="E219" s="30" t="s">
        <v>197</v>
      </c>
      <c r="F219" s="30" t="s">
        <v>197</v>
      </c>
      <c r="G219" s="30" t="s">
        <v>197</v>
      </c>
      <c r="H219" s="64" t="s">
        <v>170</v>
      </c>
      <c r="I219" s="30" t="s">
        <v>197</v>
      </c>
      <c r="J219" s="30" t="s">
        <v>197</v>
      </c>
      <c r="K219" s="35">
        <v>717</v>
      </c>
    </row>
    <row r="220" spans="1:14" x14ac:dyDescent="0.35">
      <c r="A220" s="63">
        <v>37509</v>
      </c>
      <c r="B220" s="35">
        <v>105206</v>
      </c>
      <c r="C220" s="35">
        <v>627.6</v>
      </c>
      <c r="D220" s="35">
        <v>0.40169999999999995</v>
      </c>
      <c r="E220" s="35">
        <v>3.5</v>
      </c>
      <c r="F220" s="47">
        <v>7.68</v>
      </c>
      <c r="G220" s="35">
        <v>22.57</v>
      </c>
      <c r="I220" s="35">
        <v>0.15</v>
      </c>
      <c r="J220" s="35">
        <v>0</v>
      </c>
      <c r="K220" s="35">
        <v>359</v>
      </c>
    </row>
    <row r="221" spans="1:14" x14ac:dyDescent="0.35">
      <c r="A221" s="63">
        <v>37516</v>
      </c>
      <c r="B221" s="35">
        <v>101619</v>
      </c>
      <c r="C221" s="35">
        <v>730.9</v>
      </c>
      <c r="D221" s="35">
        <v>0.46779999999999999</v>
      </c>
      <c r="E221" s="35">
        <v>3.86</v>
      </c>
      <c r="F221" s="47">
        <v>7.63</v>
      </c>
      <c r="G221" s="35">
        <v>18.14</v>
      </c>
      <c r="H221" s="64" t="s">
        <v>170</v>
      </c>
      <c r="I221" s="35">
        <v>0.01</v>
      </c>
      <c r="J221" s="35">
        <v>0</v>
      </c>
      <c r="K221" s="35">
        <v>9804</v>
      </c>
    </row>
    <row r="222" spans="1:14" x14ac:dyDescent="0.35">
      <c r="A222" s="63">
        <v>37523</v>
      </c>
      <c r="B222" s="35">
        <v>113211</v>
      </c>
      <c r="C222" s="35">
        <v>677</v>
      </c>
      <c r="D222" s="35">
        <v>0.43330000000000002</v>
      </c>
      <c r="E222" s="35">
        <v>6.37</v>
      </c>
      <c r="F222" s="35">
        <v>7.64</v>
      </c>
      <c r="G222" s="35">
        <v>15.6</v>
      </c>
      <c r="H222" s="64" t="s">
        <v>170</v>
      </c>
      <c r="I222" s="35">
        <v>0.41</v>
      </c>
      <c r="J222" s="35">
        <v>0</v>
      </c>
      <c r="K222" s="35">
        <v>1723</v>
      </c>
    </row>
    <row r="223" spans="1:14" x14ac:dyDescent="0.35">
      <c r="A223" s="63">
        <v>37524</v>
      </c>
      <c r="B223" s="35">
        <v>105929</v>
      </c>
      <c r="C223" s="35">
        <v>729</v>
      </c>
      <c r="D223" s="35">
        <v>0.46660000000000001</v>
      </c>
      <c r="E223" s="35">
        <v>5.86</v>
      </c>
      <c r="F223" s="35">
        <v>7.69</v>
      </c>
      <c r="G223" s="35">
        <v>14.62</v>
      </c>
      <c r="H223" s="64" t="s">
        <v>170</v>
      </c>
      <c r="I223" s="35">
        <v>0.03</v>
      </c>
      <c r="J223" s="35">
        <v>69.099999999999994</v>
      </c>
      <c r="K223" s="35">
        <v>657</v>
      </c>
      <c r="L223" s="33">
        <f>AVERAGE(K219:K223)</f>
        <v>2652</v>
      </c>
      <c r="M223" s="70">
        <f>GEOMEAN(K219:K223)</f>
        <v>1233.5975857739156</v>
      </c>
      <c r="N223" s="72" t="s">
        <v>220</v>
      </c>
    </row>
    <row r="224" spans="1:14" x14ac:dyDescent="0.35">
      <c r="A224" s="63">
        <v>37531</v>
      </c>
      <c r="B224" s="35">
        <v>102646</v>
      </c>
      <c r="C224" s="35">
        <v>748.4</v>
      </c>
      <c r="D224" s="35">
        <v>0.47899999999999998</v>
      </c>
      <c r="E224" s="35">
        <v>3.67</v>
      </c>
      <c r="F224" s="35">
        <v>7.62</v>
      </c>
      <c r="G224" s="35">
        <v>20.63</v>
      </c>
      <c r="H224" s="64" t="s">
        <v>170</v>
      </c>
      <c r="I224" s="35">
        <v>0.36</v>
      </c>
      <c r="J224" s="35">
        <v>68.3</v>
      </c>
      <c r="K224" s="35">
        <v>1850</v>
      </c>
      <c r="N224" s="35" t="s">
        <v>221</v>
      </c>
    </row>
    <row r="225" spans="1:14" x14ac:dyDescent="0.35">
      <c r="A225" s="63">
        <v>37537</v>
      </c>
      <c r="B225" s="35">
        <v>101711</v>
      </c>
      <c r="C225" s="35">
        <v>757.4</v>
      </c>
      <c r="D225" s="35">
        <v>0.48470000000000002</v>
      </c>
      <c r="E225" s="35">
        <v>6.34</v>
      </c>
      <c r="F225" s="35">
        <v>7.65</v>
      </c>
      <c r="G225" s="35">
        <v>12.4</v>
      </c>
      <c r="H225" s="64" t="s">
        <v>170</v>
      </c>
      <c r="I225" s="35">
        <v>0.1</v>
      </c>
      <c r="J225" s="35">
        <v>0</v>
      </c>
      <c r="K225" s="35">
        <v>776</v>
      </c>
    </row>
    <row r="226" spans="1:14" x14ac:dyDescent="0.35">
      <c r="A226" s="63">
        <v>37539</v>
      </c>
      <c r="B226" s="35">
        <v>100644</v>
      </c>
      <c r="C226" s="35">
        <v>808.3</v>
      </c>
      <c r="D226" s="35">
        <v>0.51729999999999998</v>
      </c>
      <c r="E226" s="35">
        <v>6.98</v>
      </c>
      <c r="F226" s="35">
        <v>7.66</v>
      </c>
      <c r="G226" s="35">
        <v>13.83</v>
      </c>
      <c r="H226" s="64" t="s">
        <v>170</v>
      </c>
      <c r="I226" s="35">
        <v>0.81</v>
      </c>
      <c r="J226" s="35">
        <v>55</v>
      </c>
      <c r="K226" s="35">
        <v>717</v>
      </c>
    </row>
    <row r="227" spans="1:14" x14ac:dyDescent="0.35">
      <c r="A227" s="63">
        <v>37552</v>
      </c>
      <c r="B227" s="35">
        <v>104006</v>
      </c>
      <c r="C227" s="35">
        <v>700.6</v>
      </c>
      <c r="D227" s="35">
        <v>0.44839999999999997</v>
      </c>
      <c r="E227" s="35">
        <v>7.23</v>
      </c>
      <c r="F227" s="35">
        <v>7.59</v>
      </c>
      <c r="G227" s="35">
        <v>8.75</v>
      </c>
      <c r="H227" s="64" t="s">
        <v>170</v>
      </c>
      <c r="I227" s="35">
        <v>0.48</v>
      </c>
      <c r="J227" s="35">
        <v>0</v>
      </c>
      <c r="K227" s="35">
        <v>2602</v>
      </c>
    </row>
    <row r="228" spans="1:14" x14ac:dyDescent="0.35">
      <c r="A228" s="63">
        <v>37559</v>
      </c>
      <c r="B228" s="35">
        <v>101207</v>
      </c>
      <c r="C228" s="35">
        <v>452.1</v>
      </c>
      <c r="D228" s="35">
        <v>0.28939999999999999</v>
      </c>
      <c r="E228" s="35">
        <v>8.7200000000000006</v>
      </c>
      <c r="F228" s="35">
        <v>7.62</v>
      </c>
      <c r="G228" s="35">
        <v>8.16</v>
      </c>
      <c r="H228" s="64" t="s">
        <v>170</v>
      </c>
      <c r="I228" s="35">
        <v>0.35</v>
      </c>
      <c r="J228" s="35">
        <v>0</v>
      </c>
      <c r="K228" s="35">
        <v>813</v>
      </c>
      <c r="L228" s="33">
        <f>AVERAGE(K224:K228)</f>
        <v>1351.6</v>
      </c>
      <c r="M228" s="70">
        <f>GEOMEAN(K224:K228)</f>
        <v>1168.3960729925936</v>
      </c>
      <c r="N228" s="72" t="s">
        <v>222</v>
      </c>
    </row>
    <row r="229" spans="1:14" x14ac:dyDescent="0.35">
      <c r="A229" s="63">
        <v>37565</v>
      </c>
      <c r="B229" s="35">
        <v>101859</v>
      </c>
      <c r="C229" s="35">
        <v>787.8</v>
      </c>
      <c r="D229" s="35">
        <v>0.50419999999999998</v>
      </c>
      <c r="E229" s="35">
        <v>8.66</v>
      </c>
      <c r="F229" s="35">
        <v>7.59</v>
      </c>
      <c r="G229" s="35">
        <v>7.42</v>
      </c>
      <c r="H229" s="64" t="s">
        <v>170</v>
      </c>
      <c r="I229" s="35">
        <v>0.33</v>
      </c>
      <c r="J229" s="35">
        <v>0</v>
      </c>
      <c r="K229" s="35">
        <v>2909</v>
      </c>
    </row>
    <row r="230" spans="1:14" x14ac:dyDescent="0.35">
      <c r="A230" s="63">
        <v>37572</v>
      </c>
      <c r="B230" s="35">
        <v>105928</v>
      </c>
      <c r="C230" s="35">
        <v>644.9</v>
      </c>
      <c r="D230" s="35">
        <v>0.41279999999999994</v>
      </c>
      <c r="E230" s="35">
        <v>9.3000000000000007</v>
      </c>
      <c r="F230" s="47">
        <v>7.58</v>
      </c>
      <c r="G230" s="35">
        <v>9.3800000000000008</v>
      </c>
      <c r="H230" s="64" t="s">
        <v>170</v>
      </c>
      <c r="I230" s="35">
        <v>1.43</v>
      </c>
      <c r="J230" s="35">
        <v>73.900000000000006</v>
      </c>
      <c r="K230" s="35">
        <v>354</v>
      </c>
    </row>
    <row r="231" spans="1:14" x14ac:dyDescent="0.35">
      <c r="A231" s="63">
        <v>37578</v>
      </c>
      <c r="B231" s="35">
        <v>102600</v>
      </c>
      <c r="C231" s="35">
        <v>781.4</v>
      </c>
      <c r="D231" s="35">
        <v>0.50009999999999999</v>
      </c>
      <c r="E231" s="35">
        <v>12.57</v>
      </c>
      <c r="F231" s="35">
        <v>7.52</v>
      </c>
      <c r="G231" s="35">
        <v>4.1100000000000003</v>
      </c>
      <c r="H231" s="64" t="s">
        <v>170</v>
      </c>
      <c r="I231" s="35">
        <v>0.57999999999999996</v>
      </c>
      <c r="J231" s="35">
        <v>0</v>
      </c>
      <c r="K231" s="35">
        <v>41</v>
      </c>
    </row>
    <row r="232" spans="1:14" x14ac:dyDescent="0.35">
      <c r="A232" s="63">
        <v>37580</v>
      </c>
      <c r="B232" s="35">
        <v>102841</v>
      </c>
      <c r="C232" s="35">
        <v>799.4</v>
      </c>
      <c r="D232" s="35">
        <v>0.51170000000000004</v>
      </c>
      <c r="E232" s="35">
        <v>8.35</v>
      </c>
      <c r="F232" s="35">
        <v>7.52</v>
      </c>
      <c r="G232" s="35">
        <v>7.29</v>
      </c>
      <c r="H232" s="64" t="s">
        <v>170</v>
      </c>
      <c r="I232" s="35">
        <v>0.55000000000000004</v>
      </c>
      <c r="J232" s="35">
        <v>62.8</v>
      </c>
      <c r="K232" s="35">
        <v>275</v>
      </c>
    </row>
    <row r="233" spans="1:14" x14ac:dyDescent="0.35">
      <c r="A233" s="63">
        <v>37585</v>
      </c>
      <c r="B233" s="35">
        <v>104549</v>
      </c>
      <c r="C233" s="35">
        <v>769.5</v>
      </c>
      <c r="D233" s="35">
        <v>0.49249999999999999</v>
      </c>
      <c r="E233" s="35">
        <v>8.58</v>
      </c>
      <c r="F233" s="35">
        <v>7.46</v>
      </c>
      <c r="G233" s="35">
        <v>5.25</v>
      </c>
      <c r="H233" s="64" t="s">
        <v>170</v>
      </c>
      <c r="I233" s="35">
        <v>0.14000000000000001</v>
      </c>
      <c r="J233" s="35">
        <v>0</v>
      </c>
      <c r="K233" s="35">
        <v>345</v>
      </c>
      <c r="L233" s="33">
        <f>AVERAGE(K229:K233)</f>
        <v>784.8</v>
      </c>
      <c r="M233" s="70">
        <f>GEOMEAN(K229:K233)</f>
        <v>331.54045242294995</v>
      </c>
      <c r="N233" s="72" t="s">
        <v>223</v>
      </c>
    </row>
    <row r="234" spans="1:14" x14ac:dyDescent="0.35">
      <c r="A234" s="63">
        <v>37593</v>
      </c>
      <c r="B234" s="35">
        <v>101528</v>
      </c>
      <c r="C234" s="35">
        <v>555.5</v>
      </c>
      <c r="D234" s="35">
        <v>0.35549999999999998</v>
      </c>
      <c r="E234" s="35">
        <v>13.04</v>
      </c>
      <c r="F234" s="35">
        <v>7.36</v>
      </c>
      <c r="G234" s="35">
        <v>0.42</v>
      </c>
      <c r="H234" s="64" t="s">
        <v>170</v>
      </c>
      <c r="I234" s="35">
        <v>2.56</v>
      </c>
      <c r="J234" s="35">
        <v>70.900000000000006</v>
      </c>
      <c r="K234" s="35">
        <v>1100</v>
      </c>
    </row>
    <row r="235" spans="1:14" x14ac:dyDescent="0.35">
      <c r="A235" s="63">
        <v>37595</v>
      </c>
      <c r="B235" s="35">
        <v>103256</v>
      </c>
      <c r="C235" s="35">
        <v>787.4</v>
      </c>
      <c r="D235" s="35">
        <v>0.50340000000000007</v>
      </c>
      <c r="E235" s="35">
        <v>12.51</v>
      </c>
      <c r="F235" s="35">
        <v>7.61</v>
      </c>
      <c r="G235" s="35">
        <v>0.13</v>
      </c>
      <c r="H235" s="64" t="s">
        <v>170</v>
      </c>
      <c r="I235" s="35">
        <v>0.02</v>
      </c>
      <c r="J235" s="35">
        <v>0</v>
      </c>
      <c r="K235" s="35">
        <v>504</v>
      </c>
    </row>
    <row r="236" spans="1:14" x14ac:dyDescent="0.35">
      <c r="A236" s="63">
        <v>37600</v>
      </c>
      <c r="B236" s="35">
        <v>110942</v>
      </c>
      <c r="C236" s="35">
        <v>784.7</v>
      </c>
      <c r="D236" s="35">
        <v>0.50219999999999998</v>
      </c>
      <c r="E236" s="35">
        <v>12.98</v>
      </c>
      <c r="F236" s="35">
        <v>7.65</v>
      </c>
      <c r="G236" s="35">
        <v>0.52</v>
      </c>
      <c r="H236" s="64" t="s">
        <v>170</v>
      </c>
      <c r="I236" s="35">
        <v>0.5</v>
      </c>
      <c r="J236" s="35">
        <v>0</v>
      </c>
      <c r="K236" s="35">
        <v>278</v>
      </c>
    </row>
    <row r="237" spans="1:14" x14ac:dyDescent="0.35">
      <c r="A237" s="63">
        <v>37602</v>
      </c>
      <c r="B237" s="35">
        <v>103908</v>
      </c>
      <c r="C237" s="35">
        <v>1242</v>
      </c>
      <c r="D237" s="35">
        <v>0.79469999999999996</v>
      </c>
      <c r="E237" s="35">
        <v>10.36</v>
      </c>
      <c r="F237" s="35">
        <v>7.54</v>
      </c>
      <c r="G237" s="35">
        <v>2.44</v>
      </c>
      <c r="H237" s="64" t="s">
        <v>170</v>
      </c>
      <c r="I237" s="35">
        <v>1.18</v>
      </c>
      <c r="J237" s="35">
        <v>0</v>
      </c>
      <c r="K237" s="35">
        <v>243</v>
      </c>
    </row>
    <row r="238" spans="1:14" x14ac:dyDescent="0.35">
      <c r="A238" s="63">
        <v>37609</v>
      </c>
      <c r="B238" s="35">
        <v>104403</v>
      </c>
      <c r="C238" s="35">
        <v>545</v>
      </c>
      <c r="D238" s="35">
        <v>0.3488</v>
      </c>
      <c r="E238" s="35">
        <v>10.81</v>
      </c>
      <c r="F238" s="35">
        <v>7.58</v>
      </c>
      <c r="G238" s="35">
        <v>8.08</v>
      </c>
      <c r="H238" s="64" t="s">
        <v>170</v>
      </c>
      <c r="I238" s="35">
        <v>0.46</v>
      </c>
      <c r="J238" s="35">
        <v>0</v>
      </c>
      <c r="K238" s="35">
        <v>2489</v>
      </c>
      <c r="L238" s="33">
        <f>AVERAGE(K234:K238)</f>
        <v>922.8</v>
      </c>
      <c r="M238" s="31">
        <f>GEOMEAN(K234:K238)</f>
        <v>622.15677900179833</v>
      </c>
      <c r="N238" s="72" t="s">
        <v>224</v>
      </c>
    </row>
    <row r="239" spans="1:14" x14ac:dyDescent="0.35">
      <c r="A239" s="63">
        <v>37628</v>
      </c>
      <c r="B239" s="35">
        <v>103458</v>
      </c>
      <c r="C239" s="35">
        <v>1707</v>
      </c>
      <c r="D239" s="35">
        <v>1.093</v>
      </c>
      <c r="E239" s="35">
        <v>12.17</v>
      </c>
      <c r="F239" s="35">
        <v>7.57</v>
      </c>
      <c r="G239" s="35">
        <v>1.74</v>
      </c>
      <c r="H239" s="64" t="s">
        <v>170</v>
      </c>
      <c r="I239" s="35">
        <v>0.13</v>
      </c>
      <c r="J239" s="35">
        <v>0</v>
      </c>
      <c r="K239" s="35">
        <v>243</v>
      </c>
    </row>
    <row r="240" spans="1:14" x14ac:dyDescent="0.35">
      <c r="A240" s="63">
        <v>37635</v>
      </c>
      <c r="B240" s="35">
        <v>104354</v>
      </c>
      <c r="C240" s="35">
        <v>787.7</v>
      </c>
      <c r="D240" s="35">
        <v>0.50409999999999999</v>
      </c>
      <c r="E240" s="35">
        <v>13.38</v>
      </c>
      <c r="F240" s="35">
        <v>7.6</v>
      </c>
      <c r="G240" s="35">
        <v>0.27</v>
      </c>
      <c r="H240" s="64" t="s">
        <v>170</v>
      </c>
      <c r="I240" s="35">
        <v>0.47</v>
      </c>
      <c r="J240" s="35">
        <v>0</v>
      </c>
      <c r="K240" s="35">
        <v>233</v>
      </c>
    </row>
    <row r="241" spans="1:31" x14ac:dyDescent="0.35">
      <c r="A241" s="63">
        <v>37643</v>
      </c>
      <c r="F241" s="35" t="s">
        <v>225</v>
      </c>
    </row>
    <row r="242" spans="1:31" x14ac:dyDescent="0.35">
      <c r="A242" s="63">
        <v>37649</v>
      </c>
      <c r="F242" s="35" t="s">
        <v>225</v>
      </c>
    </row>
    <row r="243" spans="1:31" x14ac:dyDescent="0.35">
      <c r="A243" s="63">
        <v>37650</v>
      </c>
      <c r="F243" s="35" t="s">
        <v>225</v>
      </c>
      <c r="L243" s="33">
        <f>AVERAGE(K239:K243)</f>
        <v>238</v>
      </c>
      <c r="M243" s="31">
        <f>GEOMEAN(K239:K243)</f>
        <v>237.94747319524112</v>
      </c>
      <c r="N243" s="72" t="s">
        <v>226</v>
      </c>
    </row>
    <row r="244" spans="1:31" x14ac:dyDescent="0.35">
      <c r="A244" s="63">
        <v>37656</v>
      </c>
      <c r="B244" s="35">
        <v>105209</v>
      </c>
      <c r="C244" s="35">
        <v>1550</v>
      </c>
      <c r="D244" s="35">
        <v>0.99199999999999999</v>
      </c>
      <c r="E244" s="35">
        <v>11.25</v>
      </c>
      <c r="F244" s="35">
        <v>7.65</v>
      </c>
      <c r="G244" s="35">
        <v>0.67</v>
      </c>
      <c r="H244" s="64" t="s">
        <v>170</v>
      </c>
      <c r="I244" s="35">
        <v>1.2</v>
      </c>
      <c r="J244" s="35">
        <v>0</v>
      </c>
      <c r="K244" s="35">
        <v>471</v>
      </c>
    </row>
    <row r="245" spans="1:31" x14ac:dyDescent="0.35">
      <c r="A245" s="63">
        <v>37663</v>
      </c>
      <c r="F245" s="35" t="s">
        <v>225</v>
      </c>
    </row>
    <row r="246" spans="1:31" x14ac:dyDescent="0.35">
      <c r="A246" s="63">
        <v>37670</v>
      </c>
      <c r="B246" s="35">
        <v>100809</v>
      </c>
      <c r="C246" s="35">
        <v>5952</v>
      </c>
      <c r="D246" s="35">
        <v>3.8109999999999999</v>
      </c>
      <c r="E246" s="35">
        <v>12.13</v>
      </c>
      <c r="F246" s="35">
        <v>6.24</v>
      </c>
      <c r="G246" s="35">
        <v>-0.23</v>
      </c>
      <c r="H246" s="64" t="s">
        <v>170</v>
      </c>
      <c r="I246" s="35">
        <v>1.28</v>
      </c>
      <c r="J246" s="35">
        <v>62.2</v>
      </c>
      <c r="K246" s="35">
        <v>84</v>
      </c>
    </row>
    <row r="247" spans="1:31" x14ac:dyDescent="0.35">
      <c r="A247" s="63">
        <v>37677</v>
      </c>
      <c r="C247" s="35">
        <v>0</v>
      </c>
      <c r="F247" s="35" t="s">
        <v>225</v>
      </c>
    </row>
    <row r="248" spans="1:31" x14ac:dyDescent="0.35">
      <c r="A248" s="63">
        <v>37678</v>
      </c>
      <c r="B248" s="35">
        <v>103159</v>
      </c>
      <c r="C248" s="35">
        <v>2271</v>
      </c>
      <c r="D248" s="35">
        <v>1.454</v>
      </c>
      <c r="E248" s="35">
        <v>12.76</v>
      </c>
      <c r="F248" s="35">
        <v>7.52</v>
      </c>
      <c r="G248" s="35">
        <v>0.04</v>
      </c>
      <c r="H248" s="64" t="s">
        <v>170</v>
      </c>
      <c r="I248" s="35">
        <v>0.45</v>
      </c>
      <c r="J248" s="35">
        <v>0</v>
      </c>
      <c r="K248" s="35">
        <v>399</v>
      </c>
      <c r="L248" s="33">
        <f>AVERAGE(K244:K248)</f>
        <v>318</v>
      </c>
      <c r="M248" s="31">
        <f>GEOMEAN(K244:K248)</f>
        <v>250.85592489267543</v>
      </c>
      <c r="N248" s="72" t="s">
        <v>227</v>
      </c>
    </row>
    <row r="249" spans="1:31" x14ac:dyDescent="0.35">
      <c r="A249" s="63">
        <v>37683</v>
      </c>
      <c r="B249" s="35">
        <v>105154</v>
      </c>
      <c r="C249" s="35">
        <v>2268</v>
      </c>
      <c r="D249" s="35">
        <v>1.4510000000000001</v>
      </c>
      <c r="E249" s="35">
        <v>13.66</v>
      </c>
      <c r="F249" s="35">
        <v>7.1</v>
      </c>
      <c r="G249" s="35">
        <v>0.08</v>
      </c>
      <c r="H249" s="64" t="s">
        <v>170</v>
      </c>
      <c r="I249" s="35">
        <v>0.62</v>
      </c>
      <c r="J249" s="35">
        <v>0</v>
      </c>
      <c r="K249" s="35">
        <v>52</v>
      </c>
    </row>
    <row r="250" spans="1:31" x14ac:dyDescent="0.35">
      <c r="A250" s="63">
        <v>37685</v>
      </c>
      <c r="B250" s="35">
        <v>110944</v>
      </c>
      <c r="C250" s="35">
        <v>1440</v>
      </c>
      <c r="D250" s="35">
        <v>0.92149999999999999</v>
      </c>
      <c r="E250" s="35">
        <v>10.73</v>
      </c>
      <c r="F250" s="35">
        <v>7.17</v>
      </c>
      <c r="G250" s="35">
        <v>1.95</v>
      </c>
      <c r="H250" s="64" t="s">
        <v>170</v>
      </c>
      <c r="I250" s="35">
        <v>0.75</v>
      </c>
      <c r="J250" s="35">
        <v>0</v>
      </c>
      <c r="K250" s="35">
        <v>669</v>
      </c>
      <c r="O250" s="30">
        <v>14.1</v>
      </c>
      <c r="P250" s="30">
        <v>63.4</v>
      </c>
      <c r="Q250" s="30" t="s">
        <v>107</v>
      </c>
      <c r="R250" s="30">
        <v>9</v>
      </c>
      <c r="S250" s="30" t="s">
        <v>107</v>
      </c>
      <c r="T250" s="30">
        <v>8.4</v>
      </c>
      <c r="U250" s="30" t="s">
        <v>107</v>
      </c>
      <c r="V250" s="30" t="s">
        <v>107</v>
      </c>
      <c r="W250" s="30">
        <v>79.900000000000006</v>
      </c>
      <c r="X250" s="30">
        <v>356</v>
      </c>
      <c r="Y250" s="30" t="s">
        <v>107</v>
      </c>
      <c r="Z250" s="30">
        <v>0.9</v>
      </c>
      <c r="AA250" s="30" t="s">
        <v>107</v>
      </c>
      <c r="AB250" s="30">
        <v>41</v>
      </c>
      <c r="AC250" s="30" t="s">
        <v>107</v>
      </c>
      <c r="AD250" s="30">
        <v>230</v>
      </c>
      <c r="AE250" s="30" t="s">
        <v>107</v>
      </c>
    </row>
    <row r="251" spans="1:31" x14ac:dyDescent="0.35">
      <c r="A251" s="63">
        <v>37697</v>
      </c>
      <c r="B251" s="35">
        <v>115225</v>
      </c>
      <c r="C251" s="35">
        <v>951</v>
      </c>
      <c r="D251" s="35">
        <v>0.60870000000000002</v>
      </c>
      <c r="E251" s="35">
        <v>13.07</v>
      </c>
      <c r="F251" s="35">
        <v>7.94</v>
      </c>
      <c r="G251" s="35">
        <v>9.93</v>
      </c>
      <c r="H251" s="64" t="s">
        <v>170</v>
      </c>
      <c r="I251" s="35">
        <v>0.11</v>
      </c>
      <c r="J251" s="35">
        <v>56.7</v>
      </c>
      <c r="K251" s="35">
        <v>428</v>
      </c>
    </row>
    <row r="252" spans="1:31" x14ac:dyDescent="0.35">
      <c r="A252" s="63">
        <v>37698</v>
      </c>
      <c r="B252" s="35">
        <v>102945</v>
      </c>
      <c r="C252" s="35">
        <v>589</v>
      </c>
      <c r="D252" s="35">
        <v>0.377</v>
      </c>
      <c r="E252" s="35">
        <v>9.99</v>
      </c>
      <c r="F252" s="35">
        <v>7.28</v>
      </c>
      <c r="G252" s="35">
        <v>10.36</v>
      </c>
      <c r="H252" s="64" t="s">
        <v>170</v>
      </c>
      <c r="I252" s="35">
        <v>0.67</v>
      </c>
      <c r="J252" s="35">
        <v>0</v>
      </c>
      <c r="K252" s="35">
        <v>218</v>
      </c>
    </row>
    <row r="253" spans="1:31" x14ac:dyDescent="0.35">
      <c r="A253" s="63">
        <v>37711</v>
      </c>
      <c r="B253" s="35">
        <v>105105</v>
      </c>
      <c r="C253" s="35">
        <v>991.7</v>
      </c>
      <c r="D253" s="35">
        <v>0.63470000000000004</v>
      </c>
      <c r="E253" s="35">
        <v>10.65</v>
      </c>
      <c r="F253" s="35">
        <v>6.98</v>
      </c>
      <c r="G253" s="35">
        <v>6.66</v>
      </c>
      <c r="H253" s="64" t="s">
        <v>170</v>
      </c>
      <c r="I253" s="35">
        <v>0.64</v>
      </c>
      <c r="J253" s="35">
        <v>0</v>
      </c>
      <c r="K253" s="35">
        <v>2489</v>
      </c>
      <c r="L253" s="33">
        <f>AVERAGE(K249:K253)</f>
        <v>771.2</v>
      </c>
      <c r="M253" s="31">
        <f>GEOMEAN(K249:K253)</f>
        <v>381.4792535126229</v>
      </c>
      <c r="N253" s="72" t="s">
        <v>228</v>
      </c>
    </row>
    <row r="254" spans="1:31" x14ac:dyDescent="0.35">
      <c r="A254" s="63">
        <v>37714</v>
      </c>
      <c r="B254" s="35">
        <v>100133</v>
      </c>
      <c r="C254" s="35">
        <v>1044</v>
      </c>
      <c r="D254" s="35">
        <v>0.66839999999999999</v>
      </c>
      <c r="E254" s="35">
        <v>10.61</v>
      </c>
      <c r="F254" s="35">
        <v>7.69</v>
      </c>
      <c r="G254" s="35">
        <v>13.56</v>
      </c>
      <c r="H254" s="64" t="s">
        <v>170</v>
      </c>
      <c r="I254" s="35">
        <v>0.14000000000000001</v>
      </c>
      <c r="J254" s="35">
        <v>73.5</v>
      </c>
      <c r="K254" s="35">
        <v>231</v>
      </c>
    </row>
    <row r="255" spans="1:31" x14ac:dyDescent="0.35">
      <c r="A255" s="63">
        <v>37719</v>
      </c>
      <c r="B255" s="35">
        <v>105210</v>
      </c>
      <c r="C255" s="35">
        <v>972.1</v>
      </c>
      <c r="D255" s="35">
        <v>0.62219999999999998</v>
      </c>
      <c r="E255" s="35">
        <v>10.38</v>
      </c>
      <c r="F255" s="35">
        <v>7.09</v>
      </c>
      <c r="G255" s="35">
        <v>7.52</v>
      </c>
      <c r="H255" s="64" t="s">
        <v>170</v>
      </c>
      <c r="I255" s="35">
        <v>0.69</v>
      </c>
      <c r="J255" s="35">
        <v>0</v>
      </c>
      <c r="K255" s="35">
        <v>226</v>
      </c>
    </row>
    <row r="256" spans="1:31" x14ac:dyDescent="0.35">
      <c r="A256" s="63">
        <v>37725</v>
      </c>
      <c r="B256" s="35">
        <v>102649</v>
      </c>
      <c r="C256" s="35">
        <v>660.7</v>
      </c>
      <c r="D256" s="35">
        <v>0.42279999999999995</v>
      </c>
      <c r="E256" s="35">
        <v>5.83</v>
      </c>
      <c r="F256" s="35">
        <v>7.19</v>
      </c>
      <c r="G256" s="35">
        <v>12.06</v>
      </c>
      <c r="H256" s="64" t="s">
        <v>170</v>
      </c>
      <c r="I256" s="35">
        <v>0.26</v>
      </c>
      <c r="J256" s="35">
        <v>0</v>
      </c>
      <c r="K256" s="35">
        <v>41</v>
      </c>
    </row>
    <row r="257" spans="1:31" x14ac:dyDescent="0.35">
      <c r="A257" s="63">
        <v>37735</v>
      </c>
      <c r="B257" s="35">
        <v>95347</v>
      </c>
      <c r="C257" s="35">
        <v>590.9</v>
      </c>
      <c r="D257" s="35">
        <v>0.37819999999999998</v>
      </c>
      <c r="E257" s="35">
        <v>8.76</v>
      </c>
      <c r="F257" s="35">
        <v>7.07</v>
      </c>
      <c r="G257" s="35">
        <v>10.62</v>
      </c>
      <c r="H257" s="64" t="s">
        <v>170</v>
      </c>
      <c r="I257" s="35">
        <v>0.4</v>
      </c>
      <c r="J257" s="35">
        <v>97.7</v>
      </c>
      <c r="K257" s="35">
        <v>880</v>
      </c>
    </row>
    <row r="258" spans="1:31" x14ac:dyDescent="0.35">
      <c r="A258" s="63">
        <v>37740</v>
      </c>
      <c r="B258" s="35">
        <v>102301</v>
      </c>
      <c r="C258" s="35">
        <v>813.1</v>
      </c>
      <c r="D258" s="35">
        <v>0.52039999999999997</v>
      </c>
      <c r="E258" s="35">
        <v>8.07</v>
      </c>
      <c r="F258" s="35">
        <v>7.41</v>
      </c>
      <c r="G258" s="35">
        <v>15.67</v>
      </c>
      <c r="H258" s="64" t="s">
        <v>170</v>
      </c>
      <c r="I258" s="35">
        <v>0.78</v>
      </c>
      <c r="J258" s="35">
        <v>93.6</v>
      </c>
      <c r="K258" s="35">
        <v>1106</v>
      </c>
      <c r="L258" s="33">
        <f>AVERAGE(K254:K258)</f>
        <v>496.8</v>
      </c>
      <c r="M258" s="31">
        <f>GEOMEAN(K254:K258)</f>
        <v>290.90314397966216</v>
      </c>
      <c r="N258" s="72" t="s">
        <v>229</v>
      </c>
    </row>
    <row r="259" spans="1:31" x14ac:dyDescent="0.35">
      <c r="A259" s="63">
        <v>37747</v>
      </c>
      <c r="B259" s="35">
        <v>105720</v>
      </c>
      <c r="C259" s="35">
        <v>760.7</v>
      </c>
      <c r="D259" s="35">
        <v>0.4869</v>
      </c>
      <c r="E259" s="35">
        <v>8.94</v>
      </c>
      <c r="F259" s="35">
        <v>7.24</v>
      </c>
      <c r="G259" s="35">
        <v>16.149999999999999</v>
      </c>
      <c r="H259" s="64" t="s">
        <v>170</v>
      </c>
      <c r="I259" s="35">
        <v>7.0000000000000007E-2</v>
      </c>
      <c r="J259" s="35">
        <v>0</v>
      </c>
      <c r="K259" s="35">
        <v>1918</v>
      </c>
    </row>
    <row r="260" spans="1:31" x14ac:dyDescent="0.35">
      <c r="A260" s="63">
        <v>37753</v>
      </c>
      <c r="B260" s="35">
        <v>101152</v>
      </c>
      <c r="C260" s="35">
        <v>752.7</v>
      </c>
      <c r="D260" s="35">
        <v>0.48169999999999996</v>
      </c>
      <c r="E260" s="35">
        <v>8.89</v>
      </c>
      <c r="F260" s="35">
        <v>7.08</v>
      </c>
      <c r="G260" s="35">
        <v>13.37</v>
      </c>
      <c r="H260" s="64" t="s">
        <v>170</v>
      </c>
      <c r="I260" s="35">
        <v>0.25</v>
      </c>
      <c r="J260" s="35">
        <v>89.6</v>
      </c>
      <c r="K260" s="35">
        <v>6131</v>
      </c>
    </row>
    <row r="261" spans="1:31" x14ac:dyDescent="0.35">
      <c r="A261" s="63">
        <v>37760</v>
      </c>
      <c r="B261" s="35">
        <v>101715</v>
      </c>
      <c r="C261" s="35">
        <v>939.3</v>
      </c>
      <c r="D261" s="35">
        <v>0.60119999999999996</v>
      </c>
      <c r="E261" s="35">
        <v>6.45</v>
      </c>
      <c r="F261" s="35">
        <v>7.61</v>
      </c>
      <c r="G261" s="35">
        <v>16.98</v>
      </c>
      <c r="H261" s="64" t="s">
        <v>170</v>
      </c>
      <c r="I261" s="35">
        <v>0.49</v>
      </c>
      <c r="J261" s="35">
        <v>87.8</v>
      </c>
      <c r="K261" s="35">
        <v>723</v>
      </c>
    </row>
    <row r="262" spans="1:31" x14ac:dyDescent="0.35">
      <c r="A262" s="63">
        <v>37761</v>
      </c>
      <c r="B262" s="35">
        <v>100617</v>
      </c>
      <c r="C262" s="35">
        <v>925</v>
      </c>
      <c r="D262" s="35">
        <v>0.59200000000000008</v>
      </c>
      <c r="E262" s="35">
        <v>5.82</v>
      </c>
      <c r="F262" s="35">
        <v>7.1</v>
      </c>
      <c r="G262" s="35">
        <v>17.37</v>
      </c>
      <c r="H262" s="64" t="s">
        <v>170</v>
      </c>
      <c r="I262" s="35">
        <v>2.9</v>
      </c>
      <c r="J262" s="35">
        <v>33.200000000000003</v>
      </c>
      <c r="K262" s="35">
        <v>2046</v>
      </c>
    </row>
    <row r="263" spans="1:31" x14ac:dyDescent="0.35">
      <c r="A263" s="63">
        <v>37769</v>
      </c>
      <c r="B263" s="35">
        <v>101307</v>
      </c>
      <c r="C263" s="35">
        <v>918.2</v>
      </c>
      <c r="D263" s="35">
        <v>0.5877</v>
      </c>
      <c r="E263" s="35">
        <v>6.68</v>
      </c>
      <c r="F263" s="35">
        <v>7.01</v>
      </c>
      <c r="G263" s="35">
        <v>14.53</v>
      </c>
      <c r="H263" s="64" t="s">
        <v>170</v>
      </c>
      <c r="I263" s="35">
        <v>0.36</v>
      </c>
      <c r="J263" s="35">
        <v>0</v>
      </c>
      <c r="K263" s="35">
        <v>554</v>
      </c>
      <c r="L263" s="35">
        <f>AVERAGE(K259:K263)</f>
        <v>2274.4</v>
      </c>
      <c r="M263" s="41">
        <f>GEOMEAN(K259:K263)</f>
        <v>1573.2100860803882</v>
      </c>
      <c r="N263" s="71" t="s">
        <v>230</v>
      </c>
    </row>
    <row r="264" spans="1:31" x14ac:dyDescent="0.35">
      <c r="A264" s="63">
        <v>37777</v>
      </c>
      <c r="B264" s="35">
        <v>95034</v>
      </c>
      <c r="C264" s="35">
        <v>825</v>
      </c>
      <c r="D264" s="35">
        <v>0.52800000000000002</v>
      </c>
      <c r="E264" s="35">
        <v>6.64</v>
      </c>
      <c r="F264" s="35">
        <v>7.59</v>
      </c>
      <c r="G264" s="35">
        <v>12.76</v>
      </c>
      <c r="H264" s="64" t="s">
        <v>170</v>
      </c>
      <c r="I264" s="35">
        <v>0.9</v>
      </c>
      <c r="J264" s="35">
        <v>0</v>
      </c>
      <c r="K264" s="35">
        <v>295</v>
      </c>
    </row>
    <row r="265" spans="1:31" x14ac:dyDescent="0.35">
      <c r="A265" s="63">
        <v>37782</v>
      </c>
      <c r="B265" s="35">
        <v>103131</v>
      </c>
      <c r="C265" s="35">
        <v>821</v>
      </c>
      <c r="D265" s="35">
        <v>0.52500000000000002</v>
      </c>
      <c r="E265" s="35">
        <v>3.81</v>
      </c>
      <c r="F265" s="35">
        <v>7.6</v>
      </c>
      <c r="G265" s="35">
        <v>16.82</v>
      </c>
      <c r="H265" s="64" t="s">
        <v>170</v>
      </c>
      <c r="I265" s="35">
        <v>0.1</v>
      </c>
      <c r="J265" s="35">
        <v>0</v>
      </c>
      <c r="K265" s="35">
        <v>12997</v>
      </c>
    </row>
    <row r="266" spans="1:31" x14ac:dyDescent="0.35">
      <c r="A266" s="63">
        <v>37788</v>
      </c>
      <c r="B266" s="35">
        <v>110108</v>
      </c>
      <c r="C266" s="35">
        <v>747</v>
      </c>
      <c r="D266" s="35">
        <v>0.47800000000000004</v>
      </c>
      <c r="E266" s="35">
        <v>5.97</v>
      </c>
      <c r="F266" s="35">
        <v>7.61</v>
      </c>
      <c r="G266" s="35">
        <v>19.75</v>
      </c>
      <c r="H266" s="64" t="s">
        <v>170</v>
      </c>
      <c r="I266" s="35">
        <v>0.3</v>
      </c>
      <c r="J266" s="35">
        <v>0</v>
      </c>
      <c r="K266" s="35">
        <v>7915</v>
      </c>
    </row>
    <row r="267" spans="1:31" x14ac:dyDescent="0.35">
      <c r="A267" s="63">
        <v>37795</v>
      </c>
      <c r="B267" s="35">
        <v>111015</v>
      </c>
      <c r="C267" s="35">
        <v>845</v>
      </c>
      <c r="D267" s="35">
        <v>0.54100000000000004</v>
      </c>
      <c r="E267" s="35">
        <v>4.53</v>
      </c>
      <c r="F267" s="35">
        <v>7.14</v>
      </c>
      <c r="G267" s="35">
        <v>18.350000000000001</v>
      </c>
      <c r="H267" s="64" t="s">
        <v>170</v>
      </c>
      <c r="I267" s="35">
        <v>1.4</v>
      </c>
      <c r="J267" s="35">
        <v>0</v>
      </c>
      <c r="K267" s="35">
        <v>1050</v>
      </c>
    </row>
    <row r="268" spans="1:31" s="30" customFormat="1" x14ac:dyDescent="0.35">
      <c r="A268" s="63">
        <v>37796</v>
      </c>
      <c r="B268" s="30">
        <v>95758</v>
      </c>
      <c r="C268" s="30" t="e">
        <v>#VALUE!</v>
      </c>
      <c r="D268" s="30" t="e">
        <v>#VALUE!</v>
      </c>
      <c r="E268" s="30">
        <v>7.41</v>
      </c>
      <c r="F268" s="30">
        <v>8.1999999999999993</v>
      </c>
      <c r="G268" s="30">
        <v>25.23</v>
      </c>
      <c r="H268" s="64" t="s">
        <v>170</v>
      </c>
      <c r="I268" s="30">
        <v>0</v>
      </c>
      <c r="J268" s="30">
        <v>0</v>
      </c>
      <c r="K268" s="30">
        <v>4611</v>
      </c>
      <c r="L268" s="30">
        <f>AVERAGE(K264:K268)</f>
        <v>5373.6</v>
      </c>
      <c r="M268" s="41">
        <f>GEOMEAN(K264:K268)</f>
        <v>2712.8144812567593</v>
      </c>
      <c r="N268" s="72" t="s">
        <v>231</v>
      </c>
      <c r="O268" s="30" t="s">
        <v>107</v>
      </c>
      <c r="P268" s="30">
        <v>90</v>
      </c>
      <c r="Q268" s="30" t="s">
        <v>107</v>
      </c>
      <c r="R268" s="30" t="s">
        <v>107</v>
      </c>
      <c r="S268" s="30" t="s">
        <v>107</v>
      </c>
      <c r="T268" s="30" t="s">
        <v>107</v>
      </c>
      <c r="U268" s="30" t="s">
        <v>107</v>
      </c>
      <c r="V268" s="30" t="s">
        <v>107</v>
      </c>
      <c r="W268" s="30">
        <v>7.5</v>
      </c>
      <c r="X268" s="30">
        <v>113</v>
      </c>
      <c r="Y268" s="30" t="s">
        <v>107</v>
      </c>
      <c r="Z268" s="30">
        <v>0.63</v>
      </c>
      <c r="AA268" s="30" t="s">
        <v>107</v>
      </c>
      <c r="AB268" s="30">
        <v>62</v>
      </c>
      <c r="AC268" s="30" t="s">
        <v>107</v>
      </c>
      <c r="AD268" s="30" t="s">
        <v>107</v>
      </c>
      <c r="AE268" s="30" t="s">
        <v>107</v>
      </c>
    </row>
    <row r="269" spans="1:31" x14ac:dyDescent="0.35">
      <c r="A269" s="63">
        <v>37803</v>
      </c>
      <c r="B269" s="35">
        <v>101855</v>
      </c>
      <c r="C269" s="35">
        <v>799</v>
      </c>
      <c r="D269" s="35">
        <v>0.51100000000000001</v>
      </c>
      <c r="E269" s="35">
        <v>2.8</v>
      </c>
      <c r="F269" s="35">
        <v>7.14</v>
      </c>
      <c r="G269" s="35">
        <v>21.45</v>
      </c>
      <c r="H269" s="64" t="s">
        <v>170</v>
      </c>
      <c r="I269" s="35">
        <v>0.8</v>
      </c>
      <c r="J269" s="35">
        <v>0</v>
      </c>
      <c r="K269" s="35">
        <v>988</v>
      </c>
    </row>
    <row r="270" spans="1:31" x14ac:dyDescent="0.35">
      <c r="A270" s="63">
        <v>37809</v>
      </c>
      <c r="B270" s="35">
        <v>102931</v>
      </c>
      <c r="C270" s="35">
        <v>634.70000000000005</v>
      </c>
      <c r="D270" s="35">
        <v>0.40620000000000001</v>
      </c>
      <c r="E270" s="35">
        <v>6.36</v>
      </c>
      <c r="F270" s="35">
        <v>7.19</v>
      </c>
      <c r="G270" s="35">
        <v>23.32</v>
      </c>
      <c r="H270" s="64" t="s">
        <v>170</v>
      </c>
      <c r="I270" s="35">
        <v>0.13</v>
      </c>
      <c r="J270" s="35">
        <v>0</v>
      </c>
      <c r="K270" s="35">
        <v>24192</v>
      </c>
    </row>
    <row r="271" spans="1:31" x14ac:dyDescent="0.35">
      <c r="A271" s="63">
        <v>37817</v>
      </c>
      <c r="B271" s="35">
        <v>102054</v>
      </c>
      <c r="C271" s="30" t="e">
        <v>#VALUE!</v>
      </c>
      <c r="D271" s="30" t="e">
        <v>#VALUE!</v>
      </c>
      <c r="E271" s="30" t="s">
        <v>232</v>
      </c>
      <c r="F271" s="30" t="s">
        <v>232</v>
      </c>
      <c r="G271" s="30" t="s">
        <v>232</v>
      </c>
      <c r="H271" s="64" t="s">
        <v>170</v>
      </c>
      <c r="I271" s="30" t="s">
        <v>232</v>
      </c>
      <c r="J271" s="30" t="s">
        <v>232</v>
      </c>
      <c r="K271" s="35">
        <v>1789</v>
      </c>
    </row>
    <row r="272" spans="1:31" x14ac:dyDescent="0.35">
      <c r="A272" s="63">
        <v>37826</v>
      </c>
      <c r="B272" s="35">
        <v>100105</v>
      </c>
      <c r="C272" s="35">
        <v>711.7</v>
      </c>
      <c r="D272" s="35">
        <v>0.45539999999999997</v>
      </c>
      <c r="E272" s="35">
        <v>4.9800000000000004</v>
      </c>
      <c r="F272" s="35">
        <v>7.07</v>
      </c>
      <c r="G272" s="35">
        <v>19.36</v>
      </c>
      <c r="H272" s="64" t="s">
        <v>170</v>
      </c>
      <c r="I272" s="35">
        <v>0.99</v>
      </c>
      <c r="J272" s="35">
        <v>71.099999999999994</v>
      </c>
      <c r="K272" s="35">
        <v>1500</v>
      </c>
    </row>
    <row r="273" spans="1:31" x14ac:dyDescent="0.35">
      <c r="A273" s="63">
        <v>37832</v>
      </c>
      <c r="B273" s="35">
        <v>105356</v>
      </c>
      <c r="C273" s="35">
        <v>726.8</v>
      </c>
      <c r="D273" s="35">
        <v>0.46510000000000001</v>
      </c>
      <c r="E273" s="35">
        <v>5.41</v>
      </c>
      <c r="F273" s="35">
        <v>7.1</v>
      </c>
      <c r="G273" s="35">
        <v>19.62</v>
      </c>
      <c r="H273" s="64" t="s">
        <v>170</v>
      </c>
      <c r="I273" s="35">
        <v>0.72</v>
      </c>
      <c r="J273" s="35">
        <v>78.400000000000006</v>
      </c>
      <c r="K273" s="35">
        <v>2909</v>
      </c>
      <c r="L273" s="35">
        <f>AVERAGE(K269:K273)</f>
        <v>6275.6</v>
      </c>
      <c r="M273" s="41">
        <f>GEOMEAN(K269:K273)</f>
        <v>2845.6062618351275</v>
      </c>
      <c r="N273" s="71" t="s">
        <v>233</v>
      </c>
    </row>
    <row r="274" spans="1:31" x14ac:dyDescent="0.35">
      <c r="A274" s="63">
        <v>37840</v>
      </c>
      <c r="B274" s="35">
        <v>100423</v>
      </c>
      <c r="C274" s="35">
        <v>661.5</v>
      </c>
      <c r="D274" s="35">
        <v>0.4234</v>
      </c>
      <c r="E274" s="35">
        <v>5.61</v>
      </c>
      <c r="F274" s="35">
        <v>7.19</v>
      </c>
      <c r="G274" s="35">
        <v>21</v>
      </c>
      <c r="H274" s="64" t="s">
        <v>170</v>
      </c>
      <c r="I274" s="35">
        <v>0.34</v>
      </c>
      <c r="J274" s="35">
        <v>0</v>
      </c>
      <c r="K274" s="35">
        <v>1565</v>
      </c>
    </row>
    <row r="275" spans="1:31" x14ac:dyDescent="0.35">
      <c r="A275" s="63">
        <v>37846</v>
      </c>
      <c r="B275" s="35">
        <v>103629</v>
      </c>
      <c r="C275" s="35">
        <v>661</v>
      </c>
      <c r="D275" s="35">
        <v>0.42299999999999999</v>
      </c>
      <c r="E275" s="35">
        <v>4.8899999999999997</v>
      </c>
      <c r="F275" s="35">
        <v>7.11</v>
      </c>
      <c r="G275" s="35">
        <v>20.92</v>
      </c>
      <c r="H275" s="64" t="s">
        <v>170</v>
      </c>
      <c r="I275" s="35">
        <v>0.2</v>
      </c>
      <c r="J275" s="35">
        <v>0</v>
      </c>
      <c r="K275" s="35">
        <v>1054</v>
      </c>
    </row>
    <row r="276" spans="1:31" x14ac:dyDescent="0.35">
      <c r="A276" s="63">
        <v>37847</v>
      </c>
      <c r="B276" s="35">
        <v>101415</v>
      </c>
      <c r="C276" s="35">
        <v>657.8</v>
      </c>
      <c r="D276" s="35">
        <v>0.42099999999999999</v>
      </c>
      <c r="E276" s="35">
        <v>3.82</v>
      </c>
      <c r="F276" s="35">
        <v>7.15</v>
      </c>
      <c r="G276" s="35">
        <v>22.34</v>
      </c>
      <c r="H276" s="64" t="s">
        <v>170</v>
      </c>
      <c r="I276" s="35">
        <v>0.77</v>
      </c>
      <c r="J276" s="35">
        <v>51.9</v>
      </c>
      <c r="K276" s="35">
        <v>462</v>
      </c>
    </row>
    <row r="277" spans="1:31" x14ac:dyDescent="0.35">
      <c r="A277" s="63">
        <v>37852</v>
      </c>
      <c r="B277" s="35">
        <v>103232</v>
      </c>
      <c r="C277" s="35">
        <v>699</v>
      </c>
      <c r="D277" s="35">
        <v>0.44699999999999995</v>
      </c>
      <c r="E277" s="35">
        <v>4.76</v>
      </c>
      <c r="F277" s="35">
        <v>7.13</v>
      </c>
      <c r="G277" s="35">
        <v>19.809999999999999</v>
      </c>
      <c r="H277" s="64" t="s">
        <v>170</v>
      </c>
      <c r="I277" s="35">
        <v>0.2</v>
      </c>
      <c r="J277" s="35">
        <v>0</v>
      </c>
      <c r="K277" s="35">
        <v>813</v>
      </c>
    </row>
    <row r="278" spans="1:31" x14ac:dyDescent="0.35">
      <c r="A278" s="63">
        <v>37859</v>
      </c>
      <c r="B278" s="35">
        <v>105444</v>
      </c>
      <c r="C278" s="35">
        <v>739.4</v>
      </c>
      <c r="D278" s="35">
        <v>0.47320000000000001</v>
      </c>
      <c r="E278" s="35">
        <v>3.59</v>
      </c>
      <c r="F278" s="35">
        <v>7.17</v>
      </c>
      <c r="G278" s="35">
        <v>22.19</v>
      </c>
      <c r="H278" s="64" t="s">
        <v>170</v>
      </c>
      <c r="I278" s="35">
        <v>0.67</v>
      </c>
      <c r="J278" s="35">
        <v>68.7</v>
      </c>
      <c r="K278" s="35">
        <v>1112</v>
      </c>
      <c r="L278" s="35">
        <f>AVERAGE(K274:K278)</f>
        <v>1001.2</v>
      </c>
      <c r="M278" s="41">
        <f>GEOMEAN(K274:K278)</f>
        <v>928.19334918870322</v>
      </c>
      <c r="N278" s="71" t="s">
        <v>234</v>
      </c>
    </row>
    <row r="279" spans="1:31" x14ac:dyDescent="0.35">
      <c r="A279" s="63">
        <v>37866</v>
      </c>
      <c r="B279" s="35">
        <v>104211</v>
      </c>
      <c r="C279" s="30" t="e">
        <v>#VALUE!</v>
      </c>
      <c r="D279" s="30" t="e">
        <v>#VALUE!</v>
      </c>
      <c r="E279" s="35">
        <v>8.0299999999999994</v>
      </c>
      <c r="F279" s="35">
        <v>7.47</v>
      </c>
      <c r="G279" s="35">
        <v>21.13</v>
      </c>
      <c r="H279" s="64" t="s">
        <v>170</v>
      </c>
      <c r="I279" s="35">
        <v>0.06</v>
      </c>
      <c r="J279" s="35">
        <v>77.8</v>
      </c>
      <c r="K279" s="35">
        <v>24192</v>
      </c>
    </row>
    <row r="280" spans="1:31" x14ac:dyDescent="0.35">
      <c r="A280" s="63">
        <v>37872</v>
      </c>
      <c r="B280" s="35">
        <v>110123</v>
      </c>
      <c r="C280" s="30" t="e">
        <v>#VALUE!</v>
      </c>
      <c r="D280" s="30" t="e">
        <v>#VALUE!</v>
      </c>
      <c r="E280" s="30" t="s">
        <v>232</v>
      </c>
      <c r="F280" s="35">
        <v>7.14</v>
      </c>
      <c r="G280" s="35">
        <v>19.329999999999998</v>
      </c>
      <c r="H280" s="64" t="s">
        <v>170</v>
      </c>
      <c r="I280" s="30" t="s">
        <v>232</v>
      </c>
      <c r="J280" s="35">
        <v>0</v>
      </c>
      <c r="K280" s="35">
        <v>1850</v>
      </c>
    </row>
    <row r="281" spans="1:31" x14ac:dyDescent="0.35">
      <c r="A281" s="63">
        <v>37886</v>
      </c>
      <c r="B281" s="35">
        <v>105658</v>
      </c>
      <c r="C281" s="35">
        <v>230.4</v>
      </c>
      <c r="D281" s="35">
        <v>0.14749999999999999</v>
      </c>
      <c r="E281" s="35">
        <v>6.89</v>
      </c>
      <c r="F281" s="35">
        <v>7.3</v>
      </c>
      <c r="G281" s="35">
        <v>19.350000000000001</v>
      </c>
      <c r="H281" s="64" t="s">
        <v>170</v>
      </c>
      <c r="I281" s="35">
        <v>0.34</v>
      </c>
      <c r="J281" s="35">
        <v>0</v>
      </c>
      <c r="K281" s="35">
        <v>19863</v>
      </c>
    </row>
    <row r="282" spans="1:31" s="30" customFormat="1" x14ac:dyDescent="0.35">
      <c r="A282" s="63">
        <v>37889</v>
      </c>
      <c r="B282" s="30">
        <v>104158</v>
      </c>
      <c r="C282" s="30">
        <v>404.6</v>
      </c>
      <c r="D282" s="30">
        <v>0.25890000000000002</v>
      </c>
      <c r="E282" s="30">
        <v>4.67</v>
      </c>
      <c r="F282" s="30">
        <v>7.66</v>
      </c>
      <c r="G282" s="30">
        <v>16.28</v>
      </c>
      <c r="H282" s="64" t="s">
        <v>170</v>
      </c>
      <c r="I282" s="30">
        <v>0.94</v>
      </c>
      <c r="J282" s="30">
        <v>48.9</v>
      </c>
      <c r="K282" s="30">
        <v>10462</v>
      </c>
      <c r="L282" s="74"/>
      <c r="M282" s="41"/>
      <c r="O282" s="30" t="s">
        <v>107</v>
      </c>
      <c r="P282" s="30">
        <v>44.2</v>
      </c>
      <c r="Q282" s="30" t="s">
        <v>107</v>
      </c>
      <c r="R282" s="30" t="s">
        <v>107</v>
      </c>
      <c r="S282" s="30" t="s">
        <v>107</v>
      </c>
      <c r="T282" s="30" t="s">
        <v>107</v>
      </c>
      <c r="U282" s="30" t="s">
        <v>107</v>
      </c>
      <c r="V282" s="30" t="s">
        <v>107</v>
      </c>
      <c r="W282" s="30">
        <v>9.5</v>
      </c>
      <c r="X282" s="30" t="s">
        <v>235</v>
      </c>
      <c r="Y282" s="30" t="s">
        <v>235</v>
      </c>
      <c r="Z282" s="30" t="s">
        <v>235</v>
      </c>
      <c r="AA282" s="30" t="s">
        <v>235</v>
      </c>
      <c r="AB282" s="30" t="s">
        <v>235</v>
      </c>
      <c r="AC282" s="30" t="s">
        <v>107</v>
      </c>
      <c r="AD282" s="30">
        <v>172</v>
      </c>
      <c r="AE282" s="30" t="s">
        <v>107</v>
      </c>
    </row>
    <row r="283" spans="1:31" x14ac:dyDescent="0.35">
      <c r="A283" s="63">
        <v>37893</v>
      </c>
      <c r="B283" s="35">
        <v>105336</v>
      </c>
      <c r="C283" s="35">
        <v>617.29999999999995</v>
      </c>
      <c r="D283" s="35">
        <v>0.39510000000000001</v>
      </c>
      <c r="E283" s="35">
        <v>11.9</v>
      </c>
      <c r="F283" s="35">
        <v>7.31</v>
      </c>
      <c r="G283" s="35">
        <v>12.53</v>
      </c>
      <c r="H283" s="64" t="s">
        <v>170</v>
      </c>
      <c r="I283" s="52">
        <v>0.42857142857142799</v>
      </c>
      <c r="J283" s="35">
        <v>0</v>
      </c>
      <c r="K283" s="35">
        <v>794</v>
      </c>
      <c r="L283" s="35">
        <f>AVERAGE(K279:K283)</f>
        <v>11432.2</v>
      </c>
      <c r="M283" s="41">
        <f>GEOMEAN(K279:K283)</f>
        <v>5938.3352561222055</v>
      </c>
      <c r="N283" s="71" t="s">
        <v>236</v>
      </c>
    </row>
    <row r="284" spans="1:31" x14ac:dyDescent="0.35">
      <c r="A284" s="63">
        <v>37902</v>
      </c>
      <c r="B284" s="35">
        <v>103851</v>
      </c>
      <c r="C284" s="35">
        <v>784</v>
      </c>
      <c r="D284" s="35">
        <v>0.502</v>
      </c>
      <c r="E284" s="35">
        <v>5.45</v>
      </c>
      <c r="F284" s="35">
        <v>7.5</v>
      </c>
      <c r="G284" s="35">
        <v>14.57</v>
      </c>
      <c r="H284" s="64" t="s">
        <v>170</v>
      </c>
      <c r="I284" s="52">
        <v>0.41297619047619</v>
      </c>
      <c r="J284" s="35">
        <v>0</v>
      </c>
      <c r="K284" s="35">
        <v>471</v>
      </c>
    </row>
    <row r="285" spans="1:31" x14ac:dyDescent="0.35">
      <c r="A285" s="63">
        <v>37908</v>
      </c>
      <c r="B285" s="35">
        <v>104516</v>
      </c>
      <c r="C285" s="35">
        <v>164</v>
      </c>
      <c r="D285" s="35">
        <v>0.105</v>
      </c>
      <c r="E285" s="35">
        <v>7.89</v>
      </c>
      <c r="F285" s="35">
        <v>7.17</v>
      </c>
      <c r="G285" s="35">
        <v>14.89</v>
      </c>
      <c r="H285" s="64" t="s">
        <v>170</v>
      </c>
      <c r="I285" s="52">
        <v>0.397380952380952</v>
      </c>
      <c r="J285" s="35">
        <v>0</v>
      </c>
      <c r="K285" s="35">
        <v>15531</v>
      </c>
    </row>
    <row r="286" spans="1:31" x14ac:dyDescent="0.35">
      <c r="A286" s="63">
        <v>37914</v>
      </c>
      <c r="B286" s="35">
        <v>103856</v>
      </c>
      <c r="C286" s="35">
        <v>804.6</v>
      </c>
      <c r="D286" s="35">
        <v>0.51490000000000002</v>
      </c>
      <c r="E286" s="35">
        <v>6.55</v>
      </c>
      <c r="F286" s="35">
        <v>7.03</v>
      </c>
      <c r="G286" s="35">
        <v>13.11</v>
      </c>
      <c r="H286" s="64" t="s">
        <v>170</v>
      </c>
      <c r="I286" s="52">
        <v>0.38178571428571401</v>
      </c>
      <c r="J286" s="35">
        <v>0</v>
      </c>
      <c r="K286" s="35">
        <v>323</v>
      </c>
    </row>
    <row r="287" spans="1:31" x14ac:dyDescent="0.35">
      <c r="A287" s="63">
        <v>37917</v>
      </c>
      <c r="B287" s="35">
        <v>111004</v>
      </c>
      <c r="C287" s="35">
        <v>842</v>
      </c>
      <c r="D287" s="35">
        <v>0.53879999999999995</v>
      </c>
      <c r="E287" s="35">
        <v>5.92</v>
      </c>
      <c r="F287" s="35">
        <v>7.16</v>
      </c>
      <c r="G287" s="35">
        <v>11.22</v>
      </c>
      <c r="H287" s="64" t="s">
        <v>170</v>
      </c>
      <c r="I287" s="35">
        <v>0.76</v>
      </c>
      <c r="J287" s="35">
        <v>0</v>
      </c>
      <c r="K287" s="35">
        <v>855</v>
      </c>
    </row>
    <row r="288" spans="1:31" x14ac:dyDescent="0.35">
      <c r="A288" s="63">
        <v>37922</v>
      </c>
      <c r="B288" s="35">
        <v>110509</v>
      </c>
      <c r="C288" s="35">
        <v>688.2</v>
      </c>
      <c r="D288" s="35">
        <v>0.44040000000000001</v>
      </c>
      <c r="E288" s="35">
        <v>7.96</v>
      </c>
      <c r="F288" s="35">
        <v>6.82</v>
      </c>
      <c r="G288" s="35">
        <v>9.1199999999999992</v>
      </c>
      <c r="H288" s="64" t="s">
        <v>170</v>
      </c>
      <c r="I288" s="35">
        <v>0.11</v>
      </c>
      <c r="J288" s="35">
        <v>0</v>
      </c>
      <c r="K288" s="35">
        <v>228</v>
      </c>
      <c r="L288" s="35">
        <f>AVERAGE(K284:K288)</f>
        <v>3481.6</v>
      </c>
      <c r="M288" s="41">
        <f>GEOMEAN(K284:K288)</f>
        <v>856.37654131966542</v>
      </c>
      <c r="N288" s="71" t="s">
        <v>237</v>
      </c>
    </row>
    <row r="289" spans="1:32" x14ac:dyDescent="0.35">
      <c r="A289" s="63">
        <v>37928</v>
      </c>
      <c r="B289" s="35">
        <v>103717</v>
      </c>
      <c r="C289" s="35">
        <v>682</v>
      </c>
      <c r="D289" s="35">
        <v>0.436</v>
      </c>
      <c r="E289" s="35">
        <v>5.26</v>
      </c>
      <c r="F289" s="35">
        <v>7.45</v>
      </c>
      <c r="G289" s="35">
        <v>14.8</v>
      </c>
      <c r="H289" s="64" t="s">
        <v>170</v>
      </c>
      <c r="I289" s="35">
        <v>0.9</v>
      </c>
      <c r="J289" s="35">
        <v>0</v>
      </c>
      <c r="K289" s="35">
        <v>134</v>
      </c>
    </row>
    <row r="290" spans="1:32" x14ac:dyDescent="0.35">
      <c r="A290" s="63">
        <v>37930</v>
      </c>
      <c r="B290" s="35">
        <v>110128</v>
      </c>
      <c r="C290" s="35">
        <v>775.5</v>
      </c>
      <c r="D290" s="35">
        <v>0.49630000000000002</v>
      </c>
      <c r="E290" s="35">
        <v>3.67</v>
      </c>
      <c r="F290" s="35">
        <v>7.42</v>
      </c>
      <c r="G290" s="35">
        <v>15.05</v>
      </c>
      <c r="H290" s="64" t="s">
        <v>170</v>
      </c>
      <c r="I290" s="35">
        <v>0.83</v>
      </c>
      <c r="J290" s="35">
        <v>93.8</v>
      </c>
      <c r="K290" s="35">
        <v>161</v>
      </c>
    </row>
    <row r="291" spans="1:32" x14ac:dyDescent="0.35">
      <c r="A291" s="63">
        <v>37936</v>
      </c>
      <c r="B291" s="35">
        <v>102513</v>
      </c>
      <c r="C291" s="35">
        <v>803</v>
      </c>
      <c r="D291" s="35">
        <v>0.51400000000000001</v>
      </c>
      <c r="E291" s="35">
        <v>4.9400000000000004</v>
      </c>
      <c r="F291" s="35">
        <v>7.53</v>
      </c>
      <c r="G291" s="35">
        <v>10.59</v>
      </c>
      <c r="H291" s="64" t="s">
        <v>170</v>
      </c>
      <c r="I291" s="35">
        <v>0.6</v>
      </c>
      <c r="J291" s="35">
        <v>0</v>
      </c>
      <c r="K291" s="35">
        <v>309</v>
      </c>
    </row>
    <row r="292" spans="1:32" x14ac:dyDescent="0.35">
      <c r="A292" s="63">
        <v>37938</v>
      </c>
      <c r="B292" s="35">
        <v>101212</v>
      </c>
      <c r="C292" s="30" t="e">
        <v>#VALUE!</v>
      </c>
      <c r="D292" s="30" t="e">
        <v>#VALUE!</v>
      </c>
      <c r="E292" s="35">
        <v>11.08</v>
      </c>
      <c r="F292" s="35">
        <v>7.11</v>
      </c>
      <c r="G292" s="35">
        <v>6.5</v>
      </c>
      <c r="H292" s="64" t="s">
        <v>170</v>
      </c>
      <c r="I292" s="35">
        <v>1</v>
      </c>
      <c r="J292" s="35">
        <v>0</v>
      </c>
      <c r="K292" s="35">
        <v>2359</v>
      </c>
    </row>
    <row r="293" spans="1:32" x14ac:dyDescent="0.35">
      <c r="A293" s="63">
        <v>37942</v>
      </c>
      <c r="B293" s="35">
        <v>105423</v>
      </c>
      <c r="C293" s="35">
        <v>779.1</v>
      </c>
      <c r="D293" s="35">
        <v>0.49860000000000004</v>
      </c>
      <c r="E293" s="35">
        <v>7.28</v>
      </c>
      <c r="F293" s="35">
        <v>7.03</v>
      </c>
      <c r="G293" s="35">
        <v>8.67</v>
      </c>
      <c r="H293" s="64" t="s">
        <v>170</v>
      </c>
      <c r="I293" s="35">
        <v>1.44</v>
      </c>
      <c r="J293" s="35">
        <v>88.8</v>
      </c>
      <c r="K293" s="35">
        <v>185</v>
      </c>
      <c r="L293" s="35">
        <f>AVERAGE(K289:K293)</f>
        <v>629.6</v>
      </c>
      <c r="M293" s="41">
        <f>GEOMEAN(K289:K293)</f>
        <v>310.99812065898578</v>
      </c>
      <c r="N293" s="71" t="s">
        <v>238</v>
      </c>
    </row>
    <row r="294" spans="1:32" s="30" customFormat="1" x14ac:dyDescent="0.35">
      <c r="A294" s="63">
        <v>37957</v>
      </c>
      <c r="B294" s="30">
        <v>101159</v>
      </c>
      <c r="C294" s="30">
        <v>850</v>
      </c>
      <c r="D294" s="30">
        <v>0.54399999999999993</v>
      </c>
      <c r="E294" s="30">
        <v>10.36</v>
      </c>
      <c r="F294" s="30">
        <v>6.6</v>
      </c>
      <c r="G294" s="30">
        <v>3.58</v>
      </c>
      <c r="H294" s="64" t="s">
        <v>170</v>
      </c>
      <c r="I294" s="30">
        <v>1</v>
      </c>
      <c r="J294" s="30">
        <v>0</v>
      </c>
      <c r="K294" s="30">
        <v>712</v>
      </c>
      <c r="L294" s="74"/>
      <c r="M294" s="41"/>
    </row>
    <row r="295" spans="1:32" s="30" customFormat="1" x14ac:dyDescent="0.35">
      <c r="A295" s="63">
        <v>37959</v>
      </c>
      <c r="B295" s="30">
        <v>100941</v>
      </c>
      <c r="C295" s="30">
        <v>896.3</v>
      </c>
      <c r="D295" s="30">
        <v>0.5736</v>
      </c>
      <c r="E295" s="30">
        <v>8.8000000000000007</v>
      </c>
      <c r="F295" s="30">
        <v>7.71</v>
      </c>
      <c r="G295" s="30">
        <v>4.32</v>
      </c>
      <c r="H295" s="64" t="s">
        <v>170</v>
      </c>
      <c r="I295" s="30">
        <v>7.0000000000000007E-2</v>
      </c>
      <c r="J295" s="30">
        <v>71.099999999999994</v>
      </c>
      <c r="K295" s="30">
        <v>1669</v>
      </c>
      <c r="L295" s="74"/>
      <c r="M295" s="41"/>
      <c r="O295" s="30" t="s">
        <v>107</v>
      </c>
      <c r="P295" s="30">
        <v>74.400000000000006</v>
      </c>
      <c r="Q295" s="30" t="s">
        <v>107</v>
      </c>
      <c r="R295" s="30" t="s">
        <v>107</v>
      </c>
      <c r="S295" s="30">
        <v>171</v>
      </c>
      <c r="T295" s="30" t="s">
        <v>107</v>
      </c>
      <c r="U295" s="30" t="s">
        <v>107</v>
      </c>
      <c r="V295" s="30" t="s">
        <v>107</v>
      </c>
      <c r="W295" s="30">
        <v>17.2</v>
      </c>
      <c r="X295" s="30">
        <v>84.3</v>
      </c>
      <c r="Y295" s="30" t="s">
        <v>107</v>
      </c>
      <c r="Z295" s="30">
        <v>0.49</v>
      </c>
      <c r="AA295" s="30" t="s">
        <v>107</v>
      </c>
      <c r="AB295" s="30">
        <v>49.3</v>
      </c>
      <c r="AC295" s="30" t="s">
        <v>107</v>
      </c>
      <c r="AD295" s="30">
        <v>335</v>
      </c>
      <c r="AE295" s="30">
        <v>1</v>
      </c>
      <c r="AF295" s="73" t="s">
        <v>239</v>
      </c>
    </row>
    <row r="296" spans="1:32" x14ac:dyDescent="0.35">
      <c r="A296" s="63">
        <v>37963</v>
      </c>
      <c r="B296" s="35">
        <v>105134</v>
      </c>
      <c r="C296" s="35">
        <v>12</v>
      </c>
      <c r="D296" s="35">
        <v>8.0000000000000002E-3</v>
      </c>
      <c r="E296" s="35">
        <v>10.79</v>
      </c>
      <c r="F296" s="35">
        <v>6.97</v>
      </c>
      <c r="G296" s="35">
        <v>5.0999999999999996</v>
      </c>
      <c r="H296" s="64" t="s">
        <v>170</v>
      </c>
      <c r="I296" s="35">
        <v>1.05</v>
      </c>
      <c r="J296" s="35">
        <v>0</v>
      </c>
      <c r="K296" s="35">
        <v>399</v>
      </c>
    </row>
    <row r="297" spans="1:32" x14ac:dyDescent="0.35">
      <c r="A297" s="63">
        <v>37970</v>
      </c>
      <c r="B297" s="35">
        <v>104752</v>
      </c>
      <c r="C297" s="35">
        <v>24</v>
      </c>
      <c r="D297" s="35">
        <v>1.4999999999999999E-2</v>
      </c>
      <c r="E297" s="35">
        <v>10.77</v>
      </c>
      <c r="F297" s="35">
        <v>7.59</v>
      </c>
      <c r="G297" s="35">
        <v>2.6</v>
      </c>
      <c r="H297" s="64" t="s">
        <v>170</v>
      </c>
      <c r="I297" s="35">
        <v>1</v>
      </c>
      <c r="J297" s="35">
        <v>53.6</v>
      </c>
      <c r="K297" s="35">
        <v>175</v>
      </c>
    </row>
    <row r="298" spans="1:32" x14ac:dyDescent="0.35">
      <c r="A298" s="63">
        <v>37977</v>
      </c>
      <c r="B298" s="35">
        <v>112007</v>
      </c>
      <c r="C298" s="35">
        <v>1333</v>
      </c>
      <c r="D298" s="35">
        <v>0.85330000000000006</v>
      </c>
      <c r="E298" s="35">
        <v>9.57</v>
      </c>
      <c r="F298" s="35">
        <v>6.92</v>
      </c>
      <c r="G298" s="35">
        <v>4.5</v>
      </c>
      <c r="H298" s="64" t="s">
        <v>170</v>
      </c>
      <c r="I298" s="35">
        <v>0.22</v>
      </c>
      <c r="J298" s="35">
        <v>47.5</v>
      </c>
      <c r="K298" s="35">
        <v>496</v>
      </c>
      <c r="L298" s="35">
        <f>AVERAGE(K294:K298)</f>
        <v>690.2</v>
      </c>
      <c r="M298" s="41">
        <f>GEOMEAN(K294:K298)</f>
        <v>528.30630072941472</v>
      </c>
      <c r="N298" s="71" t="s">
        <v>240</v>
      </c>
    </row>
    <row r="299" spans="1:32" x14ac:dyDescent="0.35">
      <c r="A299" s="63">
        <v>37992</v>
      </c>
      <c r="B299" s="35">
        <v>101042</v>
      </c>
      <c r="C299" s="35">
        <v>720.6</v>
      </c>
      <c r="D299" s="35">
        <v>0.4612</v>
      </c>
      <c r="E299" s="35">
        <v>12.36</v>
      </c>
      <c r="F299" s="35">
        <v>7.44</v>
      </c>
      <c r="G299" s="35">
        <v>0.76</v>
      </c>
      <c r="H299" s="64" t="s">
        <v>170</v>
      </c>
      <c r="I299" s="35">
        <v>1.02</v>
      </c>
      <c r="J299" s="35">
        <v>83.3</v>
      </c>
      <c r="K299" s="35">
        <v>480</v>
      </c>
    </row>
    <row r="300" spans="1:32" x14ac:dyDescent="0.35">
      <c r="A300" s="63">
        <v>37998</v>
      </c>
      <c r="B300" s="35">
        <v>112803</v>
      </c>
      <c r="C300" s="35">
        <v>912</v>
      </c>
      <c r="D300" s="35">
        <v>0.58399999999999996</v>
      </c>
      <c r="E300" s="35">
        <v>11.38</v>
      </c>
      <c r="F300" s="35">
        <v>7.48</v>
      </c>
      <c r="G300" s="35">
        <v>3.49</v>
      </c>
      <c r="H300" s="64" t="s">
        <v>170</v>
      </c>
      <c r="I300" s="35">
        <v>0.2</v>
      </c>
      <c r="J300" s="35">
        <v>0</v>
      </c>
      <c r="K300" s="35">
        <v>203</v>
      </c>
    </row>
    <row r="301" spans="1:32" x14ac:dyDescent="0.35">
      <c r="A301" s="63">
        <v>38000</v>
      </c>
      <c r="B301" s="35">
        <v>102244</v>
      </c>
      <c r="C301" s="35">
        <v>943</v>
      </c>
      <c r="D301" s="35">
        <v>0.60299999999999998</v>
      </c>
      <c r="E301" s="35">
        <v>12.88</v>
      </c>
      <c r="F301" s="35">
        <v>7.46</v>
      </c>
      <c r="G301" s="35">
        <v>1.68</v>
      </c>
      <c r="H301" s="64" t="s">
        <v>170</v>
      </c>
      <c r="I301" s="35">
        <v>0.1</v>
      </c>
      <c r="J301" s="35">
        <v>0</v>
      </c>
      <c r="K301" s="35">
        <v>52</v>
      </c>
    </row>
    <row r="302" spans="1:32" x14ac:dyDescent="0.35">
      <c r="A302" s="63">
        <v>38008</v>
      </c>
      <c r="B302" s="35">
        <v>103045</v>
      </c>
      <c r="C302" s="35">
        <v>912</v>
      </c>
      <c r="D302" s="35">
        <v>0.58299999999999996</v>
      </c>
      <c r="E302" s="35">
        <v>11.11</v>
      </c>
      <c r="F302" s="35">
        <v>7.88</v>
      </c>
      <c r="G302" s="35">
        <v>-0.19</v>
      </c>
      <c r="H302" s="64" t="s">
        <v>170</v>
      </c>
      <c r="I302" s="35">
        <v>0</v>
      </c>
      <c r="J302" s="35">
        <v>0</v>
      </c>
      <c r="K302" s="35">
        <v>74</v>
      </c>
    </row>
    <row r="303" spans="1:32" x14ac:dyDescent="0.35">
      <c r="A303" s="63">
        <v>38013</v>
      </c>
      <c r="B303" s="35">
        <v>102336</v>
      </c>
      <c r="C303" s="35">
        <v>4842</v>
      </c>
      <c r="D303" s="35">
        <v>3.0990000000000002</v>
      </c>
      <c r="E303" s="35">
        <v>10.97</v>
      </c>
      <c r="F303" s="35">
        <v>7.35</v>
      </c>
      <c r="G303" s="35">
        <v>0.17</v>
      </c>
      <c r="H303" s="64" t="s">
        <v>170</v>
      </c>
      <c r="I303" s="35">
        <v>0.43</v>
      </c>
      <c r="J303" s="35">
        <v>0</v>
      </c>
      <c r="K303" s="35">
        <v>457</v>
      </c>
      <c r="L303" s="35">
        <f>AVERAGE(K299:K303)</f>
        <v>253.2</v>
      </c>
      <c r="M303" s="41">
        <f>GEOMEAN(K299:K303)</f>
        <v>176.51341111210067</v>
      </c>
      <c r="N303" s="71" t="s">
        <v>241</v>
      </c>
    </row>
    <row r="304" spans="1:32" x14ac:dyDescent="0.35">
      <c r="A304" s="63">
        <v>38021</v>
      </c>
      <c r="B304" s="35">
        <v>102119</v>
      </c>
      <c r="C304" s="35">
        <v>2254</v>
      </c>
      <c r="D304" s="35">
        <v>1.4419999999999999</v>
      </c>
      <c r="E304" s="35">
        <v>11.49</v>
      </c>
      <c r="F304" s="35">
        <v>7.08</v>
      </c>
      <c r="G304" s="35">
        <v>-0.01</v>
      </c>
      <c r="H304" s="64" t="s">
        <v>170</v>
      </c>
      <c r="I304" s="35">
        <v>0.4</v>
      </c>
      <c r="J304" s="35">
        <v>0</v>
      </c>
      <c r="K304" s="35">
        <v>350</v>
      </c>
    </row>
    <row r="305" spans="1:31" x14ac:dyDescent="0.35">
      <c r="A305" s="63">
        <v>38029</v>
      </c>
      <c r="B305" s="35">
        <v>102843</v>
      </c>
      <c r="C305" s="35">
        <v>1572</v>
      </c>
      <c r="D305" s="35">
        <v>1.006</v>
      </c>
      <c r="E305" s="35">
        <v>11.55</v>
      </c>
      <c r="F305" s="35">
        <v>7.43</v>
      </c>
      <c r="G305" s="35">
        <v>0.78</v>
      </c>
      <c r="H305" s="64" t="s">
        <v>170</v>
      </c>
      <c r="I305" s="35">
        <v>0.25</v>
      </c>
      <c r="J305" s="35">
        <v>63.2</v>
      </c>
      <c r="K305" s="35">
        <v>211</v>
      </c>
    </row>
    <row r="306" spans="1:31" x14ac:dyDescent="0.35">
      <c r="A306" s="63">
        <v>38034</v>
      </c>
      <c r="B306" s="35">
        <v>110136</v>
      </c>
      <c r="C306" s="30" t="s">
        <v>232</v>
      </c>
      <c r="D306" s="30" t="s">
        <v>232</v>
      </c>
      <c r="E306" s="30" t="s">
        <v>232</v>
      </c>
      <c r="F306" s="30" t="s">
        <v>232</v>
      </c>
      <c r="G306" s="30" t="s">
        <v>232</v>
      </c>
      <c r="H306" s="64" t="s">
        <v>170</v>
      </c>
      <c r="I306" s="30" t="s">
        <v>232</v>
      </c>
      <c r="J306" s="35">
        <v>64.7</v>
      </c>
      <c r="K306" s="35">
        <v>413</v>
      </c>
    </row>
    <row r="307" spans="1:31" x14ac:dyDescent="0.35">
      <c r="A307" s="63">
        <v>38036</v>
      </c>
      <c r="B307" s="35">
        <v>105739</v>
      </c>
      <c r="C307" s="35">
        <v>1176</v>
      </c>
      <c r="D307" s="35">
        <v>0.75280000000000002</v>
      </c>
      <c r="E307" s="35">
        <v>12.56</v>
      </c>
      <c r="F307" s="35">
        <v>6.96</v>
      </c>
      <c r="G307" s="35">
        <v>2.77</v>
      </c>
      <c r="H307" s="64" t="s">
        <v>170</v>
      </c>
      <c r="I307" s="35">
        <v>0.83</v>
      </c>
      <c r="J307" s="35">
        <v>0</v>
      </c>
      <c r="K307" s="35">
        <v>309</v>
      </c>
    </row>
    <row r="308" spans="1:31" x14ac:dyDescent="0.35">
      <c r="A308" s="63">
        <v>38040</v>
      </c>
      <c r="B308" s="35">
        <v>102806</v>
      </c>
      <c r="C308" s="35">
        <v>1104</v>
      </c>
      <c r="D308" s="35">
        <v>0.70699999999999996</v>
      </c>
      <c r="E308" s="35">
        <v>13.04</v>
      </c>
      <c r="F308" s="35">
        <v>7.75</v>
      </c>
      <c r="G308" s="35">
        <v>4.01</v>
      </c>
      <c r="H308" s="64" t="s">
        <v>170</v>
      </c>
      <c r="I308" s="35">
        <v>0.1</v>
      </c>
      <c r="J308" s="35">
        <v>0</v>
      </c>
      <c r="K308" s="35">
        <v>278</v>
      </c>
      <c r="L308" s="35">
        <f>AVERAGE(K304:K308)</f>
        <v>312.2</v>
      </c>
      <c r="M308" s="41">
        <f>GEOMEAN(K304:K308)</f>
        <v>304.55151575499815</v>
      </c>
      <c r="N308" s="71" t="s">
        <v>242</v>
      </c>
    </row>
    <row r="309" spans="1:31" x14ac:dyDescent="0.35">
      <c r="A309" s="63">
        <v>38049</v>
      </c>
      <c r="B309" s="35">
        <v>104904</v>
      </c>
      <c r="C309" s="35">
        <v>1115</v>
      </c>
      <c r="D309" s="35">
        <v>0.71300000000000008</v>
      </c>
      <c r="E309" s="35">
        <v>10.050000000000001</v>
      </c>
      <c r="F309" s="35">
        <v>7.61</v>
      </c>
      <c r="G309" s="35">
        <v>6.54</v>
      </c>
      <c r="H309" s="64" t="s">
        <v>170</v>
      </c>
      <c r="I309" s="35">
        <v>0.4</v>
      </c>
      <c r="J309" s="35">
        <v>0</v>
      </c>
      <c r="K309" s="35">
        <v>173</v>
      </c>
      <c r="O309" s="35">
        <v>1.2</v>
      </c>
      <c r="P309" s="35">
        <v>70.8</v>
      </c>
      <c r="Q309" s="30" t="s">
        <v>107</v>
      </c>
      <c r="R309" s="30" t="s">
        <v>107</v>
      </c>
      <c r="S309" s="30" t="s">
        <v>107</v>
      </c>
      <c r="T309" s="30" t="s">
        <v>107</v>
      </c>
      <c r="U309" s="30" t="s">
        <v>107</v>
      </c>
      <c r="V309" s="35">
        <v>1.5</v>
      </c>
      <c r="W309" s="35">
        <v>16.600000000000001</v>
      </c>
      <c r="X309" s="35">
        <v>170</v>
      </c>
      <c r="Y309" s="30" t="s">
        <v>107</v>
      </c>
      <c r="Z309" s="35">
        <v>0.43</v>
      </c>
      <c r="AA309" s="30" t="s">
        <v>107</v>
      </c>
      <c r="AB309" s="35">
        <v>43</v>
      </c>
      <c r="AC309" s="30" t="s">
        <v>107</v>
      </c>
      <c r="AD309" s="35">
        <v>312</v>
      </c>
      <c r="AE309" s="30" t="s">
        <v>107</v>
      </c>
    </row>
    <row r="310" spans="1:31" x14ac:dyDescent="0.35">
      <c r="A310" s="63">
        <v>38054</v>
      </c>
      <c r="B310" s="35">
        <v>114254</v>
      </c>
      <c r="C310" s="35">
        <v>1112</v>
      </c>
      <c r="D310" s="35">
        <v>0.71189999999999998</v>
      </c>
      <c r="E310" s="35">
        <v>11.42</v>
      </c>
      <c r="F310" s="35">
        <v>7.4</v>
      </c>
      <c r="G310" s="35">
        <v>5.4</v>
      </c>
      <c r="H310" s="64" t="s">
        <v>170</v>
      </c>
      <c r="I310" s="35">
        <v>0.17</v>
      </c>
      <c r="J310" s="35">
        <v>0</v>
      </c>
      <c r="K310" s="35">
        <v>173</v>
      </c>
    </row>
    <row r="311" spans="1:31" x14ac:dyDescent="0.35">
      <c r="A311" s="63">
        <v>38064</v>
      </c>
      <c r="B311" s="35">
        <v>105947</v>
      </c>
      <c r="C311" s="35">
        <v>1728</v>
      </c>
      <c r="D311" s="35">
        <v>1.1060000000000001</v>
      </c>
      <c r="E311" s="35">
        <v>11.47</v>
      </c>
      <c r="F311" s="35">
        <v>7</v>
      </c>
      <c r="G311" s="35">
        <v>3.96</v>
      </c>
      <c r="H311" s="64" t="s">
        <v>170</v>
      </c>
      <c r="I311" s="35">
        <v>0.5</v>
      </c>
      <c r="J311" s="35">
        <v>0</v>
      </c>
      <c r="K311" s="35">
        <v>63</v>
      </c>
    </row>
    <row r="312" spans="1:31" x14ac:dyDescent="0.35">
      <c r="A312" s="63">
        <v>38069</v>
      </c>
      <c r="B312" s="35">
        <v>102848</v>
      </c>
      <c r="C312" s="35">
        <v>1233</v>
      </c>
      <c r="D312" s="35">
        <v>0.78899999999999992</v>
      </c>
      <c r="E312" s="35">
        <v>13.3</v>
      </c>
      <c r="F312" s="35">
        <v>7.77</v>
      </c>
      <c r="G312" s="35">
        <v>4.3899999999999997</v>
      </c>
      <c r="H312" s="64" t="s">
        <v>170</v>
      </c>
      <c r="I312" s="35">
        <v>0.8</v>
      </c>
      <c r="J312" s="35">
        <v>0</v>
      </c>
      <c r="K312" s="35">
        <v>341</v>
      </c>
    </row>
    <row r="313" spans="1:31" x14ac:dyDescent="0.35">
      <c r="A313" s="63">
        <v>38076</v>
      </c>
      <c r="B313" s="35">
        <v>102728</v>
      </c>
      <c r="C313" s="35">
        <v>1073</v>
      </c>
      <c r="D313" s="35">
        <v>0.68699999999999994</v>
      </c>
      <c r="E313" s="35">
        <v>11.17</v>
      </c>
      <c r="F313" s="35">
        <v>7.77</v>
      </c>
      <c r="G313" s="35">
        <v>11.21</v>
      </c>
      <c r="H313" s="64" t="s">
        <v>170</v>
      </c>
      <c r="I313" s="35">
        <v>0.3</v>
      </c>
      <c r="J313" s="35">
        <v>0</v>
      </c>
      <c r="K313" s="35">
        <v>9804</v>
      </c>
      <c r="L313" s="35">
        <f>AVERAGE(K309:K313)</f>
        <v>2110.8000000000002</v>
      </c>
      <c r="M313" s="41">
        <f>GEOMEAN(K309:K313)</f>
        <v>363.00958085762448</v>
      </c>
      <c r="N313" s="71" t="s">
        <v>243</v>
      </c>
    </row>
    <row r="314" spans="1:31" x14ac:dyDescent="0.35">
      <c r="A314" s="63">
        <v>38082</v>
      </c>
      <c r="B314" s="35">
        <v>121101</v>
      </c>
      <c r="C314" s="35">
        <v>1037</v>
      </c>
      <c r="D314" s="35">
        <v>0.66369999999999996</v>
      </c>
      <c r="E314" s="35">
        <v>15.19</v>
      </c>
      <c r="F314" s="35">
        <v>7.8</v>
      </c>
      <c r="G314" s="35">
        <v>8.48</v>
      </c>
      <c r="H314" s="64" t="s">
        <v>170</v>
      </c>
      <c r="I314" s="35">
        <v>0.56999999999999995</v>
      </c>
      <c r="J314" s="35">
        <v>0</v>
      </c>
      <c r="K314" s="35">
        <v>350</v>
      </c>
    </row>
    <row r="315" spans="1:31" x14ac:dyDescent="0.35">
      <c r="A315" s="63">
        <v>38085</v>
      </c>
      <c r="B315" s="35">
        <v>104858</v>
      </c>
      <c r="C315" s="35">
        <v>1076</v>
      </c>
      <c r="D315" s="35">
        <v>0.68900000000000006</v>
      </c>
      <c r="E315" s="35">
        <v>12.05</v>
      </c>
      <c r="F315" s="35">
        <v>7.77</v>
      </c>
      <c r="G315" s="35">
        <v>12.62</v>
      </c>
      <c r="H315" s="64" t="s">
        <v>170</v>
      </c>
      <c r="I315" s="35">
        <v>0.3</v>
      </c>
      <c r="J315" s="35">
        <v>0</v>
      </c>
      <c r="K315" s="35">
        <v>464</v>
      </c>
    </row>
    <row r="316" spans="1:31" x14ac:dyDescent="0.35">
      <c r="A316" s="63">
        <v>38092</v>
      </c>
      <c r="B316" s="35">
        <v>101750</v>
      </c>
      <c r="C316" s="35">
        <v>1031</v>
      </c>
      <c r="D316" s="35">
        <v>0.65960000000000008</v>
      </c>
      <c r="E316" s="35">
        <v>10.029999999999999</v>
      </c>
      <c r="F316" s="35">
        <v>7.11</v>
      </c>
      <c r="G316" s="35">
        <v>9.75</v>
      </c>
      <c r="H316" s="64" t="s">
        <v>170</v>
      </c>
      <c r="I316" s="35">
        <v>0.56999999999999995</v>
      </c>
      <c r="J316" s="35">
        <v>73.599999999999994</v>
      </c>
      <c r="K316" s="35">
        <v>148</v>
      </c>
    </row>
    <row r="317" spans="1:31" x14ac:dyDescent="0.35">
      <c r="A317" s="63">
        <v>38096</v>
      </c>
      <c r="B317" s="35">
        <v>102230</v>
      </c>
      <c r="C317" s="35">
        <v>979.8</v>
      </c>
      <c r="D317" s="35">
        <v>0.62719999999999998</v>
      </c>
      <c r="E317" s="35">
        <v>6.11</v>
      </c>
      <c r="F317" s="35">
        <v>7.08</v>
      </c>
      <c r="G317" s="35">
        <v>16.350000000000001</v>
      </c>
      <c r="H317" s="64" t="s">
        <v>170</v>
      </c>
      <c r="I317" s="35">
        <v>0.8</v>
      </c>
      <c r="J317" s="35">
        <v>45.2</v>
      </c>
      <c r="K317" s="35">
        <v>282</v>
      </c>
    </row>
    <row r="318" spans="1:31" x14ac:dyDescent="0.35">
      <c r="A318" s="63">
        <v>38104</v>
      </c>
      <c r="B318" s="35">
        <v>95600</v>
      </c>
      <c r="C318" s="35">
        <v>1019</v>
      </c>
      <c r="D318" s="35">
        <v>0.65199999999999991</v>
      </c>
      <c r="E318" s="35">
        <v>8.6</v>
      </c>
      <c r="F318" s="35">
        <v>7.04</v>
      </c>
      <c r="G318" s="35">
        <v>10.58</v>
      </c>
      <c r="H318" s="64" t="s">
        <v>170</v>
      </c>
      <c r="I318" s="35">
        <v>0.3</v>
      </c>
      <c r="J318" s="35">
        <v>0</v>
      </c>
      <c r="K318" s="35">
        <v>10</v>
      </c>
      <c r="L318" s="35">
        <f>AVERAGE(K314:K318)</f>
        <v>250.8</v>
      </c>
      <c r="M318" s="41">
        <f>GEOMEAN(K314:K318)</f>
        <v>146.62883017472126</v>
      </c>
      <c r="N318" s="71" t="s">
        <v>244</v>
      </c>
    </row>
    <row r="319" spans="1:31" x14ac:dyDescent="0.35">
      <c r="A319" s="63">
        <v>38113</v>
      </c>
      <c r="B319" s="35">
        <v>102024</v>
      </c>
      <c r="C319" s="35">
        <v>1006</v>
      </c>
      <c r="D319" s="35">
        <v>0.64400000000000002</v>
      </c>
      <c r="E319" s="35">
        <v>6.54</v>
      </c>
      <c r="F319" s="35">
        <v>7.07</v>
      </c>
      <c r="G319" s="35">
        <v>15.13</v>
      </c>
      <c r="H319" s="64" t="s">
        <v>170</v>
      </c>
      <c r="I319" s="35">
        <v>0.5</v>
      </c>
      <c r="J319" s="35">
        <v>0</v>
      </c>
      <c r="K319" s="35">
        <v>318</v>
      </c>
    </row>
    <row r="320" spans="1:31" x14ac:dyDescent="0.35">
      <c r="A320" s="63">
        <v>38117</v>
      </c>
      <c r="B320" s="35">
        <v>114124</v>
      </c>
      <c r="C320" s="35">
        <v>979</v>
      </c>
      <c r="D320" s="35">
        <v>0.62659999999999993</v>
      </c>
      <c r="E320" s="35">
        <v>4.88</v>
      </c>
      <c r="F320" s="35">
        <v>7.06</v>
      </c>
      <c r="G320" s="35">
        <v>18.84</v>
      </c>
      <c r="H320" s="64" t="s">
        <v>170</v>
      </c>
      <c r="I320" s="35">
        <v>0.24</v>
      </c>
      <c r="J320" s="35">
        <v>57.9</v>
      </c>
      <c r="K320" s="35">
        <v>820</v>
      </c>
    </row>
    <row r="321" spans="1:31" x14ac:dyDescent="0.35">
      <c r="A321" s="63">
        <v>38125</v>
      </c>
      <c r="B321" s="35">
        <v>101907</v>
      </c>
      <c r="C321" s="35">
        <v>913.2</v>
      </c>
      <c r="D321" s="35">
        <v>0.58450000000000002</v>
      </c>
      <c r="E321" s="35">
        <v>5.43</v>
      </c>
      <c r="F321" s="35">
        <v>7.56</v>
      </c>
      <c r="G321" s="35">
        <v>18.809999999999999</v>
      </c>
      <c r="H321" s="64" t="s">
        <v>170</v>
      </c>
      <c r="I321" s="35">
        <v>1.27</v>
      </c>
      <c r="J321" s="35">
        <v>85.6</v>
      </c>
      <c r="K321" s="35">
        <v>455</v>
      </c>
    </row>
    <row r="322" spans="1:31" x14ac:dyDescent="0.35">
      <c r="A322" s="63">
        <v>38132</v>
      </c>
      <c r="B322" s="35">
        <v>111436</v>
      </c>
      <c r="C322" s="35">
        <v>563.6</v>
      </c>
      <c r="D322" s="35">
        <v>0.36069999999999997</v>
      </c>
      <c r="E322" s="35">
        <v>6.13</v>
      </c>
      <c r="F322" s="35">
        <v>7.43</v>
      </c>
      <c r="G322" s="35">
        <v>20.11</v>
      </c>
      <c r="H322" s="64" t="s">
        <v>170</v>
      </c>
      <c r="I322" s="35">
        <v>0.52</v>
      </c>
      <c r="J322" s="35">
        <v>0</v>
      </c>
      <c r="K322" s="35">
        <v>8164</v>
      </c>
    </row>
    <row r="323" spans="1:31" x14ac:dyDescent="0.35">
      <c r="A323" s="63">
        <v>38134</v>
      </c>
      <c r="B323" s="35">
        <v>104233</v>
      </c>
      <c r="C323" s="35">
        <v>713</v>
      </c>
      <c r="D323" s="35">
        <v>0.45600000000000002</v>
      </c>
      <c r="E323" s="35">
        <v>5.5</v>
      </c>
      <c r="F323" s="35">
        <v>7.12</v>
      </c>
      <c r="G323" s="35">
        <v>18.25</v>
      </c>
      <c r="H323" s="64" t="s">
        <v>170</v>
      </c>
      <c r="I323" s="35">
        <v>0.1</v>
      </c>
      <c r="J323" s="35">
        <v>0</v>
      </c>
      <c r="K323" s="35">
        <v>228</v>
      </c>
      <c r="L323" s="35">
        <f>AVERAGE(K319:K323)</f>
        <v>1997</v>
      </c>
      <c r="M323" s="41">
        <f>GEOMEAN(K319:K323)</f>
        <v>739.2954654520513</v>
      </c>
      <c r="N323" s="71" t="s">
        <v>245</v>
      </c>
    </row>
    <row r="324" spans="1:31" x14ac:dyDescent="0.35">
      <c r="A324" s="63">
        <v>38141</v>
      </c>
      <c r="B324" s="35">
        <v>105433</v>
      </c>
      <c r="C324" s="35">
        <v>8030.8</v>
      </c>
      <c r="D324" s="35">
        <v>0.53170000000000006</v>
      </c>
      <c r="E324" s="35">
        <v>6.37</v>
      </c>
      <c r="F324" s="35">
        <v>7.51</v>
      </c>
      <c r="G324" s="35">
        <v>17.23</v>
      </c>
      <c r="H324" s="64" t="s">
        <v>170</v>
      </c>
      <c r="I324" s="35">
        <v>1.07</v>
      </c>
      <c r="J324" s="35">
        <v>63.6</v>
      </c>
      <c r="K324" s="35">
        <v>624</v>
      </c>
    </row>
    <row r="325" spans="1:31" x14ac:dyDescent="0.35">
      <c r="A325" s="63">
        <v>38145</v>
      </c>
      <c r="B325" s="35">
        <v>121545</v>
      </c>
      <c r="C325" s="35">
        <v>947.9</v>
      </c>
      <c r="D325" s="35">
        <v>0.60670000000000002</v>
      </c>
      <c r="E325" s="35">
        <v>6.43</v>
      </c>
      <c r="F325" s="35">
        <v>7.55</v>
      </c>
      <c r="G325" s="35">
        <v>19.13</v>
      </c>
      <c r="H325" s="64" t="s">
        <v>170</v>
      </c>
      <c r="I325" s="35">
        <v>1.0900000000000001</v>
      </c>
      <c r="J325" s="35">
        <v>0</v>
      </c>
      <c r="K325" s="35">
        <v>1119</v>
      </c>
    </row>
    <row r="326" spans="1:31" x14ac:dyDescent="0.35">
      <c r="A326" s="63">
        <v>38148</v>
      </c>
      <c r="B326" s="35">
        <v>104553</v>
      </c>
      <c r="C326" s="35">
        <v>935</v>
      </c>
      <c r="D326" s="35">
        <v>0.59799999999999998</v>
      </c>
      <c r="E326" s="35">
        <v>3.68</v>
      </c>
      <c r="F326" s="35">
        <v>6.99</v>
      </c>
      <c r="G326" s="35">
        <v>20.86</v>
      </c>
      <c r="H326" s="64" t="s">
        <v>170</v>
      </c>
      <c r="I326" s="35">
        <v>0.4</v>
      </c>
      <c r="J326" s="35">
        <v>0</v>
      </c>
      <c r="K326" s="35">
        <v>3873</v>
      </c>
    </row>
    <row r="327" spans="1:31" x14ac:dyDescent="0.35">
      <c r="A327" s="63">
        <v>38153</v>
      </c>
      <c r="B327" s="35">
        <v>104130</v>
      </c>
      <c r="C327" s="35">
        <v>769.4</v>
      </c>
      <c r="D327" s="35">
        <v>0.4924</v>
      </c>
      <c r="E327" s="35">
        <v>6.03</v>
      </c>
      <c r="F327" s="35">
        <v>7.23</v>
      </c>
      <c r="G327" s="35">
        <v>22.57</v>
      </c>
      <c r="H327" s="64" t="s">
        <v>170</v>
      </c>
      <c r="I327" s="35">
        <v>0.76</v>
      </c>
      <c r="J327" s="35">
        <v>41.4</v>
      </c>
      <c r="K327" s="35">
        <v>272</v>
      </c>
    </row>
    <row r="328" spans="1:31" x14ac:dyDescent="0.35">
      <c r="A328" s="63">
        <v>38167</v>
      </c>
      <c r="B328" s="35">
        <v>102231</v>
      </c>
      <c r="C328" s="35">
        <v>890</v>
      </c>
      <c r="D328" s="35">
        <v>0.56999999999999995</v>
      </c>
      <c r="E328" s="35">
        <v>5.42</v>
      </c>
      <c r="F328" s="35">
        <v>7.57</v>
      </c>
      <c r="G328" s="35">
        <v>17.440000000000001</v>
      </c>
      <c r="H328" s="64" t="s">
        <v>170</v>
      </c>
      <c r="I328" s="35">
        <v>1</v>
      </c>
      <c r="J328" s="35">
        <v>0</v>
      </c>
      <c r="K328" s="35">
        <v>1565</v>
      </c>
      <c r="L328" s="35">
        <f>AVERAGE(K324:K328)</f>
        <v>1490.6</v>
      </c>
      <c r="M328" s="41">
        <f>GEOMEAN(K324:K328)</f>
        <v>1028.5587043415553</v>
      </c>
      <c r="N328" s="71" t="s">
        <v>246</v>
      </c>
    </row>
    <row r="329" spans="1:31" s="30" customFormat="1" x14ac:dyDescent="0.35">
      <c r="A329" s="63">
        <v>38174</v>
      </c>
      <c r="B329" s="30">
        <v>112232</v>
      </c>
      <c r="C329" s="30">
        <v>760.4</v>
      </c>
      <c r="D329" s="30">
        <v>0.48660000000000003</v>
      </c>
      <c r="E329" s="30">
        <v>4.59</v>
      </c>
      <c r="F329" s="30">
        <v>7.51</v>
      </c>
      <c r="G329" s="30">
        <v>22.38</v>
      </c>
      <c r="H329" s="64" t="s">
        <v>170</v>
      </c>
      <c r="I329" s="30">
        <v>1.0900000000000001</v>
      </c>
      <c r="J329" s="30">
        <v>75.5</v>
      </c>
      <c r="K329" s="30">
        <v>733</v>
      </c>
      <c r="L329" s="74"/>
      <c r="M329" s="41"/>
      <c r="O329" s="30">
        <v>3.1</v>
      </c>
      <c r="P329" s="30">
        <v>51.6</v>
      </c>
      <c r="Q329" s="30" t="s">
        <v>107</v>
      </c>
      <c r="R329" s="30" t="s">
        <v>107</v>
      </c>
      <c r="S329" s="30" t="s">
        <v>107</v>
      </c>
      <c r="T329" s="30" t="s">
        <v>107</v>
      </c>
      <c r="U329" s="30" t="s">
        <v>107</v>
      </c>
      <c r="V329" s="30">
        <v>1.3</v>
      </c>
      <c r="W329" s="30" t="s">
        <v>107</v>
      </c>
      <c r="X329" s="30">
        <v>76</v>
      </c>
      <c r="Y329" s="30" t="s">
        <v>107</v>
      </c>
      <c r="Z329" s="30">
        <v>0.4</v>
      </c>
      <c r="AA329" s="30" t="s">
        <v>107</v>
      </c>
      <c r="AB329" s="30">
        <v>38</v>
      </c>
      <c r="AC329" s="30" t="s">
        <v>107</v>
      </c>
      <c r="AD329" s="30">
        <v>258</v>
      </c>
      <c r="AE329" s="30" t="s">
        <v>107</v>
      </c>
    </row>
    <row r="330" spans="1:31" x14ac:dyDescent="0.35">
      <c r="A330" s="63">
        <v>38176</v>
      </c>
      <c r="B330" s="35">
        <v>103850</v>
      </c>
      <c r="C330" s="35">
        <v>711.4</v>
      </c>
      <c r="D330" s="35">
        <v>0.45530000000000004</v>
      </c>
      <c r="E330" s="35">
        <v>4.7699999999999996</v>
      </c>
      <c r="F330" s="35">
        <v>7.49</v>
      </c>
      <c r="G330" s="35">
        <v>19.690000000000001</v>
      </c>
      <c r="H330" s="64" t="s">
        <v>170</v>
      </c>
      <c r="I330" s="35">
        <v>0.22</v>
      </c>
      <c r="J330" s="35">
        <v>53.3</v>
      </c>
      <c r="K330" s="35">
        <v>1130</v>
      </c>
    </row>
    <row r="331" spans="1:31" x14ac:dyDescent="0.35">
      <c r="A331" s="63">
        <v>38180</v>
      </c>
      <c r="B331" s="35">
        <v>111525</v>
      </c>
      <c r="C331" s="35">
        <v>503.2</v>
      </c>
      <c r="D331" s="35">
        <v>0.32200000000000001</v>
      </c>
      <c r="E331" s="35">
        <v>6.7</v>
      </c>
      <c r="F331" s="35">
        <v>7.52</v>
      </c>
      <c r="G331" s="35">
        <v>23.37</v>
      </c>
      <c r="H331" s="64" t="s">
        <v>170</v>
      </c>
      <c r="I331" s="35">
        <v>1.52</v>
      </c>
      <c r="J331" s="35">
        <v>78.5</v>
      </c>
      <c r="K331" s="35">
        <v>11199</v>
      </c>
    </row>
    <row r="332" spans="1:31" x14ac:dyDescent="0.35">
      <c r="A332" s="63">
        <v>38188</v>
      </c>
      <c r="B332" s="35">
        <v>130438</v>
      </c>
      <c r="C332" s="35">
        <v>796</v>
      </c>
      <c r="D332" s="35">
        <v>0.51</v>
      </c>
      <c r="E332" s="35">
        <v>5.98</v>
      </c>
      <c r="F332" s="35">
        <v>7.59</v>
      </c>
      <c r="G332" s="35">
        <v>21.71</v>
      </c>
      <c r="H332" s="64" t="s">
        <v>170</v>
      </c>
      <c r="I332" s="35">
        <v>0.3</v>
      </c>
      <c r="J332" s="35">
        <v>0</v>
      </c>
      <c r="K332" s="35">
        <v>1071</v>
      </c>
    </row>
    <row r="333" spans="1:31" x14ac:dyDescent="0.35">
      <c r="A333" s="63">
        <v>38190</v>
      </c>
      <c r="B333" s="35">
        <v>104752</v>
      </c>
      <c r="C333" s="35">
        <v>380.9</v>
      </c>
      <c r="D333" s="35">
        <v>0.24379999999999999</v>
      </c>
      <c r="E333" s="35">
        <v>6.55</v>
      </c>
      <c r="F333" s="35">
        <v>7.49</v>
      </c>
      <c r="G333" s="35">
        <v>23.93</v>
      </c>
      <c r="H333" s="64" t="s">
        <v>170</v>
      </c>
      <c r="I333" s="35">
        <v>0.51</v>
      </c>
      <c r="J333" s="35">
        <v>65.5</v>
      </c>
      <c r="K333" s="35">
        <v>15531</v>
      </c>
      <c r="L333" s="35">
        <f>AVERAGE(K329:K333)</f>
        <v>5932.8</v>
      </c>
      <c r="M333" s="41">
        <f>GEOMEAN(K329:K333)</f>
        <v>2739.4924676461492</v>
      </c>
      <c r="N333" s="71" t="s">
        <v>247</v>
      </c>
    </row>
    <row r="334" spans="1:31" x14ac:dyDescent="0.35">
      <c r="A334" s="63">
        <v>38202</v>
      </c>
      <c r="B334" s="35">
        <v>111816</v>
      </c>
      <c r="C334" s="35">
        <v>783.8</v>
      </c>
      <c r="D334" s="35">
        <v>0.50160000000000005</v>
      </c>
      <c r="E334" s="35">
        <v>3.62</v>
      </c>
      <c r="F334" s="35">
        <v>7.46</v>
      </c>
      <c r="G334" s="35">
        <v>22.64</v>
      </c>
      <c r="H334" s="64" t="s">
        <v>170</v>
      </c>
      <c r="I334" s="35">
        <v>0.42</v>
      </c>
      <c r="J334" s="35">
        <v>37.5</v>
      </c>
      <c r="K334" s="35">
        <v>1296</v>
      </c>
    </row>
    <row r="335" spans="1:31" x14ac:dyDescent="0.35">
      <c r="A335" s="63">
        <v>38211</v>
      </c>
      <c r="B335" s="35">
        <v>102520</v>
      </c>
      <c r="C335" s="35">
        <v>772</v>
      </c>
      <c r="D335" s="35">
        <v>0.49399999999999999</v>
      </c>
      <c r="E335" s="35">
        <v>5.7</v>
      </c>
      <c r="F335" s="35">
        <v>7.58</v>
      </c>
      <c r="G335" s="35">
        <v>16.079999999999998</v>
      </c>
      <c r="H335" s="64" t="s">
        <v>170</v>
      </c>
      <c r="I335" s="35">
        <v>5.0999999999999996</v>
      </c>
      <c r="J335" s="35">
        <v>0</v>
      </c>
      <c r="K335" s="35">
        <v>11199</v>
      </c>
    </row>
    <row r="336" spans="1:31" x14ac:dyDescent="0.35">
      <c r="A336" s="63">
        <v>38218</v>
      </c>
      <c r="B336" s="35">
        <v>101441</v>
      </c>
      <c r="C336" s="35">
        <v>750.3</v>
      </c>
      <c r="D336" s="35">
        <v>0.48020000000000002</v>
      </c>
      <c r="E336" s="35">
        <v>4.72</v>
      </c>
      <c r="F336" s="35">
        <v>7.56</v>
      </c>
      <c r="G336" s="35">
        <v>20.81</v>
      </c>
      <c r="H336" s="64" t="s">
        <v>170</v>
      </c>
      <c r="I336" s="35">
        <v>0.74</v>
      </c>
      <c r="J336" s="35">
        <v>0</v>
      </c>
      <c r="K336" s="35">
        <v>3076</v>
      </c>
    </row>
    <row r="337" spans="1:32" x14ac:dyDescent="0.35">
      <c r="A337" s="63">
        <v>38222</v>
      </c>
      <c r="B337" s="35">
        <v>110442</v>
      </c>
      <c r="C337" s="35">
        <v>734.5</v>
      </c>
      <c r="D337" s="35">
        <v>0.47010000000000002</v>
      </c>
      <c r="E337" s="35">
        <v>4.6900000000000004</v>
      </c>
      <c r="F337" s="35">
        <v>7.53</v>
      </c>
      <c r="G337" s="35">
        <v>19.64</v>
      </c>
      <c r="H337" s="64" t="s">
        <v>170</v>
      </c>
      <c r="I337" s="35">
        <v>0.83</v>
      </c>
      <c r="J337" s="35">
        <v>0</v>
      </c>
      <c r="K337" s="35">
        <v>2359</v>
      </c>
    </row>
    <row r="338" spans="1:32" x14ac:dyDescent="0.35">
      <c r="A338" s="63">
        <v>38229</v>
      </c>
      <c r="B338" s="35">
        <v>103953</v>
      </c>
      <c r="C338" s="35">
        <v>647.4</v>
      </c>
      <c r="D338" s="35">
        <v>0.41439999999999999</v>
      </c>
      <c r="E338" s="35">
        <v>6.93</v>
      </c>
      <c r="F338" s="35">
        <v>7.6</v>
      </c>
      <c r="G338" s="35">
        <v>19.940000000000001</v>
      </c>
      <c r="H338" s="64" t="s">
        <v>170</v>
      </c>
      <c r="I338" s="35">
        <v>0.28000000000000003</v>
      </c>
      <c r="J338" s="35">
        <v>0</v>
      </c>
      <c r="K338" s="35">
        <v>609</v>
      </c>
      <c r="L338" s="35">
        <f>AVERAGE(K334:K338)</f>
        <v>3707.8</v>
      </c>
      <c r="M338" s="41">
        <f>GEOMEAN(K334:K338)</f>
        <v>2298.3870296655509</v>
      </c>
      <c r="N338" s="71" t="s">
        <v>248</v>
      </c>
    </row>
    <row r="339" spans="1:32" x14ac:dyDescent="0.35">
      <c r="A339" s="63">
        <v>38231</v>
      </c>
      <c r="B339" s="35">
        <v>103345</v>
      </c>
      <c r="C339" s="30" t="s">
        <v>232</v>
      </c>
      <c r="D339" s="30" t="s">
        <v>232</v>
      </c>
      <c r="E339" s="30" t="s">
        <v>232</v>
      </c>
      <c r="F339" s="30" t="s">
        <v>232</v>
      </c>
      <c r="G339" s="30" t="s">
        <v>232</v>
      </c>
      <c r="H339" s="64" t="s">
        <v>170</v>
      </c>
      <c r="I339" s="30" t="s">
        <v>232</v>
      </c>
      <c r="J339" s="35">
        <v>0</v>
      </c>
      <c r="K339" s="35">
        <v>1785</v>
      </c>
    </row>
    <row r="340" spans="1:32" x14ac:dyDescent="0.35">
      <c r="A340" s="63">
        <v>38238</v>
      </c>
      <c r="B340" s="35">
        <v>121058</v>
      </c>
      <c r="C340" s="35">
        <v>724.8</v>
      </c>
      <c r="D340" s="35">
        <v>0.46389999999999998</v>
      </c>
      <c r="E340" s="35">
        <v>5.1100000000000003</v>
      </c>
      <c r="F340" s="35">
        <v>7.58</v>
      </c>
      <c r="G340" s="35">
        <v>19.25</v>
      </c>
      <c r="H340" s="64" t="s">
        <v>170</v>
      </c>
      <c r="I340" s="35">
        <v>0.09</v>
      </c>
      <c r="J340" s="35">
        <v>0</v>
      </c>
      <c r="K340" s="35">
        <v>1081</v>
      </c>
    </row>
    <row r="341" spans="1:32" x14ac:dyDescent="0.35">
      <c r="A341" s="63">
        <v>38243</v>
      </c>
      <c r="B341" s="35">
        <v>104924</v>
      </c>
      <c r="C341" s="35">
        <v>759.1</v>
      </c>
      <c r="D341" s="35">
        <v>0.48580000000000001</v>
      </c>
      <c r="E341" s="35">
        <v>4.0599999999999996</v>
      </c>
      <c r="F341" s="35">
        <v>7.58</v>
      </c>
      <c r="G341" s="35">
        <v>19.98</v>
      </c>
      <c r="H341" s="64" t="s">
        <v>170</v>
      </c>
      <c r="I341" s="35">
        <v>0.53</v>
      </c>
      <c r="J341" s="35">
        <v>0</v>
      </c>
      <c r="K341" s="35">
        <v>240</v>
      </c>
    </row>
    <row r="342" spans="1:32" x14ac:dyDescent="0.35">
      <c r="A342" s="63">
        <v>38251</v>
      </c>
      <c r="B342" s="35">
        <v>102440</v>
      </c>
      <c r="C342" s="35">
        <v>743.7</v>
      </c>
      <c r="D342" s="35">
        <v>0.47600000000000003</v>
      </c>
      <c r="E342" s="35">
        <v>5.68</v>
      </c>
      <c r="F342" s="35">
        <v>7.66</v>
      </c>
      <c r="G342" s="35">
        <v>15.72</v>
      </c>
      <c r="H342" s="64" t="s">
        <v>170</v>
      </c>
      <c r="I342" s="35">
        <v>0.52</v>
      </c>
      <c r="J342" s="35">
        <v>55.5</v>
      </c>
      <c r="K342" s="35">
        <v>4106</v>
      </c>
    </row>
    <row r="343" spans="1:32" x14ac:dyDescent="0.35">
      <c r="A343" s="63">
        <v>38260</v>
      </c>
      <c r="B343" s="35">
        <v>105239</v>
      </c>
      <c r="C343" s="35">
        <v>705</v>
      </c>
      <c r="D343" s="35">
        <v>0.45119999999999999</v>
      </c>
      <c r="E343" s="35">
        <v>6.51</v>
      </c>
      <c r="F343" s="35">
        <v>7.65</v>
      </c>
      <c r="G343" s="35">
        <v>14.01</v>
      </c>
      <c r="H343" s="64" t="s">
        <v>170</v>
      </c>
      <c r="I343" s="35">
        <v>7.0000000000000007E-2</v>
      </c>
      <c r="J343" s="35">
        <v>57.4</v>
      </c>
      <c r="K343" s="35">
        <v>1162</v>
      </c>
      <c r="L343" s="35">
        <f>AVERAGE(K339:K343)</f>
        <v>1674.8</v>
      </c>
      <c r="M343" s="41">
        <f>GEOMEAN(K339:K343)</f>
        <v>1171.8176789937706</v>
      </c>
      <c r="N343" s="71" t="s">
        <v>249</v>
      </c>
    </row>
    <row r="344" spans="1:32" x14ac:dyDescent="0.35">
      <c r="A344" s="63">
        <v>38267</v>
      </c>
      <c r="B344" s="35">
        <v>101255</v>
      </c>
      <c r="C344" s="35">
        <v>745.9</v>
      </c>
      <c r="D344" s="35">
        <v>0.47739999999999999</v>
      </c>
      <c r="E344" s="35">
        <v>6.18</v>
      </c>
      <c r="F344" s="35">
        <v>7.7</v>
      </c>
      <c r="G344" s="35">
        <v>11.26</v>
      </c>
      <c r="H344" s="64" t="s">
        <v>170</v>
      </c>
      <c r="I344" s="35">
        <v>0.47</v>
      </c>
      <c r="J344" s="35">
        <v>66.8</v>
      </c>
      <c r="K344" s="35">
        <v>216</v>
      </c>
    </row>
    <row r="345" spans="1:32" x14ac:dyDescent="0.35">
      <c r="A345" s="63">
        <v>38272</v>
      </c>
      <c r="B345" s="35">
        <v>103259</v>
      </c>
      <c r="C345" s="35">
        <v>755</v>
      </c>
      <c r="D345" s="35">
        <v>0.48300000000000004</v>
      </c>
      <c r="E345" s="35">
        <v>7.63</v>
      </c>
      <c r="F345" s="35">
        <v>7.59</v>
      </c>
      <c r="G345" s="35">
        <v>11.56</v>
      </c>
      <c r="H345" s="64" t="s">
        <v>170</v>
      </c>
      <c r="I345" s="35">
        <v>0</v>
      </c>
      <c r="J345" s="35">
        <v>0</v>
      </c>
      <c r="K345" s="35">
        <v>1039</v>
      </c>
    </row>
    <row r="346" spans="1:32" x14ac:dyDescent="0.35">
      <c r="A346" s="63">
        <v>38278</v>
      </c>
      <c r="B346" s="35">
        <v>104254</v>
      </c>
      <c r="C346" s="35">
        <v>206.5</v>
      </c>
      <c r="D346" s="35">
        <v>0.13220000000000001</v>
      </c>
      <c r="E346" s="35">
        <v>11</v>
      </c>
      <c r="F346" s="35">
        <v>7.66</v>
      </c>
      <c r="G346" s="35">
        <v>9.02</v>
      </c>
      <c r="H346" s="64" t="s">
        <v>170</v>
      </c>
      <c r="I346" s="35">
        <v>0.2</v>
      </c>
      <c r="J346" s="35">
        <v>0</v>
      </c>
      <c r="K346" s="35">
        <v>2924</v>
      </c>
    </row>
    <row r="347" spans="1:32" x14ac:dyDescent="0.35">
      <c r="A347" s="63">
        <v>38285</v>
      </c>
      <c r="B347" s="35">
        <v>110821</v>
      </c>
      <c r="C347" s="35">
        <v>601.6</v>
      </c>
      <c r="D347" s="35">
        <v>0.38500000000000001</v>
      </c>
      <c r="E347" s="35">
        <v>7.56</v>
      </c>
      <c r="F347" s="35">
        <v>7.45</v>
      </c>
      <c r="G347" s="35">
        <v>12.86</v>
      </c>
      <c r="H347" s="64" t="s">
        <v>170</v>
      </c>
      <c r="I347" s="35">
        <v>0.28999999999999998</v>
      </c>
      <c r="J347" s="35">
        <v>79.5</v>
      </c>
      <c r="K347" s="35">
        <v>1333</v>
      </c>
    </row>
    <row r="348" spans="1:32" s="30" customFormat="1" x14ac:dyDescent="0.35">
      <c r="A348" s="63">
        <v>38288</v>
      </c>
      <c r="B348" s="30">
        <v>110222</v>
      </c>
      <c r="C348" s="30">
        <v>631.1</v>
      </c>
      <c r="D348" s="30">
        <v>0.40390000000000004</v>
      </c>
      <c r="E348" s="30">
        <v>7.34</v>
      </c>
      <c r="F348" s="30">
        <v>7.41</v>
      </c>
      <c r="G348" s="30">
        <v>13.52</v>
      </c>
      <c r="H348" s="64" t="s">
        <v>170</v>
      </c>
      <c r="I348" s="30">
        <v>0.7</v>
      </c>
      <c r="J348" s="30">
        <v>0</v>
      </c>
      <c r="K348" s="30">
        <v>275</v>
      </c>
      <c r="L348" s="30">
        <f>AVERAGE(K344:K348)</f>
        <v>1157.4000000000001</v>
      </c>
      <c r="M348" s="41">
        <f>GEOMEAN(K344:K348)</f>
        <v>752.04166462364435</v>
      </c>
      <c r="N348" s="72" t="s">
        <v>250</v>
      </c>
      <c r="O348" s="30">
        <v>1.9</v>
      </c>
      <c r="P348" s="30">
        <v>59.1</v>
      </c>
      <c r="Q348" s="30" t="s">
        <v>107</v>
      </c>
      <c r="R348" s="30" t="s">
        <v>107</v>
      </c>
      <c r="S348" s="30" t="s">
        <v>107</v>
      </c>
      <c r="T348" s="30" t="s">
        <v>107</v>
      </c>
      <c r="U348" s="30" t="s">
        <v>107</v>
      </c>
      <c r="V348" s="30">
        <v>1.4</v>
      </c>
      <c r="W348" s="30" t="s">
        <v>107</v>
      </c>
      <c r="X348" s="30">
        <v>62</v>
      </c>
      <c r="Y348" s="30" t="s">
        <v>107</v>
      </c>
      <c r="Z348" s="30" t="s">
        <v>107</v>
      </c>
      <c r="AA348" s="30" t="s">
        <v>107</v>
      </c>
      <c r="AB348" s="30">
        <v>44</v>
      </c>
      <c r="AC348" s="30" t="s">
        <v>107</v>
      </c>
      <c r="AD348" s="30">
        <v>237</v>
      </c>
      <c r="AE348" s="30">
        <v>1</v>
      </c>
      <c r="AF348" s="73" t="s">
        <v>251</v>
      </c>
    </row>
    <row r="349" spans="1:32" x14ac:dyDescent="0.35">
      <c r="A349" s="63">
        <v>38300</v>
      </c>
      <c r="B349" s="35">
        <v>103536</v>
      </c>
      <c r="C349" s="35">
        <v>770.3</v>
      </c>
      <c r="D349" s="35">
        <v>0.49299999999999999</v>
      </c>
      <c r="E349" s="35">
        <v>10.050000000000001</v>
      </c>
      <c r="F349" s="35">
        <v>7.55</v>
      </c>
      <c r="G349" s="35">
        <v>7.01</v>
      </c>
      <c r="H349" s="64" t="s">
        <v>170</v>
      </c>
      <c r="I349" s="35">
        <v>0.91</v>
      </c>
      <c r="J349" s="35">
        <v>0</v>
      </c>
      <c r="K349" s="35">
        <v>187</v>
      </c>
    </row>
    <row r="350" spans="1:32" x14ac:dyDescent="0.35">
      <c r="A350" s="63">
        <v>38301</v>
      </c>
      <c r="B350" s="30"/>
      <c r="C350" s="30" t="s">
        <v>232</v>
      </c>
      <c r="D350" s="30" t="s">
        <v>232</v>
      </c>
      <c r="E350" s="30" t="s">
        <v>232</v>
      </c>
      <c r="F350" s="30" t="s">
        <v>232</v>
      </c>
      <c r="G350" s="30" t="s">
        <v>232</v>
      </c>
      <c r="H350" s="64" t="s">
        <v>170</v>
      </c>
      <c r="I350" s="30" t="s">
        <v>232</v>
      </c>
      <c r="J350" s="30" t="s">
        <v>232</v>
      </c>
      <c r="K350" s="35">
        <v>399</v>
      </c>
    </row>
    <row r="351" spans="1:32" x14ac:dyDescent="0.35">
      <c r="A351" s="63">
        <v>38302</v>
      </c>
      <c r="B351" s="35">
        <v>101014</v>
      </c>
      <c r="C351" s="35">
        <v>756.6</v>
      </c>
      <c r="D351" s="35">
        <v>0.48419999999999996</v>
      </c>
      <c r="E351" s="35">
        <v>8.35</v>
      </c>
      <c r="F351" s="35">
        <v>7.4</v>
      </c>
      <c r="G351" s="35">
        <v>9.69</v>
      </c>
      <c r="H351" s="64" t="s">
        <v>170</v>
      </c>
      <c r="I351" s="35">
        <v>0.44</v>
      </c>
      <c r="J351" s="35">
        <v>60.5</v>
      </c>
      <c r="K351" s="35">
        <v>278</v>
      </c>
    </row>
    <row r="352" spans="1:32" x14ac:dyDescent="0.35">
      <c r="A352" s="63">
        <v>38306</v>
      </c>
      <c r="B352" s="35">
        <v>103405</v>
      </c>
      <c r="C352" s="35">
        <v>752.3</v>
      </c>
      <c r="D352" s="35">
        <v>0.48149999999999998</v>
      </c>
      <c r="E352" s="35">
        <v>9.99</v>
      </c>
      <c r="F352" s="35">
        <v>7.65</v>
      </c>
      <c r="G352" s="35">
        <v>6.38</v>
      </c>
      <c r="H352" s="64" t="s">
        <v>170</v>
      </c>
      <c r="I352" s="35">
        <v>0.54</v>
      </c>
      <c r="J352" s="35">
        <v>41.4</v>
      </c>
      <c r="K352" s="35">
        <v>201</v>
      </c>
    </row>
    <row r="353" spans="1:14" x14ac:dyDescent="0.35">
      <c r="A353" s="63">
        <v>38308</v>
      </c>
      <c r="B353" s="35">
        <v>101901</v>
      </c>
      <c r="C353" s="35">
        <v>800.9</v>
      </c>
      <c r="D353" s="35">
        <v>0.51259999999999994</v>
      </c>
      <c r="E353" s="35">
        <v>8.9600000000000009</v>
      </c>
      <c r="F353" s="35">
        <v>7.53</v>
      </c>
      <c r="G353" s="35">
        <v>10.32</v>
      </c>
      <c r="H353" s="64" t="s">
        <v>170</v>
      </c>
      <c r="I353" s="35">
        <v>0.6</v>
      </c>
      <c r="J353" s="35">
        <v>56.2</v>
      </c>
      <c r="K353" s="35">
        <v>135</v>
      </c>
      <c r="L353" s="35">
        <f>AVERAGE(K349:K353)</f>
        <v>240</v>
      </c>
      <c r="M353" s="41">
        <f>GEOMEAN(K349:K353)</f>
        <v>223.91223494268218</v>
      </c>
      <c r="N353" s="71" t="s">
        <v>252</v>
      </c>
    </row>
    <row r="354" spans="1:14" x14ac:dyDescent="0.35">
      <c r="A354" s="63">
        <v>38321</v>
      </c>
      <c r="B354" s="35">
        <v>102118</v>
      </c>
      <c r="C354" s="35">
        <v>691.4</v>
      </c>
      <c r="D354" s="35">
        <v>0.4425</v>
      </c>
      <c r="E354" s="35">
        <v>10.18</v>
      </c>
      <c r="F354" s="35">
        <v>7.45</v>
      </c>
      <c r="G354" s="35">
        <v>7.27</v>
      </c>
      <c r="H354" s="64" t="s">
        <v>170</v>
      </c>
      <c r="I354" s="35">
        <v>0.5</v>
      </c>
      <c r="J354" s="35">
        <v>0</v>
      </c>
      <c r="K354" s="35">
        <v>441</v>
      </c>
    </row>
    <row r="355" spans="1:14" x14ac:dyDescent="0.35">
      <c r="A355" s="63">
        <v>38327</v>
      </c>
      <c r="B355" s="35">
        <v>101205</v>
      </c>
      <c r="C355" s="35">
        <v>785.9</v>
      </c>
      <c r="D355" s="35">
        <v>0.503</v>
      </c>
      <c r="E355" s="35">
        <v>10.36</v>
      </c>
      <c r="F355" s="35">
        <v>7.55</v>
      </c>
      <c r="G355" s="35">
        <v>8.27</v>
      </c>
      <c r="H355" s="64" t="s">
        <v>170</v>
      </c>
      <c r="I355" s="35">
        <v>0.05</v>
      </c>
      <c r="J355" s="35">
        <v>82.8</v>
      </c>
      <c r="K355" s="35">
        <v>85</v>
      </c>
    </row>
    <row r="356" spans="1:14" x14ac:dyDescent="0.35">
      <c r="A356" s="63">
        <v>38330</v>
      </c>
      <c r="B356" s="35">
        <v>102150</v>
      </c>
      <c r="C356" s="35">
        <v>721.2</v>
      </c>
      <c r="D356" s="35">
        <v>0.46160000000000001</v>
      </c>
      <c r="E356" s="35">
        <v>9.9</v>
      </c>
      <c r="F356" s="35">
        <v>7.44</v>
      </c>
      <c r="G356" s="35">
        <v>7.75</v>
      </c>
      <c r="H356" s="64" t="s">
        <v>170</v>
      </c>
      <c r="I356" s="35">
        <v>0.24</v>
      </c>
      <c r="J356" s="35">
        <v>82.5</v>
      </c>
      <c r="K356" s="35">
        <v>240</v>
      </c>
    </row>
    <row r="357" spans="1:14" x14ac:dyDescent="0.35">
      <c r="A357" s="63">
        <v>38335</v>
      </c>
      <c r="B357" s="35">
        <v>105205</v>
      </c>
      <c r="C357" s="35">
        <v>842.9</v>
      </c>
      <c r="D357" s="35">
        <v>0.53949999999999998</v>
      </c>
      <c r="E357" s="35">
        <v>12.76</v>
      </c>
      <c r="F357" s="35">
        <v>7.55</v>
      </c>
      <c r="G357" s="35">
        <v>1.76</v>
      </c>
      <c r="H357" s="64" t="s">
        <v>170</v>
      </c>
      <c r="I357" s="35">
        <v>1.1599999999999999</v>
      </c>
      <c r="J357" s="35">
        <v>49.4</v>
      </c>
      <c r="K357" s="35">
        <v>121</v>
      </c>
    </row>
    <row r="358" spans="1:14" x14ac:dyDescent="0.35">
      <c r="A358" s="63">
        <v>38342</v>
      </c>
      <c r="B358" s="35">
        <v>104829</v>
      </c>
      <c r="C358" s="35">
        <v>972</v>
      </c>
      <c r="D358" s="35">
        <v>0.622</v>
      </c>
      <c r="E358" s="35">
        <v>12.8</v>
      </c>
      <c r="F358" s="35">
        <v>7.33</v>
      </c>
      <c r="G358" s="35">
        <v>1.18</v>
      </c>
      <c r="H358" s="64" t="s">
        <v>170</v>
      </c>
      <c r="I358" s="35">
        <v>0.5</v>
      </c>
      <c r="J358" s="35">
        <v>0</v>
      </c>
      <c r="K358" s="35">
        <v>259</v>
      </c>
      <c r="L358" s="35">
        <f>AVERAGE(K354:K358)</f>
        <v>229.2</v>
      </c>
      <c r="M358" s="41">
        <f>GEOMEAN(K354:K358)</f>
        <v>194.9982789281064</v>
      </c>
      <c r="N358" s="71" t="s">
        <v>253</v>
      </c>
    </row>
    <row r="359" spans="1:14" x14ac:dyDescent="0.35">
      <c r="A359" s="63">
        <v>38358</v>
      </c>
      <c r="B359" s="35">
        <v>102640</v>
      </c>
      <c r="C359" s="35">
        <v>513</v>
      </c>
      <c r="D359" s="35">
        <v>0.32800000000000001</v>
      </c>
      <c r="E359" s="35">
        <v>11.97</v>
      </c>
      <c r="F359" s="35">
        <v>6.91</v>
      </c>
      <c r="G359" s="35">
        <v>4.32</v>
      </c>
      <c r="H359" s="64" t="s">
        <v>170</v>
      </c>
      <c r="I359" s="35">
        <v>1.5</v>
      </c>
      <c r="J359" s="35">
        <v>0</v>
      </c>
      <c r="K359" s="35">
        <v>2063</v>
      </c>
    </row>
    <row r="360" spans="1:14" x14ac:dyDescent="0.35">
      <c r="A360" s="63">
        <v>38362</v>
      </c>
      <c r="B360" s="35">
        <v>111727</v>
      </c>
      <c r="C360" s="35">
        <v>933.8</v>
      </c>
      <c r="D360" s="35">
        <v>0.59760000000000002</v>
      </c>
      <c r="E360" s="35">
        <v>11.92</v>
      </c>
      <c r="F360" s="47">
        <v>7.38</v>
      </c>
      <c r="G360" s="35">
        <v>4.95</v>
      </c>
      <c r="H360" s="64" t="s">
        <v>170</v>
      </c>
      <c r="I360" s="35">
        <v>0.97</v>
      </c>
      <c r="J360" s="35">
        <v>81.2</v>
      </c>
      <c r="K360" s="35">
        <v>428</v>
      </c>
    </row>
    <row r="361" spans="1:14" x14ac:dyDescent="0.35">
      <c r="A361" s="63">
        <v>38372</v>
      </c>
      <c r="B361" s="35">
        <v>104838</v>
      </c>
      <c r="C361" s="35">
        <v>1066</v>
      </c>
      <c r="D361" s="35">
        <v>6.8239999999999998</v>
      </c>
      <c r="E361" s="35">
        <v>11.57</v>
      </c>
      <c r="F361" s="47">
        <v>7.57</v>
      </c>
      <c r="G361" s="35">
        <v>2.16</v>
      </c>
      <c r="H361" s="64" t="s">
        <v>170</v>
      </c>
      <c r="I361" s="35">
        <v>0.24</v>
      </c>
      <c r="J361" s="35">
        <v>0</v>
      </c>
      <c r="K361" s="35">
        <v>146</v>
      </c>
    </row>
    <row r="362" spans="1:14" x14ac:dyDescent="0.35">
      <c r="A362" s="63">
        <v>38377</v>
      </c>
      <c r="B362" s="35">
        <v>111153</v>
      </c>
      <c r="C362" s="35">
        <v>1812</v>
      </c>
      <c r="D362" s="35">
        <v>1.159</v>
      </c>
      <c r="E362" s="35">
        <v>9.7799999999999994</v>
      </c>
      <c r="F362" s="47">
        <v>7.48</v>
      </c>
      <c r="G362" s="35">
        <v>2.96</v>
      </c>
      <c r="H362" s="64" t="s">
        <v>170</v>
      </c>
      <c r="I362" s="35">
        <v>0.65</v>
      </c>
      <c r="J362" s="35">
        <v>0</v>
      </c>
      <c r="K362" s="35">
        <v>110</v>
      </c>
    </row>
    <row r="363" spans="1:14" x14ac:dyDescent="0.35">
      <c r="A363" s="63">
        <v>38383</v>
      </c>
      <c r="B363" s="35">
        <v>120052</v>
      </c>
      <c r="C363" s="35">
        <v>2619</v>
      </c>
      <c r="D363" s="35">
        <v>1.6759999999999999</v>
      </c>
      <c r="E363" s="35">
        <v>12.69</v>
      </c>
      <c r="F363" s="47">
        <v>7.52</v>
      </c>
      <c r="G363" s="35">
        <v>0.83</v>
      </c>
      <c r="H363" s="64" t="s">
        <v>170</v>
      </c>
      <c r="I363" s="35">
        <v>0.5</v>
      </c>
      <c r="J363" s="35">
        <v>0</v>
      </c>
      <c r="K363" s="35">
        <v>158</v>
      </c>
      <c r="L363" s="35">
        <f>AVERAGE(K359:K363)</f>
        <v>581</v>
      </c>
      <c r="M363" s="41">
        <f>GEOMEAN(K359:K363)</f>
        <v>295.16789966346118</v>
      </c>
      <c r="N363" s="71" t="s">
        <v>221</v>
      </c>
    </row>
    <row r="364" spans="1:14" x14ac:dyDescent="0.35">
      <c r="A364" s="63">
        <v>38386</v>
      </c>
      <c r="B364" s="35">
        <v>104403</v>
      </c>
      <c r="C364" s="35">
        <v>1337</v>
      </c>
      <c r="D364" s="35">
        <v>0.85580000000000001</v>
      </c>
      <c r="E364" s="35">
        <v>12.6</v>
      </c>
      <c r="F364" s="47">
        <v>7.5</v>
      </c>
      <c r="G364" s="35">
        <v>1.82</v>
      </c>
      <c r="H364" s="64" t="s">
        <v>170</v>
      </c>
      <c r="I364" s="35">
        <v>0.83</v>
      </c>
      <c r="J364" s="35">
        <v>42.9</v>
      </c>
      <c r="K364" s="35">
        <v>253</v>
      </c>
    </row>
    <row r="365" spans="1:14" x14ac:dyDescent="0.35">
      <c r="A365" s="63">
        <v>38390</v>
      </c>
      <c r="B365" s="35">
        <v>112008</v>
      </c>
      <c r="C365" s="35">
        <v>1549</v>
      </c>
      <c r="D365" s="35">
        <v>0.99199999999999999</v>
      </c>
      <c r="E365" s="35">
        <v>10.71</v>
      </c>
      <c r="F365" s="47">
        <v>7.61</v>
      </c>
      <c r="G365" s="35">
        <v>5.62</v>
      </c>
      <c r="H365" s="64" t="s">
        <v>170</v>
      </c>
      <c r="I365" s="35">
        <v>0.2</v>
      </c>
      <c r="J365" s="35">
        <v>0</v>
      </c>
      <c r="K365" s="35">
        <v>988</v>
      </c>
    </row>
    <row r="366" spans="1:14" x14ac:dyDescent="0.35">
      <c r="A366" s="63">
        <v>38393</v>
      </c>
      <c r="B366" s="35">
        <v>110018</v>
      </c>
      <c r="C366" s="35">
        <v>1315</v>
      </c>
      <c r="D366" s="35">
        <v>0.84129999999999994</v>
      </c>
      <c r="E366" s="35">
        <v>12.18</v>
      </c>
      <c r="F366" s="47">
        <v>7.65</v>
      </c>
      <c r="G366" s="35">
        <v>2.52</v>
      </c>
      <c r="H366" s="64" t="s">
        <v>170</v>
      </c>
      <c r="I366" s="35">
        <v>1.03</v>
      </c>
      <c r="J366" s="35">
        <v>46.3</v>
      </c>
      <c r="K366" s="35">
        <v>175</v>
      </c>
    </row>
    <row r="367" spans="1:14" x14ac:dyDescent="0.35">
      <c r="A367" s="63">
        <v>38400</v>
      </c>
      <c r="B367" s="35">
        <v>110515</v>
      </c>
      <c r="C367" s="35">
        <v>905</v>
      </c>
      <c r="D367" s="35">
        <v>0.57899999999999996</v>
      </c>
      <c r="E367" s="35">
        <v>12.43</v>
      </c>
      <c r="F367" s="47">
        <v>7.64</v>
      </c>
      <c r="G367" s="35">
        <v>3.84</v>
      </c>
      <c r="H367" s="64" t="s">
        <v>170</v>
      </c>
      <c r="I367" s="35">
        <v>0.3</v>
      </c>
      <c r="J367" s="35">
        <v>81.2</v>
      </c>
      <c r="K367" s="35">
        <v>443</v>
      </c>
    </row>
    <row r="368" spans="1:14" x14ac:dyDescent="0.35">
      <c r="A368" s="63">
        <v>38404</v>
      </c>
      <c r="B368" s="35">
        <v>120735</v>
      </c>
      <c r="C368" s="35">
        <v>1130</v>
      </c>
      <c r="D368" s="35">
        <v>0.72300000000000009</v>
      </c>
      <c r="E368" s="35">
        <v>12.09</v>
      </c>
      <c r="F368" s="47">
        <v>7.66</v>
      </c>
      <c r="G368" s="35">
        <v>5.98</v>
      </c>
      <c r="H368" s="64" t="s">
        <v>170</v>
      </c>
      <c r="I368" s="35">
        <v>1.1000000000000001</v>
      </c>
      <c r="J368" s="35">
        <v>42.9</v>
      </c>
      <c r="K368" s="35">
        <v>73</v>
      </c>
      <c r="L368" s="35">
        <f>AVERAGE(K364:K368)</f>
        <v>386.4</v>
      </c>
      <c r="M368" s="41">
        <f>GEOMEAN(K364:K368)</f>
        <v>269.23308039905919</v>
      </c>
      <c r="N368" s="71" t="s">
        <v>254</v>
      </c>
    </row>
    <row r="369" spans="1:31" x14ac:dyDescent="0.35">
      <c r="A369" s="63">
        <v>38413</v>
      </c>
      <c r="B369" s="35">
        <v>111922</v>
      </c>
      <c r="C369" s="35">
        <v>1295</v>
      </c>
      <c r="D369" s="35">
        <v>0.82899999999999996</v>
      </c>
      <c r="E369" s="35">
        <v>14.9</v>
      </c>
      <c r="F369" s="47">
        <v>7.72</v>
      </c>
      <c r="G369" s="35">
        <v>1.02</v>
      </c>
      <c r="H369" s="64" t="s">
        <v>170</v>
      </c>
      <c r="I369" s="35">
        <v>0.6</v>
      </c>
      <c r="J369" s="35">
        <v>0</v>
      </c>
      <c r="K369" s="35">
        <v>52</v>
      </c>
    </row>
    <row r="370" spans="1:31" x14ac:dyDescent="0.35">
      <c r="A370" s="63">
        <v>38421</v>
      </c>
      <c r="B370" s="35">
        <v>105142</v>
      </c>
      <c r="C370" s="35">
        <v>1031</v>
      </c>
      <c r="D370" s="35">
        <v>0.66010000000000002</v>
      </c>
      <c r="E370" s="35">
        <v>11.62</v>
      </c>
      <c r="F370" s="47">
        <v>7.77</v>
      </c>
      <c r="G370" s="35">
        <v>2.13</v>
      </c>
      <c r="H370" s="64" t="s">
        <v>170</v>
      </c>
      <c r="I370" s="35">
        <v>0.43</v>
      </c>
      <c r="J370" s="35">
        <v>57.6</v>
      </c>
      <c r="K370" s="35">
        <v>487</v>
      </c>
    </row>
    <row r="371" spans="1:31" x14ac:dyDescent="0.35">
      <c r="A371" s="63">
        <v>38426</v>
      </c>
      <c r="B371" s="35">
        <v>104004</v>
      </c>
      <c r="C371" s="35">
        <v>1064</v>
      </c>
      <c r="D371" s="35">
        <v>0.68080000000000007</v>
      </c>
      <c r="E371" s="35">
        <v>12.84</v>
      </c>
      <c r="F371" s="47">
        <v>7.59</v>
      </c>
      <c r="G371" s="35">
        <v>3.01</v>
      </c>
      <c r="H371" s="64" t="s">
        <v>170</v>
      </c>
      <c r="I371" s="35">
        <v>1.37</v>
      </c>
      <c r="J371" s="35">
        <v>50.5</v>
      </c>
      <c r="K371" s="35">
        <v>158</v>
      </c>
    </row>
    <row r="372" spans="1:31" x14ac:dyDescent="0.35">
      <c r="A372" s="63">
        <v>38432</v>
      </c>
      <c r="B372" s="35">
        <v>105919</v>
      </c>
      <c r="C372" s="35">
        <v>1142</v>
      </c>
      <c r="D372" s="35">
        <v>0.73080000000000012</v>
      </c>
      <c r="E372" s="35">
        <v>11.45</v>
      </c>
      <c r="F372" s="47">
        <v>7.6</v>
      </c>
      <c r="G372" s="35">
        <v>4.05</v>
      </c>
      <c r="H372" s="64" t="s">
        <v>170</v>
      </c>
      <c r="I372" s="35">
        <v>1.31</v>
      </c>
      <c r="J372" s="35">
        <v>81.2</v>
      </c>
      <c r="K372" s="35">
        <v>146</v>
      </c>
    </row>
    <row r="373" spans="1:31" x14ac:dyDescent="0.35">
      <c r="A373" s="63">
        <v>38441</v>
      </c>
      <c r="B373" s="35">
        <v>111307</v>
      </c>
      <c r="C373" s="35">
        <v>987.4</v>
      </c>
      <c r="D373" s="35">
        <v>0.63189999999999991</v>
      </c>
      <c r="E373" s="35">
        <v>12.6</v>
      </c>
      <c r="F373" s="47">
        <v>7.85</v>
      </c>
      <c r="G373" s="35">
        <v>10.67</v>
      </c>
      <c r="H373" s="64" t="s">
        <v>170</v>
      </c>
      <c r="I373" s="35">
        <v>0.73</v>
      </c>
      <c r="J373" s="35">
        <v>54</v>
      </c>
      <c r="K373" s="35">
        <v>309</v>
      </c>
      <c r="L373" s="35">
        <f>AVERAGE(K369:K373)</f>
        <v>230.4</v>
      </c>
      <c r="M373" s="41">
        <f>GEOMEAN(K369:K373)</f>
        <v>178.36110135858888</v>
      </c>
      <c r="N373" s="71" t="s">
        <v>255</v>
      </c>
      <c r="O373" s="30" t="s">
        <v>107</v>
      </c>
      <c r="P373" s="35">
        <v>69.900000000000006</v>
      </c>
      <c r="Q373" s="30" t="s">
        <v>107</v>
      </c>
      <c r="R373" s="30" t="s">
        <v>107</v>
      </c>
      <c r="S373" s="30" t="s">
        <v>107</v>
      </c>
      <c r="T373" s="30" t="s">
        <v>107</v>
      </c>
      <c r="U373" s="30" t="s">
        <v>107</v>
      </c>
      <c r="V373" s="35">
        <v>8.6999999999999993</v>
      </c>
      <c r="W373" s="35">
        <v>12.2</v>
      </c>
      <c r="X373" s="35">
        <v>143</v>
      </c>
      <c r="Y373" s="30" t="s">
        <v>107</v>
      </c>
      <c r="Z373" s="35">
        <v>0.3</v>
      </c>
      <c r="AA373" s="30" t="s">
        <v>107</v>
      </c>
      <c r="AB373" s="35">
        <v>25</v>
      </c>
      <c r="AC373" s="30" t="s">
        <v>107</v>
      </c>
      <c r="AD373" s="35">
        <v>320</v>
      </c>
      <c r="AE373" s="30" t="s">
        <v>107</v>
      </c>
    </row>
    <row r="374" spans="1:31" x14ac:dyDescent="0.35">
      <c r="A374" s="63">
        <v>38449</v>
      </c>
      <c r="B374" s="35">
        <v>105914</v>
      </c>
      <c r="C374" s="35">
        <v>984</v>
      </c>
      <c r="D374" s="35">
        <v>0.63</v>
      </c>
      <c r="E374" s="35">
        <v>6.87</v>
      </c>
      <c r="F374" s="47">
        <v>7.7</v>
      </c>
      <c r="G374" s="35">
        <v>13.28</v>
      </c>
      <c r="H374" s="64" t="s">
        <v>170</v>
      </c>
      <c r="I374" s="35">
        <v>0.7</v>
      </c>
      <c r="J374" s="35">
        <v>81.2</v>
      </c>
      <c r="K374" s="35">
        <v>1401</v>
      </c>
    </row>
    <row r="375" spans="1:31" ht="14.15" customHeight="1" x14ac:dyDescent="0.35">
      <c r="A375" s="63">
        <v>38453</v>
      </c>
      <c r="B375" s="35">
        <v>120607</v>
      </c>
      <c r="C375" s="35">
        <v>1038</v>
      </c>
      <c r="D375" s="35">
        <v>0.66420000000000012</v>
      </c>
      <c r="E375" s="35">
        <v>10.93</v>
      </c>
      <c r="F375" s="47">
        <v>7.73</v>
      </c>
      <c r="G375" s="35">
        <v>17.18</v>
      </c>
      <c r="H375" s="64" t="s">
        <v>170</v>
      </c>
      <c r="I375" s="35">
        <v>0.93</v>
      </c>
      <c r="J375" s="35">
        <v>81.2</v>
      </c>
      <c r="K375" s="35">
        <v>317</v>
      </c>
    </row>
    <row r="376" spans="1:31" x14ac:dyDescent="0.35">
      <c r="A376" s="63">
        <v>38456</v>
      </c>
      <c r="B376" s="35">
        <v>95737</v>
      </c>
      <c r="C376" s="35">
        <v>1060</v>
      </c>
      <c r="D376" s="35">
        <v>0.6784</v>
      </c>
      <c r="E376" s="35">
        <v>9.3000000000000007</v>
      </c>
      <c r="F376" s="47">
        <v>7.66</v>
      </c>
      <c r="G376" s="35">
        <v>9.5299999999999994</v>
      </c>
      <c r="H376" s="64" t="s">
        <v>170</v>
      </c>
      <c r="I376" s="35">
        <v>1.2</v>
      </c>
      <c r="J376" s="35">
        <v>45.2</v>
      </c>
      <c r="K376" s="35">
        <v>426</v>
      </c>
    </row>
    <row r="377" spans="1:31" x14ac:dyDescent="0.35">
      <c r="A377" s="63">
        <v>38462</v>
      </c>
      <c r="B377" s="35">
        <v>102807</v>
      </c>
      <c r="C377" s="35">
        <v>970.5</v>
      </c>
      <c r="D377" s="35">
        <v>0.62109999999999999</v>
      </c>
      <c r="E377" s="35">
        <v>5.4</v>
      </c>
      <c r="F377" s="47">
        <v>7.66</v>
      </c>
      <c r="G377" s="35">
        <v>16.66</v>
      </c>
      <c r="H377" s="64" t="s">
        <v>170</v>
      </c>
      <c r="I377" s="35">
        <v>0.36</v>
      </c>
      <c r="J377" s="35">
        <v>62.5</v>
      </c>
      <c r="K377" s="35">
        <v>216</v>
      </c>
    </row>
    <row r="378" spans="1:31" x14ac:dyDescent="0.35">
      <c r="A378" s="63">
        <v>38470</v>
      </c>
      <c r="B378" s="35">
        <v>102923</v>
      </c>
      <c r="C378" s="35">
        <v>845.3</v>
      </c>
      <c r="D378" s="35">
        <v>0.54100000000000004</v>
      </c>
      <c r="E378" s="35">
        <v>10.08</v>
      </c>
      <c r="F378" s="47">
        <v>7.68</v>
      </c>
      <c r="G378" s="35">
        <v>10.119999999999999</v>
      </c>
      <c r="H378" s="64" t="s">
        <v>170</v>
      </c>
      <c r="I378" s="35">
        <v>1.47</v>
      </c>
      <c r="J378" s="35">
        <v>0</v>
      </c>
      <c r="K378" s="35">
        <v>148</v>
      </c>
      <c r="L378" s="35">
        <f>AVERAGE(K374:K378)</f>
        <v>501.6</v>
      </c>
      <c r="M378" s="41">
        <f>GEOMEAN(K374:K378)</f>
        <v>360.01823019061106</v>
      </c>
      <c r="N378" s="71" t="s">
        <v>256</v>
      </c>
    </row>
    <row r="379" spans="1:31" x14ac:dyDescent="0.35">
      <c r="A379" s="68">
        <v>38477</v>
      </c>
      <c r="B379" s="35">
        <v>104242</v>
      </c>
      <c r="C379" s="35">
        <v>956</v>
      </c>
      <c r="D379" s="35">
        <v>0.61199999999999999</v>
      </c>
      <c r="E379" s="35">
        <v>10.36</v>
      </c>
      <c r="F379" s="47">
        <v>7.63</v>
      </c>
      <c r="G379" s="35">
        <v>11.09</v>
      </c>
      <c r="H379" s="64" t="s">
        <v>170</v>
      </c>
      <c r="I379" s="35">
        <v>1.5</v>
      </c>
      <c r="J379" s="35">
        <v>0</v>
      </c>
      <c r="K379" s="35">
        <v>359</v>
      </c>
    </row>
    <row r="380" spans="1:31" x14ac:dyDescent="0.35">
      <c r="A380" s="68">
        <v>38482</v>
      </c>
      <c r="B380" s="35">
        <v>110122</v>
      </c>
      <c r="C380" s="35">
        <v>979.6</v>
      </c>
      <c r="D380" s="35">
        <v>0.627</v>
      </c>
      <c r="E380" s="35">
        <v>5.68</v>
      </c>
      <c r="F380" s="47">
        <v>7.64</v>
      </c>
      <c r="G380" s="35">
        <v>17.93</v>
      </c>
      <c r="H380" s="64" t="s">
        <v>170</v>
      </c>
      <c r="I380" s="35">
        <v>0.3</v>
      </c>
      <c r="J380" s="35">
        <v>84.8</v>
      </c>
      <c r="K380" s="35">
        <v>185</v>
      </c>
    </row>
    <row r="381" spans="1:31" x14ac:dyDescent="0.35">
      <c r="A381" s="63">
        <v>38488</v>
      </c>
      <c r="B381" s="35">
        <v>105145</v>
      </c>
      <c r="C381" s="35">
        <v>829</v>
      </c>
      <c r="D381" s="35">
        <v>0.53</v>
      </c>
      <c r="E381" s="35">
        <v>8.52</v>
      </c>
      <c r="F381" s="47">
        <v>7.59</v>
      </c>
      <c r="G381" s="35">
        <v>13.18</v>
      </c>
      <c r="H381" s="64" t="s">
        <v>170</v>
      </c>
      <c r="I381" s="35">
        <v>1.2</v>
      </c>
      <c r="J381" s="35">
        <v>7.8</v>
      </c>
      <c r="K381" s="35">
        <v>504</v>
      </c>
    </row>
    <row r="382" spans="1:31" x14ac:dyDescent="0.35">
      <c r="A382" s="63">
        <v>38491</v>
      </c>
      <c r="B382" s="35">
        <v>103244</v>
      </c>
      <c r="C382" s="35">
        <v>706</v>
      </c>
      <c r="D382" s="35">
        <v>0.45200000000000001</v>
      </c>
      <c r="E382" s="35">
        <v>6.52</v>
      </c>
      <c r="F382" s="47">
        <v>7.6</v>
      </c>
      <c r="G382" s="35">
        <v>15.34</v>
      </c>
      <c r="H382" s="64" t="s">
        <v>170</v>
      </c>
      <c r="I382" s="35">
        <v>0.5</v>
      </c>
      <c r="J382" s="35">
        <v>8</v>
      </c>
      <c r="K382" s="35">
        <v>7701</v>
      </c>
    </row>
    <row r="383" spans="1:31" x14ac:dyDescent="0.35">
      <c r="A383" s="63">
        <v>38497</v>
      </c>
      <c r="B383" s="35">
        <v>101348</v>
      </c>
      <c r="C383" s="35">
        <v>956</v>
      </c>
      <c r="D383" s="35">
        <v>0.6119</v>
      </c>
      <c r="E383" s="35">
        <v>6.09</v>
      </c>
      <c r="F383" s="47">
        <v>7.48</v>
      </c>
      <c r="G383" s="35">
        <v>14.38</v>
      </c>
      <c r="H383" s="64" t="s">
        <v>170</v>
      </c>
      <c r="I383" s="35">
        <v>1.1599999999999999</v>
      </c>
      <c r="J383" s="35">
        <v>7.5</v>
      </c>
      <c r="K383" s="35">
        <v>1162</v>
      </c>
      <c r="L383" s="35">
        <f>AVERAGE(K379:K383)</f>
        <v>1982.2</v>
      </c>
      <c r="M383" s="41">
        <f>GEOMEAN(K379:K383)</f>
        <v>785.76013784343832</v>
      </c>
      <c r="N383" s="71" t="s">
        <v>257</v>
      </c>
    </row>
    <row r="384" spans="1:31" x14ac:dyDescent="0.35">
      <c r="A384" s="63">
        <v>38505</v>
      </c>
      <c r="B384" s="35">
        <v>103744</v>
      </c>
      <c r="C384" s="35">
        <v>970.8</v>
      </c>
      <c r="D384" s="35">
        <v>0.62129999999999996</v>
      </c>
      <c r="E384" s="35">
        <v>3.97</v>
      </c>
      <c r="F384" s="47">
        <v>7.57</v>
      </c>
      <c r="G384" s="35">
        <v>16.96</v>
      </c>
      <c r="H384" s="64" t="s">
        <v>170</v>
      </c>
      <c r="I384" s="35">
        <v>0.51</v>
      </c>
      <c r="J384" s="35">
        <v>7.4</v>
      </c>
      <c r="K384" s="35">
        <v>909</v>
      </c>
    </row>
    <row r="385" spans="1:31" x14ac:dyDescent="0.35">
      <c r="A385" s="63">
        <v>38512</v>
      </c>
      <c r="B385" s="35">
        <v>103814</v>
      </c>
      <c r="C385" s="35">
        <v>881.1</v>
      </c>
      <c r="D385" s="35">
        <v>0.56389999999999996</v>
      </c>
      <c r="E385" s="35">
        <v>2.36</v>
      </c>
      <c r="F385" s="47">
        <v>7.58</v>
      </c>
      <c r="G385" s="35">
        <v>22.07</v>
      </c>
      <c r="H385" s="64" t="s">
        <v>170</v>
      </c>
      <c r="I385" s="35">
        <v>0.56000000000000005</v>
      </c>
      <c r="J385" s="35">
        <v>7.6</v>
      </c>
      <c r="K385" s="35">
        <v>3448</v>
      </c>
    </row>
    <row r="386" spans="1:31" x14ac:dyDescent="0.35">
      <c r="A386" s="63">
        <v>38516</v>
      </c>
      <c r="B386" s="35">
        <v>110004</v>
      </c>
      <c r="C386" s="35">
        <v>601</v>
      </c>
      <c r="D386" s="35">
        <v>0.3846</v>
      </c>
      <c r="E386" s="35">
        <v>5.63</v>
      </c>
      <c r="F386" s="47">
        <v>7.61</v>
      </c>
      <c r="G386" s="35">
        <v>22.45</v>
      </c>
      <c r="H386" s="64" t="s">
        <v>170</v>
      </c>
      <c r="I386" s="35">
        <v>0.99</v>
      </c>
      <c r="J386" s="35">
        <v>7.6</v>
      </c>
      <c r="K386" s="35">
        <v>14136</v>
      </c>
    </row>
    <row r="387" spans="1:31" x14ac:dyDescent="0.35">
      <c r="A387" s="63">
        <v>38524</v>
      </c>
      <c r="B387" s="35">
        <v>103522</v>
      </c>
      <c r="C387" s="35">
        <v>986.4</v>
      </c>
      <c r="D387" s="35">
        <v>0.63129999999999997</v>
      </c>
      <c r="E387" s="35">
        <v>4.8600000000000003</v>
      </c>
      <c r="F387" s="47">
        <v>7.57</v>
      </c>
      <c r="G387" s="35">
        <v>18.29</v>
      </c>
      <c r="H387" s="64" t="s">
        <v>170</v>
      </c>
      <c r="I387" s="35">
        <v>0.87</v>
      </c>
      <c r="J387" s="35">
        <v>7.3</v>
      </c>
      <c r="K387" s="35">
        <v>1483</v>
      </c>
    </row>
    <row r="388" spans="1:31" x14ac:dyDescent="0.35">
      <c r="A388" s="63">
        <v>38533</v>
      </c>
      <c r="B388" s="35">
        <v>101252</v>
      </c>
      <c r="C388" s="35">
        <v>721.6</v>
      </c>
      <c r="D388" s="35">
        <v>0.46179999999999999</v>
      </c>
      <c r="E388" s="35">
        <v>5.54</v>
      </c>
      <c r="F388" s="47">
        <v>7.57</v>
      </c>
      <c r="G388" s="35">
        <v>23.87</v>
      </c>
      <c r="H388" s="64" t="s">
        <v>170</v>
      </c>
      <c r="I388" s="35">
        <v>0.49</v>
      </c>
      <c r="J388" s="35">
        <v>7.3</v>
      </c>
      <c r="K388" s="35">
        <v>3448</v>
      </c>
      <c r="L388" s="35">
        <f>AVERAGE(K384:K388)</f>
        <v>4684.8</v>
      </c>
      <c r="M388" s="41">
        <f>GEOMEAN(K384:K388)</f>
        <v>2958.2387187699064</v>
      </c>
      <c r="N388" s="71" t="s">
        <v>258</v>
      </c>
    </row>
    <row r="389" spans="1:31" x14ac:dyDescent="0.35">
      <c r="A389" s="63">
        <v>38538</v>
      </c>
      <c r="B389" s="35">
        <v>103355</v>
      </c>
      <c r="C389" s="35">
        <v>1048</v>
      </c>
      <c r="D389" s="35">
        <v>0.67049999999999998</v>
      </c>
      <c r="E389" s="35">
        <v>3.74</v>
      </c>
      <c r="F389" s="47">
        <v>7.62</v>
      </c>
      <c r="G389" s="35">
        <v>21.74</v>
      </c>
      <c r="H389" s="64" t="s">
        <v>170</v>
      </c>
      <c r="I389" s="35">
        <v>0.62</v>
      </c>
      <c r="J389" s="35">
        <v>7.5</v>
      </c>
      <c r="K389" s="35">
        <v>1515</v>
      </c>
    </row>
    <row r="390" spans="1:31" x14ac:dyDescent="0.35">
      <c r="A390" s="63">
        <v>38544</v>
      </c>
      <c r="B390" s="35">
        <v>112855</v>
      </c>
      <c r="C390" s="35">
        <v>649</v>
      </c>
      <c r="D390" s="35">
        <v>0.41499999999999998</v>
      </c>
      <c r="E390" s="35">
        <v>4.25</v>
      </c>
      <c r="F390" s="47">
        <v>7.65</v>
      </c>
      <c r="G390" s="35">
        <v>20.84</v>
      </c>
      <c r="H390" s="64" t="s">
        <v>170</v>
      </c>
      <c r="I390" s="35">
        <v>0.5</v>
      </c>
      <c r="J390" s="35">
        <v>7.9</v>
      </c>
      <c r="K390" s="35">
        <v>3873</v>
      </c>
    </row>
    <row r="391" spans="1:31" x14ac:dyDescent="0.35">
      <c r="A391" s="63">
        <v>38552</v>
      </c>
      <c r="B391" s="35">
        <v>104948</v>
      </c>
      <c r="C391" s="35">
        <v>604</v>
      </c>
      <c r="D391" s="35">
        <v>0.38700000000000001</v>
      </c>
      <c r="E391" s="35">
        <v>5.07</v>
      </c>
      <c r="F391" s="47">
        <v>7.58</v>
      </c>
      <c r="G391" s="35">
        <v>23.37</v>
      </c>
      <c r="H391" s="64" t="s">
        <v>170</v>
      </c>
      <c r="I391" s="35">
        <v>0.8</v>
      </c>
      <c r="J391" s="35">
        <v>7.8</v>
      </c>
      <c r="K391" s="35">
        <v>10462</v>
      </c>
    </row>
    <row r="392" spans="1:31" x14ac:dyDescent="0.35">
      <c r="A392" s="63">
        <v>38554</v>
      </c>
      <c r="B392" s="35">
        <v>102914</v>
      </c>
      <c r="C392" s="35">
        <v>640.70000000000005</v>
      </c>
      <c r="D392" s="35">
        <v>0.41010000000000002</v>
      </c>
      <c r="E392" s="35">
        <v>6.1</v>
      </c>
      <c r="F392" s="47">
        <v>7.62</v>
      </c>
      <c r="G392" s="35">
        <v>23.18</v>
      </c>
      <c r="H392" s="64" t="s">
        <v>170</v>
      </c>
      <c r="I392" s="35">
        <v>0.71</v>
      </c>
      <c r="J392" s="35">
        <v>7.5</v>
      </c>
      <c r="K392" s="35">
        <v>6867</v>
      </c>
      <c r="O392" s="35">
        <v>2.8</v>
      </c>
      <c r="P392" s="35">
        <v>73.5</v>
      </c>
      <c r="Q392" s="30" t="s">
        <v>107</v>
      </c>
      <c r="R392" s="30" t="s">
        <v>107</v>
      </c>
      <c r="S392" s="30" t="s">
        <v>107</v>
      </c>
      <c r="T392" s="35">
        <v>4.3</v>
      </c>
      <c r="U392" s="30" t="s">
        <v>107</v>
      </c>
      <c r="V392" s="35">
        <v>3.5</v>
      </c>
      <c r="W392" s="30" t="s">
        <v>107</v>
      </c>
      <c r="X392" s="35">
        <v>62</v>
      </c>
      <c r="Y392" s="30" t="s">
        <v>107</v>
      </c>
      <c r="Z392" s="35">
        <v>0.6</v>
      </c>
      <c r="AA392" s="30" t="s">
        <v>107</v>
      </c>
      <c r="AB392" s="35">
        <v>21</v>
      </c>
      <c r="AC392" s="30" t="s">
        <v>107</v>
      </c>
      <c r="AD392" s="35">
        <v>275</v>
      </c>
      <c r="AE392" s="30" t="s">
        <v>107</v>
      </c>
    </row>
    <row r="393" spans="1:31" ht="15" customHeight="1" x14ac:dyDescent="0.35">
      <c r="A393" s="63">
        <v>38558</v>
      </c>
      <c r="B393" s="35">
        <v>111112</v>
      </c>
      <c r="C393" s="35">
        <v>581.5</v>
      </c>
      <c r="D393" s="35">
        <v>0.37219999999999998</v>
      </c>
      <c r="E393" s="35">
        <v>5.84</v>
      </c>
      <c r="F393" s="47">
        <v>7.65</v>
      </c>
      <c r="G393" s="35">
        <v>25.47</v>
      </c>
      <c r="H393" s="64" t="s">
        <v>170</v>
      </c>
      <c r="I393" s="35">
        <v>0.7</v>
      </c>
      <c r="J393" s="35">
        <v>7.9</v>
      </c>
      <c r="K393" s="35">
        <v>17329</v>
      </c>
      <c r="L393" s="35">
        <f>AVERAGE(K389:K393)</f>
        <v>8009.2</v>
      </c>
      <c r="M393" s="41">
        <f>GEOMEAN(K389:K393)</f>
        <v>5925.4737554345829</v>
      </c>
      <c r="N393" s="71" t="s">
        <v>259</v>
      </c>
    </row>
    <row r="394" spans="1:31" x14ac:dyDescent="0.35">
      <c r="A394" s="63">
        <v>38565</v>
      </c>
      <c r="B394" s="35">
        <v>111726</v>
      </c>
      <c r="C394" s="35">
        <v>731</v>
      </c>
      <c r="D394" s="35">
        <v>0.46800000000000003</v>
      </c>
      <c r="E394" s="35">
        <v>5.09</v>
      </c>
      <c r="F394" s="47">
        <v>7.67</v>
      </c>
      <c r="G394" s="35">
        <v>21.94</v>
      </c>
      <c r="H394" s="64" t="s">
        <v>170</v>
      </c>
      <c r="I394" s="35">
        <v>0.7</v>
      </c>
      <c r="J394" s="35">
        <v>7.6</v>
      </c>
      <c r="K394" s="35">
        <v>1014</v>
      </c>
    </row>
    <row r="395" spans="1:31" x14ac:dyDescent="0.35">
      <c r="A395" s="63">
        <v>38574</v>
      </c>
      <c r="B395" s="35">
        <v>102332</v>
      </c>
      <c r="C395" s="35">
        <v>680.3</v>
      </c>
      <c r="D395" s="35">
        <v>0.43540000000000001</v>
      </c>
      <c r="E395" s="35">
        <v>4.22</v>
      </c>
      <c r="F395" s="47">
        <v>7.66</v>
      </c>
      <c r="G395" s="35">
        <v>23.02</v>
      </c>
      <c r="H395" s="64" t="s">
        <v>170</v>
      </c>
      <c r="I395" s="35">
        <v>0.38</v>
      </c>
      <c r="J395" s="35">
        <v>7.4</v>
      </c>
      <c r="K395" s="35">
        <v>766</v>
      </c>
    </row>
    <row r="396" spans="1:31" x14ac:dyDescent="0.35">
      <c r="A396" s="63">
        <v>38582</v>
      </c>
      <c r="B396" s="35">
        <v>111305</v>
      </c>
      <c r="C396" s="35">
        <v>622.1</v>
      </c>
      <c r="D396" s="35">
        <v>0.39810000000000001</v>
      </c>
      <c r="E396" s="35">
        <v>4.66</v>
      </c>
      <c r="F396" s="47">
        <v>7.69</v>
      </c>
      <c r="G396" s="35">
        <v>22.08</v>
      </c>
      <c r="H396" s="64" t="s">
        <v>170</v>
      </c>
      <c r="I396" s="35">
        <v>0.33</v>
      </c>
      <c r="J396" s="35">
        <v>7.4</v>
      </c>
      <c r="K396" s="35">
        <v>547</v>
      </c>
    </row>
    <row r="397" spans="1:31" x14ac:dyDescent="0.35">
      <c r="A397" s="63">
        <v>38588</v>
      </c>
      <c r="B397" s="35">
        <v>103813</v>
      </c>
      <c r="C397" s="35">
        <v>568</v>
      </c>
      <c r="D397" s="35">
        <v>0.36299999999999999</v>
      </c>
      <c r="E397" s="35">
        <v>5.81</v>
      </c>
      <c r="F397" s="47">
        <v>7.72</v>
      </c>
      <c r="G397" s="35">
        <v>18.68</v>
      </c>
      <c r="H397" s="64" t="s">
        <v>170</v>
      </c>
      <c r="I397" s="35">
        <v>0.4</v>
      </c>
      <c r="J397" s="35">
        <v>7.7</v>
      </c>
      <c r="K397" s="35">
        <v>620</v>
      </c>
    </row>
    <row r="398" spans="1:31" x14ac:dyDescent="0.35">
      <c r="A398" s="63">
        <v>38594</v>
      </c>
      <c r="B398" s="35">
        <v>101649</v>
      </c>
      <c r="C398" s="35">
        <v>714.4</v>
      </c>
      <c r="D398" s="35">
        <v>0.4572</v>
      </c>
      <c r="E398" s="35">
        <v>3.85</v>
      </c>
      <c r="F398" s="47">
        <v>7.66</v>
      </c>
      <c r="G398" s="35">
        <v>21.72</v>
      </c>
      <c r="H398" s="64" t="s">
        <v>170</v>
      </c>
      <c r="I398" s="35">
        <v>0.02</v>
      </c>
      <c r="J398" s="35">
        <v>7.7</v>
      </c>
      <c r="K398" s="35">
        <v>379</v>
      </c>
      <c r="L398" s="35">
        <f>AVERAGE(K394:K398)</f>
        <v>665.2</v>
      </c>
      <c r="M398" s="41">
        <f>GEOMEAN(K394:K398)</f>
        <v>630.74960916590351</v>
      </c>
      <c r="N398" s="71" t="s">
        <v>260</v>
      </c>
    </row>
    <row r="399" spans="1:31" x14ac:dyDescent="0.35">
      <c r="A399" s="63">
        <v>38603</v>
      </c>
      <c r="B399" s="35">
        <v>105303</v>
      </c>
      <c r="C399" s="35">
        <v>799.4</v>
      </c>
      <c r="D399" s="35">
        <v>0.51160000000000005</v>
      </c>
      <c r="E399" s="35">
        <v>4.95</v>
      </c>
      <c r="F399" s="35">
        <v>7.68</v>
      </c>
      <c r="G399" s="35">
        <v>20.14</v>
      </c>
      <c r="H399" s="64" t="s">
        <v>170</v>
      </c>
      <c r="I399" s="35">
        <v>0.54</v>
      </c>
      <c r="J399" s="35">
        <v>7.6</v>
      </c>
      <c r="K399" s="35">
        <v>373</v>
      </c>
    </row>
    <row r="400" spans="1:31" x14ac:dyDescent="0.35">
      <c r="A400" s="63">
        <v>38608</v>
      </c>
      <c r="B400" s="35">
        <v>102756</v>
      </c>
      <c r="C400" s="35">
        <v>773.1</v>
      </c>
      <c r="D400" s="35">
        <v>0.49480000000000002</v>
      </c>
      <c r="E400" s="35">
        <v>4.3899999999999997</v>
      </c>
      <c r="F400" s="47">
        <v>7.7</v>
      </c>
      <c r="G400" s="35">
        <v>20.6</v>
      </c>
      <c r="H400" s="64" t="s">
        <v>170</v>
      </c>
      <c r="I400" s="35">
        <v>0.25</v>
      </c>
      <c r="J400" s="35">
        <v>7.8</v>
      </c>
      <c r="K400" s="35">
        <v>2143</v>
      </c>
    </row>
    <row r="401" spans="1:31" x14ac:dyDescent="0.35">
      <c r="A401" s="63">
        <v>38614</v>
      </c>
      <c r="B401" s="35">
        <v>111907</v>
      </c>
      <c r="C401" s="35">
        <v>700</v>
      </c>
      <c r="D401" s="35">
        <v>0.44800000000000001</v>
      </c>
      <c r="E401" s="35">
        <v>5.91</v>
      </c>
      <c r="F401" s="47">
        <v>7.81</v>
      </c>
      <c r="G401" s="35">
        <v>18.79</v>
      </c>
      <c r="H401" s="64" t="s">
        <v>170</v>
      </c>
      <c r="I401" s="35">
        <v>0.6</v>
      </c>
      <c r="J401" s="35">
        <v>7.9</v>
      </c>
      <c r="K401" s="35">
        <v>839</v>
      </c>
    </row>
    <row r="402" spans="1:31" x14ac:dyDescent="0.35">
      <c r="A402" s="63">
        <v>38617</v>
      </c>
      <c r="B402" s="35">
        <v>102812</v>
      </c>
      <c r="C402" s="35">
        <v>676.4</v>
      </c>
      <c r="D402" s="35">
        <v>0.43290000000000001</v>
      </c>
      <c r="E402" s="35">
        <v>6.37</v>
      </c>
      <c r="F402" s="47">
        <v>7.73</v>
      </c>
      <c r="G402" s="35">
        <v>20.03</v>
      </c>
      <c r="H402" s="64" t="s">
        <v>170</v>
      </c>
      <c r="I402" s="35">
        <v>0.67</v>
      </c>
      <c r="J402" s="35">
        <v>7.7</v>
      </c>
      <c r="K402" s="35">
        <v>539</v>
      </c>
    </row>
    <row r="403" spans="1:31" x14ac:dyDescent="0.35">
      <c r="A403" s="63">
        <v>38622</v>
      </c>
      <c r="B403" s="35">
        <v>103635</v>
      </c>
      <c r="C403" s="35">
        <v>664</v>
      </c>
      <c r="D403" s="35">
        <v>0.42499999999999999</v>
      </c>
      <c r="E403" s="35">
        <v>7.18</v>
      </c>
      <c r="F403" s="47">
        <v>7.6</v>
      </c>
      <c r="G403" s="35">
        <v>18.04</v>
      </c>
      <c r="H403" s="64" t="s">
        <v>170</v>
      </c>
      <c r="I403" s="35">
        <v>0.2</v>
      </c>
      <c r="J403" s="35">
        <v>7.7</v>
      </c>
      <c r="K403" s="35">
        <v>14136</v>
      </c>
      <c r="L403" s="35">
        <f>AVERAGE(K399:K403)</f>
        <v>3606</v>
      </c>
      <c r="M403" s="41">
        <f>GEOMEAN(K399:K403)</f>
        <v>1385.7396803563897</v>
      </c>
      <c r="N403" s="71" t="s">
        <v>261</v>
      </c>
    </row>
    <row r="404" spans="1:31" x14ac:dyDescent="0.35">
      <c r="A404" s="63">
        <v>38629</v>
      </c>
      <c r="B404" s="35">
        <v>104956</v>
      </c>
      <c r="C404" s="35">
        <v>829</v>
      </c>
      <c r="D404" s="35">
        <v>0.53059999999999996</v>
      </c>
      <c r="E404" s="35">
        <v>5.28</v>
      </c>
      <c r="F404" s="47">
        <v>7.59</v>
      </c>
      <c r="G404" s="35">
        <v>19.79</v>
      </c>
      <c r="H404" s="64" t="s">
        <v>170</v>
      </c>
      <c r="I404" s="35">
        <v>0.63</v>
      </c>
      <c r="J404" s="35">
        <v>7.4</v>
      </c>
      <c r="K404" s="35">
        <v>10</v>
      </c>
      <c r="O404" s="30">
        <v>2.6</v>
      </c>
      <c r="P404" s="30">
        <v>90.3</v>
      </c>
      <c r="Q404" s="30" t="s">
        <v>107</v>
      </c>
      <c r="R404" s="30" t="s">
        <v>107</v>
      </c>
      <c r="S404" s="30" t="s">
        <v>107</v>
      </c>
      <c r="T404" s="30" t="s">
        <v>107</v>
      </c>
      <c r="U404" s="30" t="s">
        <v>107</v>
      </c>
      <c r="V404" s="30">
        <v>1.3</v>
      </c>
      <c r="W404" s="30" t="s">
        <v>107</v>
      </c>
      <c r="X404" s="30">
        <v>73</v>
      </c>
      <c r="Y404" s="30" t="s">
        <v>107</v>
      </c>
      <c r="Z404" s="30">
        <v>0.5</v>
      </c>
      <c r="AA404" s="30" t="s">
        <v>107</v>
      </c>
      <c r="AB404" s="30">
        <v>22</v>
      </c>
      <c r="AC404" s="30" t="s">
        <v>107</v>
      </c>
      <c r="AD404" s="30">
        <v>296</v>
      </c>
      <c r="AE404" s="30" t="s">
        <v>107</v>
      </c>
    </row>
    <row r="405" spans="1:31" x14ac:dyDescent="0.35">
      <c r="A405" s="63">
        <v>38635</v>
      </c>
      <c r="B405" s="35">
        <v>110535</v>
      </c>
      <c r="C405" s="35">
        <v>802.9</v>
      </c>
      <c r="D405" s="35">
        <v>0.51380000000000003</v>
      </c>
      <c r="E405" s="35">
        <v>6.61</v>
      </c>
      <c r="F405" s="47">
        <v>7.54</v>
      </c>
      <c r="G405" s="35">
        <v>13.92</v>
      </c>
      <c r="H405" s="64" t="s">
        <v>170</v>
      </c>
      <c r="I405" s="35">
        <v>0.38</v>
      </c>
      <c r="J405" s="35">
        <v>7.2</v>
      </c>
      <c r="K405" s="35">
        <v>85</v>
      </c>
    </row>
    <row r="406" spans="1:31" x14ac:dyDescent="0.35">
      <c r="A406" s="63">
        <v>38643</v>
      </c>
      <c r="B406" s="35">
        <v>110255</v>
      </c>
      <c r="C406" s="35">
        <v>793</v>
      </c>
      <c r="D406" s="35">
        <v>0.50800000000000001</v>
      </c>
      <c r="E406" s="35">
        <v>5.92</v>
      </c>
      <c r="F406" s="47">
        <v>7.66</v>
      </c>
      <c r="G406" s="35">
        <v>13.89</v>
      </c>
      <c r="H406" s="64" t="s">
        <v>170</v>
      </c>
      <c r="I406" s="35">
        <v>0.3</v>
      </c>
      <c r="J406" s="35">
        <v>7.8</v>
      </c>
      <c r="K406" s="35">
        <v>84</v>
      </c>
    </row>
    <row r="407" spans="1:31" x14ac:dyDescent="0.35">
      <c r="A407" s="63">
        <v>38645</v>
      </c>
      <c r="B407" s="35">
        <v>101030</v>
      </c>
      <c r="C407" s="35">
        <v>765.9</v>
      </c>
      <c r="D407" s="35">
        <v>0.49020000000000002</v>
      </c>
      <c r="E407" s="35">
        <v>6.42</v>
      </c>
      <c r="F407" s="47">
        <v>7.58</v>
      </c>
      <c r="G407" s="35">
        <v>13.28</v>
      </c>
      <c r="H407" s="64" t="s">
        <v>170</v>
      </c>
      <c r="I407" s="35">
        <v>0.37</v>
      </c>
      <c r="J407" s="35">
        <v>7.4</v>
      </c>
      <c r="K407" s="35">
        <v>309</v>
      </c>
    </row>
    <row r="408" spans="1:31" x14ac:dyDescent="0.35">
      <c r="A408" s="63">
        <v>38650</v>
      </c>
      <c r="B408" s="35">
        <v>102425</v>
      </c>
      <c r="C408" s="35">
        <v>604.1</v>
      </c>
      <c r="D408" s="35">
        <v>0.3866</v>
      </c>
      <c r="E408" s="35">
        <v>9.51</v>
      </c>
      <c r="F408" s="47">
        <v>7.53</v>
      </c>
      <c r="G408" s="35">
        <v>9.09</v>
      </c>
      <c r="H408" s="64" t="s">
        <v>170</v>
      </c>
      <c r="I408" s="35">
        <v>0.68</v>
      </c>
      <c r="J408" s="35">
        <v>7.7</v>
      </c>
      <c r="K408" s="35">
        <v>146</v>
      </c>
      <c r="L408" s="35">
        <f>AVERAGE(K404:K408)</f>
        <v>126.8</v>
      </c>
      <c r="M408" s="41">
        <f>GEOMEAN(K404:K408)</f>
        <v>79.726355056731066</v>
      </c>
      <c r="N408" s="71" t="s">
        <v>262</v>
      </c>
    </row>
    <row r="409" spans="1:31" x14ac:dyDescent="0.35">
      <c r="A409" s="63">
        <v>38657</v>
      </c>
      <c r="B409" s="35">
        <v>102738</v>
      </c>
      <c r="C409" s="35">
        <v>563.6</v>
      </c>
      <c r="D409" s="35">
        <v>0.36070000000000002</v>
      </c>
      <c r="E409" s="35">
        <v>7.77</v>
      </c>
      <c r="F409" s="47">
        <v>7.86</v>
      </c>
      <c r="G409" s="35">
        <v>12.21</v>
      </c>
      <c r="H409" s="64" t="s">
        <v>170</v>
      </c>
      <c r="I409" s="35">
        <v>1.01</v>
      </c>
      <c r="J409" s="35">
        <v>7.4</v>
      </c>
      <c r="K409" s="35">
        <v>5475</v>
      </c>
    </row>
    <row r="410" spans="1:31" ht="12.65" customHeight="1" x14ac:dyDescent="0.35">
      <c r="A410" s="63">
        <v>38666</v>
      </c>
      <c r="B410" s="35">
        <v>121644</v>
      </c>
      <c r="C410" s="35">
        <v>643</v>
      </c>
      <c r="D410" s="35">
        <v>0.41199999999999998</v>
      </c>
      <c r="E410" s="35">
        <v>5.85</v>
      </c>
      <c r="F410" s="47">
        <v>7.57</v>
      </c>
      <c r="G410" s="35">
        <v>9.09</v>
      </c>
      <c r="H410" s="64" t="s">
        <v>170</v>
      </c>
      <c r="I410" s="35">
        <v>0.7</v>
      </c>
      <c r="J410" s="35">
        <v>7.9</v>
      </c>
      <c r="K410" s="35">
        <v>52</v>
      </c>
    </row>
    <row r="411" spans="1:31" x14ac:dyDescent="0.35">
      <c r="A411" s="63">
        <v>38673</v>
      </c>
      <c r="B411" s="35">
        <v>103515</v>
      </c>
      <c r="C411" s="35">
        <v>641.4</v>
      </c>
      <c r="D411" s="35">
        <v>0.41049999999999998</v>
      </c>
      <c r="E411" s="35">
        <v>10.82</v>
      </c>
      <c r="F411" s="47">
        <v>7.71</v>
      </c>
      <c r="G411" s="35">
        <v>4.3099999999999996</v>
      </c>
      <c r="H411" s="64" t="s">
        <v>170</v>
      </c>
      <c r="I411" s="35">
        <v>0.84</v>
      </c>
      <c r="J411" s="35">
        <v>7.3</v>
      </c>
      <c r="K411" s="35">
        <v>712</v>
      </c>
    </row>
    <row r="412" spans="1:31" x14ac:dyDescent="0.35">
      <c r="A412" s="63">
        <v>38677</v>
      </c>
      <c r="B412" s="35">
        <v>102824</v>
      </c>
      <c r="C412" s="35">
        <v>829.3</v>
      </c>
      <c r="D412" s="35">
        <v>0.53080000000000005</v>
      </c>
      <c r="E412" s="35">
        <v>11.23</v>
      </c>
      <c r="F412" s="47">
        <v>7.73</v>
      </c>
      <c r="G412" s="35">
        <v>6.02</v>
      </c>
      <c r="H412" s="64" t="s">
        <v>170</v>
      </c>
      <c r="I412" s="35">
        <v>0.02</v>
      </c>
      <c r="J412" s="35">
        <v>7.9</v>
      </c>
      <c r="K412" s="35">
        <v>131</v>
      </c>
    </row>
    <row r="413" spans="1:31" x14ac:dyDescent="0.35">
      <c r="A413" s="63">
        <v>38684</v>
      </c>
      <c r="B413" s="35">
        <v>105202</v>
      </c>
      <c r="C413" s="35">
        <v>914.7</v>
      </c>
      <c r="D413" s="35">
        <v>0.58540000000000003</v>
      </c>
      <c r="E413" s="35">
        <v>8.4</v>
      </c>
      <c r="F413" s="35">
        <v>7.5</v>
      </c>
      <c r="G413" s="35">
        <v>10.32</v>
      </c>
      <c r="H413" s="64" t="s">
        <v>170</v>
      </c>
      <c r="I413" s="35">
        <v>0.24</v>
      </c>
      <c r="J413" s="35">
        <v>7.2</v>
      </c>
      <c r="K413" s="35">
        <v>183</v>
      </c>
      <c r="L413" s="35">
        <f>AVERAGE(K409:K413)</f>
        <v>1310.5999999999999</v>
      </c>
      <c r="M413" s="41">
        <f>GEOMEAN(K409:K413)</f>
        <v>344.60213930077595</v>
      </c>
      <c r="N413" s="71" t="s">
        <v>263</v>
      </c>
    </row>
    <row r="414" spans="1:31" x14ac:dyDescent="0.35">
      <c r="A414" s="63">
        <v>38687</v>
      </c>
      <c r="B414" s="35">
        <v>114616</v>
      </c>
      <c r="C414" s="35">
        <v>770</v>
      </c>
      <c r="D414" s="35">
        <v>0.49299999999999999</v>
      </c>
      <c r="E414" s="35">
        <v>10.66</v>
      </c>
      <c r="F414" s="47">
        <v>7.65</v>
      </c>
      <c r="G414" s="35">
        <v>3.55</v>
      </c>
      <c r="H414" s="64" t="s">
        <v>170</v>
      </c>
      <c r="I414" s="35">
        <v>0</v>
      </c>
      <c r="J414" s="35">
        <v>7.8</v>
      </c>
      <c r="K414" s="35">
        <v>594</v>
      </c>
    </row>
    <row r="415" spans="1:31" x14ac:dyDescent="0.35">
      <c r="A415" s="63">
        <v>38693</v>
      </c>
      <c r="B415" s="35">
        <v>102511</v>
      </c>
      <c r="C415" s="35">
        <v>1536</v>
      </c>
      <c r="D415" s="35">
        <v>0.98329999999999995</v>
      </c>
      <c r="E415" s="35">
        <v>12.23</v>
      </c>
      <c r="F415" s="47">
        <v>7.57</v>
      </c>
      <c r="G415" s="35">
        <v>-0.01</v>
      </c>
      <c r="H415" s="64" t="s">
        <v>170</v>
      </c>
      <c r="I415" s="35">
        <v>0.96</v>
      </c>
      <c r="J415" s="35">
        <v>7.7</v>
      </c>
      <c r="K415" s="35">
        <v>74</v>
      </c>
    </row>
    <row r="416" spans="1:31" x14ac:dyDescent="0.35">
      <c r="A416" s="63">
        <v>38699</v>
      </c>
      <c r="B416" s="35">
        <v>103223</v>
      </c>
      <c r="C416" s="35">
        <v>1894</v>
      </c>
      <c r="D416" s="35">
        <v>1.212</v>
      </c>
      <c r="E416" s="35">
        <v>12.71</v>
      </c>
      <c r="F416" s="47">
        <v>7.42</v>
      </c>
      <c r="G416" s="35">
        <v>0.45</v>
      </c>
      <c r="H416" s="64" t="s">
        <v>170</v>
      </c>
      <c r="I416" s="35">
        <v>0.56000000000000005</v>
      </c>
      <c r="J416" s="35">
        <v>7.4</v>
      </c>
      <c r="K416" s="35">
        <v>98</v>
      </c>
    </row>
    <row r="417" spans="1:14" x14ac:dyDescent="0.35">
      <c r="A417" s="63">
        <v>38705</v>
      </c>
      <c r="B417" s="35">
        <v>115209</v>
      </c>
      <c r="C417" s="35">
        <v>2068</v>
      </c>
      <c r="D417" s="35">
        <v>1.323</v>
      </c>
      <c r="E417" s="35">
        <v>12.73</v>
      </c>
      <c r="F417" s="47">
        <v>7.7</v>
      </c>
      <c r="G417" s="35">
        <v>0.04</v>
      </c>
      <c r="H417" s="64" t="s">
        <v>170</v>
      </c>
      <c r="I417" s="35">
        <v>0.39</v>
      </c>
      <c r="J417" s="35">
        <v>7.3</v>
      </c>
      <c r="K417" s="35">
        <v>63</v>
      </c>
    </row>
    <row r="418" spans="1:14" x14ac:dyDescent="0.35">
      <c r="A418" s="63">
        <v>38708</v>
      </c>
      <c r="B418" s="35">
        <v>103605</v>
      </c>
      <c r="C418" s="35">
        <v>1173</v>
      </c>
      <c r="D418" s="35">
        <v>0.75060000000000004</v>
      </c>
      <c r="E418" s="35">
        <v>13.02</v>
      </c>
      <c r="F418" s="47">
        <v>7.7</v>
      </c>
      <c r="G418" s="35">
        <v>0.51</v>
      </c>
      <c r="H418" s="64" t="s">
        <v>170</v>
      </c>
      <c r="I418" s="35">
        <v>0.92</v>
      </c>
      <c r="J418" s="35">
        <v>7.2</v>
      </c>
      <c r="K418" s="35">
        <v>10</v>
      </c>
      <c r="L418" s="35">
        <f>AVERAGE(K414:K418)</f>
        <v>167.8</v>
      </c>
      <c r="M418" s="41">
        <f>GEOMEAN(K414:K418)</f>
        <v>77.040121309954557</v>
      </c>
      <c r="N418" s="71" t="s">
        <v>264</v>
      </c>
    </row>
    <row r="419" spans="1:14" x14ac:dyDescent="0.35">
      <c r="A419" s="63">
        <v>38722</v>
      </c>
      <c r="B419" s="35">
        <v>104940</v>
      </c>
      <c r="C419" s="35">
        <v>964.8</v>
      </c>
      <c r="D419" s="35">
        <v>0.61750000000000005</v>
      </c>
      <c r="E419" s="35">
        <v>10.64</v>
      </c>
      <c r="F419" s="47">
        <v>7.74</v>
      </c>
      <c r="G419" s="35">
        <v>5.71</v>
      </c>
      <c r="H419" s="64" t="s">
        <v>170</v>
      </c>
      <c r="I419" s="35">
        <v>0.21</v>
      </c>
      <c r="J419" s="35">
        <v>7.3</v>
      </c>
      <c r="K419" s="35">
        <v>74</v>
      </c>
    </row>
    <row r="420" spans="1:14" x14ac:dyDescent="0.35">
      <c r="A420" s="63">
        <v>38727</v>
      </c>
      <c r="B420" s="35">
        <v>105808</v>
      </c>
      <c r="C420" s="35">
        <v>1022</v>
      </c>
      <c r="D420" s="35">
        <v>0.6542</v>
      </c>
      <c r="E420" s="35">
        <v>11.6</v>
      </c>
      <c r="F420" s="47">
        <v>7.81</v>
      </c>
      <c r="G420" s="35">
        <v>4.9400000000000004</v>
      </c>
      <c r="H420" s="64" t="s">
        <v>170</v>
      </c>
      <c r="I420" s="35">
        <v>0.49</v>
      </c>
      <c r="J420" s="35">
        <v>7.3</v>
      </c>
      <c r="K420" s="35">
        <v>110</v>
      </c>
    </row>
    <row r="421" spans="1:14" x14ac:dyDescent="0.35">
      <c r="A421" s="63">
        <v>38735</v>
      </c>
      <c r="B421" s="35">
        <v>111437</v>
      </c>
      <c r="C421" s="35">
        <v>1536</v>
      </c>
      <c r="D421" s="35">
        <v>0.98309999999999997</v>
      </c>
      <c r="E421" s="35">
        <v>14.42</v>
      </c>
      <c r="F421" s="47">
        <v>7.7</v>
      </c>
      <c r="G421" s="35">
        <v>2.94</v>
      </c>
      <c r="H421" s="64" t="s">
        <v>170</v>
      </c>
      <c r="I421" s="35">
        <v>0.32</v>
      </c>
      <c r="J421" s="35">
        <v>7.9</v>
      </c>
      <c r="K421" s="35">
        <v>413</v>
      </c>
    </row>
    <row r="422" spans="1:14" x14ac:dyDescent="0.35">
      <c r="A422" s="63">
        <v>38740</v>
      </c>
      <c r="B422" s="35">
        <v>115444</v>
      </c>
      <c r="C422" s="35">
        <v>1055</v>
      </c>
      <c r="D422" s="35">
        <v>0.67500000000000004</v>
      </c>
      <c r="E422" s="35">
        <v>13.21</v>
      </c>
      <c r="F422" s="47">
        <v>7.66</v>
      </c>
      <c r="G422" s="35">
        <v>4.97</v>
      </c>
      <c r="H422" s="64" t="s">
        <v>170</v>
      </c>
      <c r="I422" s="35">
        <v>1.5</v>
      </c>
      <c r="J422" s="35">
        <v>7.7</v>
      </c>
      <c r="K422" s="35">
        <v>10</v>
      </c>
    </row>
    <row r="423" spans="1:14" x14ac:dyDescent="0.35">
      <c r="A423" s="63">
        <v>38743</v>
      </c>
      <c r="B423" s="35">
        <v>114513</v>
      </c>
      <c r="C423" s="35">
        <v>1044</v>
      </c>
      <c r="D423" s="35">
        <v>0.66830000000000001</v>
      </c>
      <c r="E423" s="35">
        <v>15.07</v>
      </c>
      <c r="F423" s="47">
        <v>7.72</v>
      </c>
      <c r="G423" s="35">
        <v>2.78</v>
      </c>
      <c r="H423" s="64" t="s">
        <v>170</v>
      </c>
      <c r="I423" s="35">
        <v>1.58</v>
      </c>
      <c r="J423" s="35">
        <v>7.6</v>
      </c>
      <c r="K423" s="35">
        <v>240</v>
      </c>
      <c r="L423" s="35">
        <f>AVERAGE(K419:K423)</f>
        <v>169.4</v>
      </c>
      <c r="M423" s="41">
        <f>GEOMEAN(K419:K423)</f>
        <v>95.798153825516749</v>
      </c>
      <c r="N423" s="71" t="s">
        <v>265</v>
      </c>
    </row>
    <row r="424" spans="1:14" x14ac:dyDescent="0.35">
      <c r="A424" s="63">
        <v>38754</v>
      </c>
      <c r="B424" s="35">
        <v>114511</v>
      </c>
      <c r="C424" s="35">
        <v>1009</v>
      </c>
      <c r="D424" s="35">
        <v>0.64590000000000003</v>
      </c>
      <c r="E424" s="35">
        <v>15.77</v>
      </c>
      <c r="F424" s="47">
        <v>7.82</v>
      </c>
      <c r="G424" s="35">
        <v>2.4</v>
      </c>
      <c r="H424" s="64" t="s">
        <v>170</v>
      </c>
      <c r="I424" s="35">
        <v>0.28999999999999998</v>
      </c>
      <c r="J424" s="35">
        <v>7.9</v>
      </c>
      <c r="K424" s="35">
        <v>86</v>
      </c>
    </row>
    <row r="425" spans="1:14" x14ac:dyDescent="0.35">
      <c r="A425" s="63">
        <v>38757</v>
      </c>
      <c r="B425" s="35">
        <v>105445</v>
      </c>
      <c r="C425" s="35">
        <v>1074</v>
      </c>
      <c r="D425" s="35">
        <v>0.68710000000000004</v>
      </c>
      <c r="E425" s="35">
        <v>13.66</v>
      </c>
      <c r="F425" s="47">
        <v>7.85</v>
      </c>
      <c r="G425" s="35">
        <v>1.2</v>
      </c>
      <c r="H425" s="64" t="s">
        <v>170</v>
      </c>
      <c r="I425" s="35">
        <v>0.48</v>
      </c>
      <c r="J425" s="35">
        <v>7.3</v>
      </c>
      <c r="K425" s="35">
        <v>20</v>
      </c>
    </row>
    <row r="426" spans="1:14" x14ac:dyDescent="0.35">
      <c r="A426" s="63">
        <v>38762</v>
      </c>
      <c r="B426" s="35">
        <v>112631</v>
      </c>
      <c r="C426" s="35">
        <v>1042</v>
      </c>
      <c r="D426" s="35">
        <v>0.66669999999999996</v>
      </c>
      <c r="E426" s="35">
        <v>12.94</v>
      </c>
      <c r="F426" s="47">
        <v>8.27</v>
      </c>
      <c r="G426" s="35">
        <v>2.4300000000000002</v>
      </c>
      <c r="H426" s="64" t="s">
        <v>170</v>
      </c>
      <c r="I426" s="35">
        <v>0.4</v>
      </c>
      <c r="J426" s="35">
        <v>7.1</v>
      </c>
      <c r="K426" s="35">
        <v>10</v>
      </c>
    </row>
    <row r="427" spans="1:14" x14ac:dyDescent="0.35">
      <c r="A427" s="63">
        <v>38769</v>
      </c>
      <c r="B427" s="35">
        <v>111303</v>
      </c>
      <c r="C427" s="35">
        <v>966</v>
      </c>
      <c r="D427" s="35">
        <v>0.61799999999999999</v>
      </c>
      <c r="E427" s="35">
        <v>13.12</v>
      </c>
      <c r="F427" s="47">
        <v>7.81</v>
      </c>
      <c r="G427" s="35">
        <v>1.18</v>
      </c>
      <c r="H427" s="64" t="s">
        <v>170</v>
      </c>
      <c r="I427" s="35">
        <v>0.1</v>
      </c>
      <c r="J427" s="35">
        <v>7.6</v>
      </c>
      <c r="K427" s="35">
        <v>30</v>
      </c>
    </row>
    <row r="428" spans="1:14" x14ac:dyDescent="0.35">
      <c r="A428" s="63">
        <v>38775</v>
      </c>
      <c r="B428" s="35">
        <v>112655</v>
      </c>
      <c r="C428" s="35">
        <v>959.8</v>
      </c>
      <c r="D428" s="35">
        <v>0.61429999999999996</v>
      </c>
      <c r="E428" s="35">
        <v>15.73</v>
      </c>
      <c r="F428" s="47">
        <v>8.3800000000000008</v>
      </c>
      <c r="G428" s="35">
        <v>3.66</v>
      </c>
      <c r="H428" s="64" t="s">
        <v>170</v>
      </c>
      <c r="I428" s="35">
        <v>0.39</v>
      </c>
      <c r="J428" s="35">
        <v>7.5</v>
      </c>
      <c r="K428" s="35">
        <v>98</v>
      </c>
      <c r="L428" s="35">
        <f>AVERAGE(K424:K428)</f>
        <v>48.8</v>
      </c>
      <c r="M428" s="41">
        <f>GEOMEAN(K424:K428)</f>
        <v>34.735628031220159</v>
      </c>
      <c r="N428" s="71" t="s">
        <v>266</v>
      </c>
    </row>
    <row r="429" spans="1:14" x14ac:dyDescent="0.35">
      <c r="A429" s="63">
        <v>38785</v>
      </c>
      <c r="B429" s="35">
        <v>110841</v>
      </c>
      <c r="C429" s="35">
        <v>563</v>
      </c>
      <c r="D429" s="35">
        <v>0.36099999999999999</v>
      </c>
      <c r="E429" s="35">
        <v>9.4700000000000006</v>
      </c>
      <c r="F429" s="47">
        <v>7.58</v>
      </c>
      <c r="G429" s="35">
        <v>8.3000000000000007</v>
      </c>
      <c r="H429" s="64" t="s">
        <v>170</v>
      </c>
      <c r="I429" s="35">
        <v>0.9</v>
      </c>
      <c r="J429" s="35">
        <v>7.6</v>
      </c>
      <c r="K429" s="35">
        <v>496</v>
      </c>
    </row>
    <row r="430" spans="1:14" x14ac:dyDescent="0.35">
      <c r="A430" s="63">
        <v>38791</v>
      </c>
      <c r="B430" s="35">
        <v>105210</v>
      </c>
      <c r="C430" s="35">
        <v>757.7</v>
      </c>
      <c r="D430" s="35">
        <v>0.48499999999999999</v>
      </c>
      <c r="E430" s="35">
        <v>10.87</v>
      </c>
      <c r="F430" s="47">
        <v>7.58</v>
      </c>
      <c r="G430" s="35">
        <v>6.41</v>
      </c>
      <c r="H430" s="64" t="s">
        <v>170</v>
      </c>
      <c r="I430" s="35">
        <v>0.56000000000000005</v>
      </c>
      <c r="J430" s="35">
        <v>7.3</v>
      </c>
      <c r="K430" s="35">
        <v>355</v>
      </c>
    </row>
    <row r="431" spans="1:14" x14ac:dyDescent="0.35">
      <c r="A431" s="63">
        <v>38796</v>
      </c>
      <c r="B431" s="35">
        <v>111946</v>
      </c>
      <c r="C431" s="35">
        <v>904</v>
      </c>
      <c r="D431" s="35">
        <v>0.57799999999999996</v>
      </c>
      <c r="E431" s="35">
        <v>12.11</v>
      </c>
      <c r="F431" s="47">
        <v>7.66</v>
      </c>
      <c r="G431" s="35">
        <v>5.0999999999999996</v>
      </c>
      <c r="H431" s="64" t="s">
        <v>170</v>
      </c>
      <c r="I431" s="35">
        <v>0.1</v>
      </c>
      <c r="J431" s="35">
        <v>7.3</v>
      </c>
      <c r="K431" s="35">
        <v>520</v>
      </c>
    </row>
    <row r="432" spans="1:14" x14ac:dyDescent="0.35">
      <c r="A432" s="63">
        <v>38799</v>
      </c>
      <c r="B432" s="35">
        <v>102942</v>
      </c>
      <c r="C432" s="35">
        <v>1661</v>
      </c>
      <c r="D432" s="35">
        <v>1.0629999999999999</v>
      </c>
      <c r="E432" s="35">
        <v>11.55</v>
      </c>
      <c r="F432" s="47">
        <v>8.0299999999999994</v>
      </c>
      <c r="G432" s="35">
        <v>4.32</v>
      </c>
      <c r="H432" s="64" t="s">
        <v>170</v>
      </c>
      <c r="I432" s="35">
        <v>0.91</v>
      </c>
      <c r="J432" s="35">
        <v>7.4</v>
      </c>
      <c r="K432" s="35">
        <v>382</v>
      </c>
    </row>
    <row r="433" spans="1:31" s="30" customFormat="1" x14ac:dyDescent="0.35">
      <c r="A433" s="63">
        <v>38804</v>
      </c>
      <c r="B433" s="30">
        <v>112344</v>
      </c>
      <c r="C433" s="30">
        <v>1008</v>
      </c>
      <c r="D433" s="30">
        <v>0.64490000000000003</v>
      </c>
      <c r="E433" s="30">
        <v>10.85</v>
      </c>
      <c r="F433" s="75">
        <v>7.71</v>
      </c>
      <c r="G433" s="30">
        <v>7.65</v>
      </c>
      <c r="H433" s="64" t="s">
        <v>170</v>
      </c>
      <c r="I433" s="30">
        <v>0.05</v>
      </c>
      <c r="J433" s="30">
        <v>7.1</v>
      </c>
      <c r="K433" s="30">
        <v>231</v>
      </c>
      <c r="L433" s="30">
        <f>AVERAGE(K429:K433)</f>
        <v>396.8</v>
      </c>
      <c r="M433" s="41">
        <f>GEOMEAN(K429:K433)</f>
        <v>381.48524335279342</v>
      </c>
      <c r="N433" s="76" t="s">
        <v>267</v>
      </c>
      <c r="O433" s="30">
        <v>1.3</v>
      </c>
      <c r="P433" s="30">
        <v>81.8</v>
      </c>
      <c r="Q433" s="30" t="s">
        <v>107</v>
      </c>
      <c r="R433" s="30" t="s">
        <v>107</v>
      </c>
      <c r="S433" s="30">
        <v>60.9</v>
      </c>
      <c r="T433" s="30">
        <v>2.6</v>
      </c>
      <c r="U433" s="30" t="s">
        <v>107</v>
      </c>
      <c r="V433" s="30">
        <v>3.2</v>
      </c>
      <c r="W433" s="30">
        <v>67.900000000000006</v>
      </c>
      <c r="X433" s="30">
        <v>174</v>
      </c>
      <c r="Y433" s="30" t="s">
        <v>235</v>
      </c>
      <c r="Z433" s="30" t="s">
        <v>235</v>
      </c>
      <c r="AA433" s="30" t="s">
        <v>235</v>
      </c>
      <c r="AB433" s="30">
        <v>42</v>
      </c>
      <c r="AC433" s="30">
        <v>0.3</v>
      </c>
      <c r="AD433" s="30">
        <v>324</v>
      </c>
      <c r="AE433" s="30">
        <v>1.4</v>
      </c>
    </row>
    <row r="434" spans="1:31" x14ac:dyDescent="0.35">
      <c r="A434" s="63">
        <v>38812</v>
      </c>
      <c r="B434" s="35">
        <v>105529</v>
      </c>
      <c r="C434" s="35">
        <v>823.6</v>
      </c>
      <c r="D434" s="35">
        <v>0.52710000000000001</v>
      </c>
      <c r="E434" s="35">
        <v>11.08</v>
      </c>
      <c r="F434" s="47">
        <v>7.77</v>
      </c>
      <c r="G434" s="35">
        <v>8.0399999999999991</v>
      </c>
      <c r="H434" s="64" t="s">
        <v>170</v>
      </c>
      <c r="I434" s="35">
        <v>0.48</v>
      </c>
      <c r="J434" s="35">
        <v>7.6</v>
      </c>
      <c r="K434" s="35">
        <v>1376</v>
      </c>
    </row>
    <row r="435" spans="1:31" x14ac:dyDescent="0.35">
      <c r="A435" s="63">
        <v>38818</v>
      </c>
      <c r="B435" s="35">
        <v>104034</v>
      </c>
      <c r="C435" s="35">
        <v>894.1</v>
      </c>
      <c r="D435" s="35">
        <v>0.57220000000000004</v>
      </c>
      <c r="E435" s="35">
        <v>10.130000000000001</v>
      </c>
      <c r="F435" s="47">
        <v>7.68</v>
      </c>
      <c r="G435" s="35">
        <v>11.14</v>
      </c>
      <c r="H435" s="64" t="s">
        <v>170</v>
      </c>
      <c r="I435" s="35">
        <v>0.89</v>
      </c>
      <c r="J435" s="35">
        <v>7.4</v>
      </c>
      <c r="K435" s="35">
        <v>301</v>
      </c>
    </row>
    <row r="436" spans="1:31" x14ac:dyDescent="0.35">
      <c r="A436" s="63">
        <v>38824</v>
      </c>
      <c r="B436" s="35">
        <v>111059</v>
      </c>
      <c r="C436" s="35">
        <v>389</v>
      </c>
      <c r="D436" s="35">
        <v>0.249</v>
      </c>
      <c r="E436" s="35">
        <v>8.31</v>
      </c>
      <c r="F436" s="47">
        <v>7.44</v>
      </c>
      <c r="G436" s="35">
        <v>14.18</v>
      </c>
      <c r="H436" s="64" t="s">
        <v>170</v>
      </c>
      <c r="I436" s="35">
        <v>0.5</v>
      </c>
      <c r="J436" s="35">
        <v>7.5</v>
      </c>
      <c r="K436" s="35">
        <v>3654</v>
      </c>
    </row>
    <row r="437" spans="1:31" x14ac:dyDescent="0.35">
      <c r="A437" s="63">
        <v>38826</v>
      </c>
      <c r="B437" s="35">
        <v>104857</v>
      </c>
      <c r="C437" s="35">
        <v>784.5</v>
      </c>
      <c r="D437" s="35">
        <v>0.50209999999999999</v>
      </c>
      <c r="E437" s="35">
        <v>9.01</v>
      </c>
      <c r="F437" s="47">
        <v>7.65</v>
      </c>
      <c r="G437" s="35">
        <v>13.61</v>
      </c>
      <c r="H437" s="64" t="s">
        <v>170</v>
      </c>
      <c r="I437" s="35">
        <v>0.74</v>
      </c>
      <c r="J437" s="35">
        <v>7.7</v>
      </c>
      <c r="K437" s="35">
        <v>1935</v>
      </c>
    </row>
    <row r="438" spans="1:31" x14ac:dyDescent="0.35">
      <c r="A438" s="63">
        <v>38833</v>
      </c>
      <c r="B438" s="35">
        <v>104819</v>
      </c>
      <c r="C438" s="35">
        <v>741.1</v>
      </c>
      <c r="D438" s="35">
        <v>0.47420000000000001</v>
      </c>
      <c r="E438" s="35">
        <v>9.4499999999999993</v>
      </c>
      <c r="F438" s="47">
        <v>7.7</v>
      </c>
      <c r="G438" s="35">
        <v>10.06</v>
      </c>
      <c r="H438" s="64" t="s">
        <v>170</v>
      </c>
      <c r="I438" s="35">
        <v>0.56999999999999995</v>
      </c>
      <c r="J438" s="35">
        <v>7.7</v>
      </c>
      <c r="K438" s="35">
        <v>631</v>
      </c>
      <c r="L438" s="30">
        <f>AVERAGE(K434:K438)</f>
        <v>1579.4</v>
      </c>
      <c r="M438" s="41">
        <f>GEOMEAN(K434:K438)</f>
        <v>1130.6619058841136</v>
      </c>
      <c r="N438" s="76" t="s">
        <v>268</v>
      </c>
    </row>
    <row r="439" spans="1:31" x14ac:dyDescent="0.35">
      <c r="A439" s="63">
        <v>38841</v>
      </c>
      <c r="B439" s="35">
        <v>111128</v>
      </c>
      <c r="C439" s="35">
        <v>767</v>
      </c>
      <c r="D439" s="35">
        <v>0.49099999999999999</v>
      </c>
      <c r="E439" s="35">
        <v>8.0399999999999991</v>
      </c>
      <c r="F439" s="47">
        <v>7.36</v>
      </c>
      <c r="G439" s="35">
        <v>16.489999999999998</v>
      </c>
      <c r="H439" s="64" t="s">
        <v>170</v>
      </c>
      <c r="I439" s="35">
        <v>0.6</v>
      </c>
      <c r="J439" s="35">
        <v>7.7</v>
      </c>
      <c r="K439" s="35">
        <v>416</v>
      </c>
    </row>
    <row r="440" spans="1:31" x14ac:dyDescent="0.35">
      <c r="A440" s="61">
        <v>38847</v>
      </c>
      <c r="B440" s="47">
        <v>113040</v>
      </c>
      <c r="C440" s="47">
        <v>908.4</v>
      </c>
      <c r="D440" s="47">
        <v>0.58140000000000003</v>
      </c>
      <c r="E440" s="47">
        <v>6.39</v>
      </c>
      <c r="F440" s="47">
        <v>7.67</v>
      </c>
      <c r="G440" s="47">
        <v>17.09</v>
      </c>
      <c r="H440" s="75" t="s">
        <v>170</v>
      </c>
      <c r="I440" s="47">
        <v>0.27</v>
      </c>
      <c r="J440" s="47">
        <v>7.3</v>
      </c>
      <c r="K440" s="47">
        <v>959</v>
      </c>
    </row>
    <row r="441" spans="1:31" x14ac:dyDescent="0.35">
      <c r="A441" s="63">
        <v>38852</v>
      </c>
      <c r="B441" s="35">
        <v>112357</v>
      </c>
      <c r="C441" s="35">
        <v>664.4</v>
      </c>
      <c r="D441" s="35">
        <v>0.42520000000000002</v>
      </c>
      <c r="E441" s="35">
        <v>8.43</v>
      </c>
      <c r="F441" s="47">
        <v>7.55</v>
      </c>
      <c r="G441" s="35">
        <v>11.96</v>
      </c>
      <c r="H441" s="64" t="s">
        <v>170</v>
      </c>
      <c r="I441" s="35">
        <v>0.3</v>
      </c>
      <c r="J441" s="35">
        <v>7.9</v>
      </c>
      <c r="K441" s="47">
        <v>644</v>
      </c>
    </row>
    <row r="442" spans="1:31" x14ac:dyDescent="0.35">
      <c r="A442" s="63">
        <v>38861</v>
      </c>
      <c r="B442" s="35">
        <v>115525</v>
      </c>
      <c r="C442" s="35">
        <v>917</v>
      </c>
      <c r="D442" s="35">
        <v>0.58699999999999997</v>
      </c>
      <c r="E442" s="35">
        <v>9.3800000000000008</v>
      </c>
      <c r="F442" s="47">
        <v>7.7</v>
      </c>
      <c r="G442" s="35">
        <v>14.84</v>
      </c>
      <c r="H442" s="64" t="s">
        <v>170</v>
      </c>
      <c r="I442" s="35">
        <v>0.7</v>
      </c>
      <c r="J442" s="35">
        <v>7.6</v>
      </c>
      <c r="K442" s="47">
        <v>161</v>
      </c>
    </row>
    <row r="443" spans="1:31" x14ac:dyDescent="0.35">
      <c r="A443" s="63">
        <v>38868</v>
      </c>
      <c r="B443" s="35">
        <v>111101</v>
      </c>
      <c r="C443" s="35">
        <v>906.5</v>
      </c>
      <c r="D443" s="35">
        <v>0.58009999999999995</v>
      </c>
      <c r="E443" s="35">
        <v>4.7300000000000004</v>
      </c>
      <c r="F443" s="47">
        <v>7.55</v>
      </c>
      <c r="G443" s="35">
        <v>20.7</v>
      </c>
      <c r="H443" s="64" t="s">
        <v>170</v>
      </c>
      <c r="I443" s="35">
        <v>1.05</v>
      </c>
      <c r="J443" s="35">
        <v>6.9</v>
      </c>
      <c r="K443" s="47">
        <v>5475</v>
      </c>
      <c r="L443" s="30">
        <f>AVERAGE(K439:K443)</f>
        <v>1531</v>
      </c>
      <c r="M443" s="41">
        <f>GEOMEAN(K439:K443)</f>
        <v>743.021808459206</v>
      </c>
      <c r="N443" s="76" t="s">
        <v>269</v>
      </c>
    </row>
    <row r="444" spans="1:31" x14ac:dyDescent="0.35">
      <c r="A444" s="63">
        <v>38875</v>
      </c>
      <c r="B444" s="35">
        <v>105146</v>
      </c>
      <c r="C444" s="35">
        <v>778.4</v>
      </c>
      <c r="D444" s="35">
        <v>0.49819999999999998</v>
      </c>
      <c r="E444" s="35">
        <v>6.35</v>
      </c>
      <c r="F444" s="47">
        <v>7.7</v>
      </c>
      <c r="G444" s="35">
        <v>18.52</v>
      </c>
      <c r="H444" s="64" t="s">
        <v>170</v>
      </c>
      <c r="I444" s="35">
        <v>0.55000000000000004</v>
      </c>
      <c r="J444" s="35">
        <v>7.7</v>
      </c>
      <c r="K444" s="47">
        <v>5794</v>
      </c>
    </row>
    <row r="445" spans="1:31" x14ac:dyDescent="0.35">
      <c r="A445" s="63">
        <v>38883</v>
      </c>
      <c r="B445" s="35">
        <v>110830</v>
      </c>
      <c r="C445" s="35">
        <v>829.8</v>
      </c>
      <c r="D445" s="35">
        <v>0.53100000000000003</v>
      </c>
      <c r="E445" s="35">
        <v>5.38</v>
      </c>
      <c r="F445" s="47">
        <v>7.65</v>
      </c>
      <c r="G445" s="35">
        <v>18.02</v>
      </c>
      <c r="H445" s="64" t="s">
        <v>170</v>
      </c>
      <c r="I445" s="35">
        <v>0.75</v>
      </c>
      <c r="J445" s="35">
        <v>7.7</v>
      </c>
      <c r="K445" s="47">
        <v>985</v>
      </c>
    </row>
    <row r="446" spans="1:31" x14ac:dyDescent="0.35">
      <c r="A446" s="63">
        <v>38887</v>
      </c>
      <c r="B446" s="35">
        <v>111351</v>
      </c>
      <c r="C446" s="35">
        <v>420</v>
      </c>
      <c r="D446" s="35">
        <v>0.26900000000000002</v>
      </c>
      <c r="E446" s="35">
        <v>7.07</v>
      </c>
      <c r="F446" s="47">
        <v>7.56</v>
      </c>
      <c r="G446" s="35">
        <v>21.13</v>
      </c>
      <c r="H446" s="64" t="s">
        <v>170</v>
      </c>
      <c r="I446" s="35">
        <v>0.1</v>
      </c>
      <c r="J446" s="35">
        <v>7.7</v>
      </c>
      <c r="K446" s="47">
        <v>11199</v>
      </c>
    </row>
    <row r="447" spans="1:31" x14ac:dyDescent="0.35">
      <c r="A447" s="63">
        <v>38890</v>
      </c>
      <c r="B447" s="35">
        <v>105745</v>
      </c>
      <c r="C447" s="35">
        <v>772</v>
      </c>
      <c r="D447" s="35">
        <v>0.49399999999999999</v>
      </c>
      <c r="E447" s="35">
        <v>5.21</v>
      </c>
      <c r="F447" s="47">
        <v>7.62</v>
      </c>
      <c r="G447" s="35">
        <v>23.06</v>
      </c>
      <c r="H447" s="64" t="s">
        <v>170</v>
      </c>
      <c r="I447" s="35">
        <v>1</v>
      </c>
      <c r="J447" s="35">
        <v>7.8</v>
      </c>
      <c r="K447" s="47">
        <v>1500</v>
      </c>
    </row>
    <row r="448" spans="1:31" x14ac:dyDescent="0.35">
      <c r="A448" s="63">
        <v>38896</v>
      </c>
      <c r="B448" s="35">
        <v>103546</v>
      </c>
      <c r="C448" s="35">
        <v>765.1</v>
      </c>
      <c r="D448" s="35">
        <v>0.48959999999999998</v>
      </c>
      <c r="E448" s="35">
        <v>5.9</v>
      </c>
      <c r="F448" s="47">
        <v>7.59</v>
      </c>
      <c r="G448" s="35">
        <v>19.43</v>
      </c>
      <c r="H448" s="64" t="s">
        <v>170</v>
      </c>
      <c r="I448" s="35">
        <v>0.1</v>
      </c>
      <c r="J448" s="35">
        <v>7.3</v>
      </c>
      <c r="K448" s="35">
        <v>609</v>
      </c>
      <c r="L448" s="30">
        <f>AVERAGE(K444:K448)</f>
        <v>4017.4</v>
      </c>
      <c r="M448" s="41">
        <f>GEOMEAN(K444:K448)</f>
        <v>2255.5917816096712</v>
      </c>
      <c r="N448" s="76" t="s">
        <v>270</v>
      </c>
    </row>
    <row r="449" spans="1:31" x14ac:dyDescent="0.35">
      <c r="A449" s="63">
        <v>38903</v>
      </c>
      <c r="B449" s="35">
        <v>105938</v>
      </c>
      <c r="C449" s="35">
        <v>812.2</v>
      </c>
      <c r="D449" s="35">
        <v>0.51980000000000004</v>
      </c>
      <c r="E449" s="35">
        <v>4.74</v>
      </c>
      <c r="F449" s="47">
        <v>7.65</v>
      </c>
      <c r="G449" s="35">
        <v>19.829999999999998</v>
      </c>
      <c r="H449" s="64" t="s">
        <v>170</v>
      </c>
      <c r="I449" s="35">
        <v>0.1</v>
      </c>
      <c r="J449" s="35">
        <v>7.6</v>
      </c>
      <c r="K449" s="35">
        <v>2143</v>
      </c>
      <c r="O449" s="35">
        <v>3.3</v>
      </c>
      <c r="P449" s="35">
        <v>72.7</v>
      </c>
      <c r="Q449" s="30" t="s">
        <v>107</v>
      </c>
      <c r="R449" s="30" t="s">
        <v>107</v>
      </c>
      <c r="S449" s="30" t="s">
        <v>107</v>
      </c>
      <c r="T449" s="30" t="s">
        <v>107</v>
      </c>
      <c r="U449" s="30" t="s">
        <v>107</v>
      </c>
      <c r="V449" s="30" t="s">
        <v>107</v>
      </c>
      <c r="W449" s="30" t="s">
        <v>107</v>
      </c>
      <c r="X449" s="35">
        <v>81.900000000000006</v>
      </c>
      <c r="Y449" s="30" t="s">
        <v>107</v>
      </c>
      <c r="Z449" s="35">
        <v>0.45</v>
      </c>
      <c r="AA449" s="30" t="s">
        <v>107</v>
      </c>
      <c r="AB449" s="35">
        <v>37</v>
      </c>
      <c r="AC449" s="30" t="s">
        <v>107</v>
      </c>
      <c r="AD449" s="35">
        <v>314</v>
      </c>
      <c r="AE449" s="30" t="s">
        <v>107</v>
      </c>
    </row>
    <row r="450" spans="1:31" x14ac:dyDescent="0.35">
      <c r="A450" s="63">
        <v>38910</v>
      </c>
      <c r="B450" s="35">
        <v>102615</v>
      </c>
      <c r="C450" s="35">
        <v>552.4</v>
      </c>
      <c r="D450" s="35">
        <v>0.35410000000000003</v>
      </c>
      <c r="E450" s="35">
        <v>6.09</v>
      </c>
      <c r="F450" s="47">
        <v>7.62</v>
      </c>
      <c r="G450" s="35">
        <v>22.4</v>
      </c>
      <c r="H450" s="64" t="s">
        <v>170</v>
      </c>
      <c r="I450" s="35">
        <v>0.28999999999999998</v>
      </c>
      <c r="J450" s="35">
        <v>7.5</v>
      </c>
      <c r="K450" s="35">
        <v>4611</v>
      </c>
    </row>
    <row r="451" spans="1:31" x14ac:dyDescent="0.35">
      <c r="A451" s="63">
        <v>38915</v>
      </c>
      <c r="B451" s="35">
        <v>104123</v>
      </c>
      <c r="C451" s="35">
        <v>817.5</v>
      </c>
      <c r="D451" s="35">
        <v>0.5232</v>
      </c>
      <c r="E451" s="35">
        <v>4.17</v>
      </c>
      <c r="F451" s="47">
        <v>7.53</v>
      </c>
      <c r="G451" s="35">
        <v>23.07</v>
      </c>
      <c r="H451" s="64" t="s">
        <v>170</v>
      </c>
      <c r="I451" s="35">
        <v>0.1</v>
      </c>
      <c r="J451" s="35">
        <v>7.4</v>
      </c>
      <c r="K451" s="35">
        <v>2187</v>
      </c>
    </row>
    <row r="452" spans="1:31" x14ac:dyDescent="0.35">
      <c r="A452" s="63">
        <v>38918</v>
      </c>
      <c r="B452" s="35">
        <v>105722</v>
      </c>
      <c r="C452" s="35">
        <v>810.6</v>
      </c>
      <c r="D452" s="35">
        <v>0.51880000000000004</v>
      </c>
      <c r="E452" s="35">
        <v>2.97</v>
      </c>
      <c r="F452" s="47">
        <v>7.53</v>
      </c>
      <c r="G452" s="35">
        <v>24.19</v>
      </c>
      <c r="H452" s="64" t="s">
        <v>170</v>
      </c>
      <c r="I452" s="35">
        <v>0.34</v>
      </c>
      <c r="J452" s="35">
        <v>7.4</v>
      </c>
      <c r="K452" s="35">
        <v>1376</v>
      </c>
    </row>
    <row r="453" spans="1:31" x14ac:dyDescent="0.35">
      <c r="A453" s="63">
        <v>38924</v>
      </c>
      <c r="B453" s="35">
        <v>114716</v>
      </c>
      <c r="C453" s="35">
        <v>760.6</v>
      </c>
      <c r="D453" s="35">
        <v>0.48680000000000001</v>
      </c>
      <c r="E453" s="35">
        <v>4.95</v>
      </c>
      <c r="F453" s="47">
        <v>7.73</v>
      </c>
      <c r="G453" s="35">
        <v>22.03</v>
      </c>
      <c r="H453" s="64" t="s">
        <v>170</v>
      </c>
      <c r="I453" s="35">
        <v>0.21</v>
      </c>
      <c r="J453" s="35">
        <v>7.4</v>
      </c>
      <c r="K453" s="35">
        <v>305</v>
      </c>
      <c r="L453" s="30">
        <f>AVERAGE(K449:K453)</f>
        <v>2124.4</v>
      </c>
      <c r="M453" s="41">
        <f>GEOMEAN(K449:K453)</f>
        <v>1554.23566295244</v>
      </c>
      <c r="N453" s="76" t="s">
        <v>271</v>
      </c>
    </row>
    <row r="454" spans="1:31" x14ac:dyDescent="0.35">
      <c r="A454" s="63">
        <v>38939</v>
      </c>
      <c r="B454" s="35">
        <v>103256</v>
      </c>
      <c r="C454" s="35">
        <v>747.4</v>
      </c>
      <c r="D454" s="35">
        <v>0.4783</v>
      </c>
      <c r="E454" s="35">
        <v>4.8600000000000003</v>
      </c>
      <c r="F454" s="47">
        <v>7.68</v>
      </c>
      <c r="G454" s="35">
        <v>22.41</v>
      </c>
      <c r="H454" s="64" t="s">
        <v>170</v>
      </c>
      <c r="I454" s="35">
        <v>0.47</v>
      </c>
      <c r="J454" s="35">
        <v>7.7</v>
      </c>
      <c r="K454" s="35">
        <v>805</v>
      </c>
    </row>
    <row r="455" spans="1:31" x14ac:dyDescent="0.35">
      <c r="A455" s="63">
        <v>38944</v>
      </c>
      <c r="B455" s="35">
        <v>105134</v>
      </c>
      <c r="C455" s="35">
        <v>484.2</v>
      </c>
      <c r="D455" s="35">
        <v>0.30990000000000001</v>
      </c>
      <c r="E455" s="35">
        <v>6.05</v>
      </c>
      <c r="F455" s="47">
        <v>7.58</v>
      </c>
      <c r="G455" s="35">
        <v>21.95</v>
      </c>
      <c r="H455" s="64" t="s">
        <v>170</v>
      </c>
      <c r="I455" s="35">
        <v>0.63</v>
      </c>
      <c r="J455" s="35">
        <v>7.5</v>
      </c>
      <c r="K455" s="35">
        <v>1789</v>
      </c>
    </row>
    <row r="456" spans="1:31" x14ac:dyDescent="0.35">
      <c r="A456" s="63">
        <v>38950</v>
      </c>
      <c r="B456" s="35">
        <v>102910</v>
      </c>
      <c r="C456" s="35">
        <v>681.9</v>
      </c>
      <c r="D456" s="35">
        <v>0.43640000000000001</v>
      </c>
      <c r="E456" s="35">
        <v>4.6100000000000003</v>
      </c>
      <c r="F456" s="47">
        <v>7.63</v>
      </c>
      <c r="G456" s="35">
        <v>19.63</v>
      </c>
      <c r="H456" s="64" t="s">
        <v>170</v>
      </c>
      <c r="I456" s="35">
        <v>0.59</v>
      </c>
      <c r="J456" s="35">
        <v>7.2</v>
      </c>
      <c r="K456" s="35">
        <v>317</v>
      </c>
    </row>
    <row r="457" spans="1:31" x14ac:dyDescent="0.35">
      <c r="A457" s="63">
        <v>38953</v>
      </c>
      <c r="B457" s="35">
        <v>105144</v>
      </c>
      <c r="C457" s="35">
        <v>752.3</v>
      </c>
      <c r="D457" s="35">
        <v>0.48149999999999998</v>
      </c>
      <c r="E457" s="35">
        <v>4.58</v>
      </c>
      <c r="F457" s="47">
        <v>7.69</v>
      </c>
      <c r="G457" s="35">
        <v>21.09</v>
      </c>
      <c r="H457" s="64" t="s">
        <v>170</v>
      </c>
      <c r="I457" s="35">
        <v>0.51</v>
      </c>
      <c r="J457" s="35">
        <v>7.5</v>
      </c>
      <c r="K457" s="35">
        <v>262</v>
      </c>
    </row>
    <row r="458" spans="1:31" x14ac:dyDescent="0.35">
      <c r="A458" s="63">
        <v>38959</v>
      </c>
      <c r="B458" s="35">
        <v>103706</v>
      </c>
      <c r="C458" s="35">
        <v>664</v>
      </c>
      <c r="D458" s="35">
        <v>0.42499999999999999</v>
      </c>
      <c r="E458" s="35">
        <v>6.29</v>
      </c>
      <c r="F458" s="47">
        <v>7.82</v>
      </c>
      <c r="G458" s="35">
        <v>20.88</v>
      </c>
      <c r="H458" s="64" t="s">
        <v>170</v>
      </c>
      <c r="I458" s="35">
        <v>0.4</v>
      </c>
      <c r="J458" s="35">
        <v>7.6</v>
      </c>
      <c r="K458" s="35">
        <v>3076</v>
      </c>
      <c r="L458" s="30">
        <f>AVERAGE(K454:K458)</f>
        <v>1249.8</v>
      </c>
      <c r="M458" s="41">
        <f>GEOMEAN(K454:K458)</f>
        <v>818.74869564122537</v>
      </c>
      <c r="N458" s="76" t="s">
        <v>272</v>
      </c>
    </row>
    <row r="459" spans="1:31" x14ac:dyDescent="0.35">
      <c r="A459" s="63">
        <v>38971</v>
      </c>
      <c r="B459" s="35">
        <v>113623</v>
      </c>
      <c r="C459" s="35">
        <v>669</v>
      </c>
      <c r="D459" s="35">
        <v>0.42820000000000003</v>
      </c>
      <c r="E459" s="35">
        <v>5.05</v>
      </c>
      <c r="F459" s="47">
        <v>7.69</v>
      </c>
      <c r="G459" s="35">
        <v>19.88</v>
      </c>
      <c r="H459" s="64" t="s">
        <v>170</v>
      </c>
      <c r="I459" s="35">
        <v>0.51</v>
      </c>
      <c r="J459" s="35">
        <v>7.4</v>
      </c>
      <c r="K459" s="35">
        <v>443</v>
      </c>
    </row>
    <row r="460" spans="1:31" x14ac:dyDescent="0.35">
      <c r="A460" s="63">
        <v>38973</v>
      </c>
      <c r="B460" s="35">
        <v>103716</v>
      </c>
      <c r="C460" s="35">
        <v>414</v>
      </c>
      <c r="D460" s="35">
        <v>0.26500000000000001</v>
      </c>
      <c r="E460" s="35">
        <v>6.67</v>
      </c>
      <c r="F460" s="47">
        <v>7.65</v>
      </c>
      <c r="G460" s="35">
        <v>18.96</v>
      </c>
      <c r="H460" s="64" t="s">
        <v>170</v>
      </c>
      <c r="I460" s="35">
        <v>0.5</v>
      </c>
      <c r="J460" s="35">
        <v>7.4</v>
      </c>
      <c r="K460" s="35">
        <v>2909</v>
      </c>
    </row>
    <row r="461" spans="1:31" x14ac:dyDescent="0.35">
      <c r="A461" s="63">
        <v>38978</v>
      </c>
      <c r="B461" s="35">
        <v>104907</v>
      </c>
      <c r="C461" s="35">
        <v>337</v>
      </c>
      <c r="D461" s="35">
        <v>0.216</v>
      </c>
      <c r="E461" s="35">
        <v>6.18</v>
      </c>
      <c r="F461" s="47">
        <v>7.71</v>
      </c>
      <c r="G461" s="35">
        <v>20.309999999999999</v>
      </c>
      <c r="H461" s="64" t="s">
        <v>170</v>
      </c>
      <c r="I461" s="35">
        <v>0</v>
      </c>
      <c r="J461" s="35">
        <v>7.9</v>
      </c>
      <c r="K461" s="35">
        <v>8164</v>
      </c>
    </row>
    <row r="462" spans="1:31" x14ac:dyDescent="0.35">
      <c r="A462" s="63">
        <v>38981</v>
      </c>
      <c r="B462" s="35">
        <v>111506</v>
      </c>
      <c r="C462" s="35">
        <v>679.1</v>
      </c>
      <c r="D462" s="35">
        <v>0.43459999999999999</v>
      </c>
      <c r="E462" s="35">
        <v>7.57</v>
      </c>
      <c r="F462" s="47">
        <v>7.83</v>
      </c>
      <c r="G462" s="35">
        <v>12.77</v>
      </c>
      <c r="H462" s="64" t="s">
        <v>170</v>
      </c>
      <c r="I462" s="35">
        <v>0.37</v>
      </c>
      <c r="J462" s="35">
        <v>7.5</v>
      </c>
      <c r="K462" s="35">
        <v>282</v>
      </c>
    </row>
    <row r="463" spans="1:31" x14ac:dyDescent="0.35">
      <c r="A463" s="63">
        <v>38986</v>
      </c>
      <c r="B463" s="35">
        <v>105546</v>
      </c>
      <c r="C463" s="35">
        <v>710.8</v>
      </c>
      <c r="D463" s="35">
        <v>0.45490000000000003</v>
      </c>
      <c r="E463" s="35">
        <v>6.65</v>
      </c>
      <c r="F463" s="47">
        <v>7.85</v>
      </c>
      <c r="G463" s="35">
        <v>14.48</v>
      </c>
      <c r="H463" s="64" t="s">
        <v>170</v>
      </c>
      <c r="I463" s="35">
        <v>0.48</v>
      </c>
      <c r="J463" s="35">
        <v>7.4</v>
      </c>
      <c r="K463" s="35">
        <v>1515</v>
      </c>
      <c r="L463" s="30">
        <f>AVERAGE(K459:K463)</f>
        <v>2662.6</v>
      </c>
      <c r="M463" s="41">
        <f>GEOMEAN(K459:K463)</f>
        <v>1350.6487995852106</v>
      </c>
      <c r="N463" s="76" t="s">
        <v>273</v>
      </c>
    </row>
    <row r="464" spans="1:31" x14ac:dyDescent="0.35">
      <c r="A464" s="63">
        <v>38993</v>
      </c>
      <c r="B464" s="35">
        <v>105911</v>
      </c>
      <c r="C464" s="35">
        <v>228.8</v>
      </c>
      <c r="D464" s="35">
        <v>0.1464</v>
      </c>
      <c r="E464" s="35">
        <v>7.41</v>
      </c>
      <c r="F464" s="47">
        <v>7.78</v>
      </c>
      <c r="G464" s="35">
        <v>17.940000000000001</v>
      </c>
      <c r="H464" s="64" t="s">
        <v>170</v>
      </c>
      <c r="I464" s="35">
        <v>0.28000000000000003</v>
      </c>
      <c r="J464" s="35">
        <v>7.2</v>
      </c>
      <c r="K464" s="35">
        <v>11199</v>
      </c>
    </row>
    <row r="465" spans="1:14" x14ac:dyDescent="0.35">
      <c r="A465" s="63">
        <v>39002</v>
      </c>
      <c r="B465" s="35">
        <v>104801</v>
      </c>
      <c r="C465" s="35">
        <v>633.29999999999995</v>
      </c>
      <c r="D465" s="35">
        <v>0.40529999999999999</v>
      </c>
      <c r="E465" s="35">
        <v>6.93</v>
      </c>
      <c r="F465" s="47">
        <v>7.5</v>
      </c>
      <c r="G465" s="35">
        <v>9.32</v>
      </c>
      <c r="H465" s="64" t="s">
        <v>170</v>
      </c>
      <c r="I465" s="35">
        <v>0.47</v>
      </c>
      <c r="J465" s="35">
        <v>7.2</v>
      </c>
      <c r="K465" s="35">
        <v>984</v>
      </c>
    </row>
    <row r="466" spans="1:14" x14ac:dyDescent="0.35">
      <c r="A466" s="63">
        <v>39008</v>
      </c>
      <c r="B466" s="35">
        <v>110727</v>
      </c>
      <c r="C466" s="35">
        <v>542</v>
      </c>
      <c r="D466" s="35">
        <v>0.34699999999999998</v>
      </c>
      <c r="E466" s="35">
        <v>8.27</v>
      </c>
      <c r="F466" s="47">
        <v>7.72</v>
      </c>
      <c r="G466" s="35">
        <v>13.74</v>
      </c>
      <c r="H466" s="64" t="s">
        <v>170</v>
      </c>
      <c r="I466" s="35">
        <v>0.1</v>
      </c>
      <c r="J466" s="35">
        <v>7.6</v>
      </c>
      <c r="K466" s="35">
        <v>1515</v>
      </c>
    </row>
    <row r="467" spans="1:14" x14ac:dyDescent="0.35">
      <c r="A467" s="63">
        <v>39013</v>
      </c>
      <c r="B467" s="35">
        <v>112250</v>
      </c>
      <c r="C467" s="35">
        <v>758</v>
      </c>
      <c r="D467" s="35">
        <v>0.48499999999999999</v>
      </c>
      <c r="E467" s="35">
        <v>8.44</v>
      </c>
      <c r="F467" s="47">
        <v>7.73</v>
      </c>
      <c r="G467" s="35">
        <v>7.14</v>
      </c>
      <c r="H467" s="64" t="s">
        <v>170</v>
      </c>
      <c r="I467" s="35">
        <v>0.5</v>
      </c>
      <c r="J467" s="35">
        <v>7.4</v>
      </c>
      <c r="K467" s="35">
        <v>161</v>
      </c>
    </row>
    <row r="468" spans="1:14" x14ac:dyDescent="0.35">
      <c r="A468" s="63">
        <v>39016</v>
      </c>
      <c r="B468" s="35">
        <v>110725</v>
      </c>
      <c r="C468" s="35">
        <v>829</v>
      </c>
      <c r="D468" s="35">
        <v>0.53</v>
      </c>
      <c r="E468" s="35">
        <v>7.71</v>
      </c>
      <c r="F468" s="47">
        <v>7.82</v>
      </c>
      <c r="G468" s="35">
        <v>8.7100000000000009</v>
      </c>
      <c r="H468" s="64" t="s">
        <v>170</v>
      </c>
      <c r="I468" s="35">
        <v>0.6</v>
      </c>
      <c r="J468" s="35">
        <v>7.6</v>
      </c>
      <c r="K468" s="35">
        <v>31</v>
      </c>
      <c r="L468" s="30">
        <f>AVERAGE(K464:K468)</f>
        <v>2778</v>
      </c>
      <c r="M468" s="41">
        <f>GEOMEAN(K464:K468)</f>
        <v>608.35195656390545</v>
      </c>
      <c r="N468" s="76" t="s">
        <v>274</v>
      </c>
    </row>
    <row r="469" spans="1:14" x14ac:dyDescent="0.35">
      <c r="A469" s="63">
        <v>39022</v>
      </c>
      <c r="B469" s="35">
        <v>120035</v>
      </c>
      <c r="C469" s="35">
        <v>713.3</v>
      </c>
      <c r="D469" s="35">
        <v>0.45650000000000002</v>
      </c>
      <c r="E469" s="35">
        <v>10.17</v>
      </c>
      <c r="F469" s="47">
        <v>7.7</v>
      </c>
      <c r="G469" s="35">
        <v>8.76</v>
      </c>
      <c r="H469" s="64" t="s">
        <v>170</v>
      </c>
      <c r="I469" s="35">
        <v>0.74</v>
      </c>
      <c r="J469" s="35">
        <v>7.3</v>
      </c>
      <c r="K469" s="35">
        <v>98</v>
      </c>
    </row>
    <row r="470" spans="1:14" x14ac:dyDescent="0.35">
      <c r="A470" s="63">
        <v>39028</v>
      </c>
      <c r="B470" s="35">
        <v>110351</v>
      </c>
      <c r="C470" s="35">
        <v>282.2</v>
      </c>
      <c r="D470" s="35">
        <v>0.18060000000000001</v>
      </c>
      <c r="E470" s="35">
        <v>8.44</v>
      </c>
      <c r="F470" s="47">
        <v>7.42</v>
      </c>
      <c r="G470" s="35">
        <v>10.6</v>
      </c>
      <c r="H470" s="64" t="s">
        <v>170</v>
      </c>
      <c r="I470" s="35">
        <v>0.49</v>
      </c>
      <c r="J470" s="35">
        <v>7.8</v>
      </c>
      <c r="K470" s="35">
        <v>4352</v>
      </c>
    </row>
    <row r="471" spans="1:14" x14ac:dyDescent="0.35">
      <c r="A471" s="63">
        <v>39035</v>
      </c>
      <c r="B471" s="35">
        <v>111052</v>
      </c>
      <c r="C471" s="35">
        <v>792.4</v>
      </c>
      <c r="D471" s="35">
        <v>0.5071</v>
      </c>
      <c r="E471" s="35">
        <v>10.41</v>
      </c>
      <c r="F471" s="47">
        <v>7.53</v>
      </c>
      <c r="G471" s="35">
        <v>7.62</v>
      </c>
      <c r="H471" s="64" t="s">
        <v>170</v>
      </c>
      <c r="I471" s="35">
        <v>0.05</v>
      </c>
      <c r="J471" s="35">
        <v>7.5</v>
      </c>
      <c r="K471" s="35">
        <v>1</v>
      </c>
    </row>
    <row r="472" spans="1:14" x14ac:dyDescent="0.35">
      <c r="A472" s="63">
        <v>39048</v>
      </c>
      <c r="B472" s="35">
        <v>110352</v>
      </c>
      <c r="C472" s="35">
        <v>892.2</v>
      </c>
      <c r="D472" s="35">
        <v>0.57099999999999995</v>
      </c>
      <c r="E472" s="35">
        <v>9.98</v>
      </c>
      <c r="F472" s="47">
        <v>7.44</v>
      </c>
      <c r="G472" s="35">
        <v>9.52</v>
      </c>
      <c r="H472" s="64" t="s">
        <v>170</v>
      </c>
      <c r="I472" s="35">
        <v>0.7</v>
      </c>
      <c r="J472" s="35">
        <v>7.7</v>
      </c>
      <c r="K472" s="35">
        <v>31</v>
      </c>
    </row>
    <row r="473" spans="1:14" x14ac:dyDescent="0.35">
      <c r="A473" s="63">
        <v>39050</v>
      </c>
      <c r="B473" s="35">
        <v>114348</v>
      </c>
      <c r="C473" s="35">
        <v>866</v>
      </c>
      <c r="D473" s="35">
        <v>0.55400000000000005</v>
      </c>
      <c r="E473" s="35">
        <v>8.3000000000000007</v>
      </c>
      <c r="F473" s="47">
        <v>7.43</v>
      </c>
      <c r="G473" s="35">
        <v>12.73</v>
      </c>
      <c r="H473" s="64" t="s">
        <v>170</v>
      </c>
      <c r="I473" s="35">
        <v>0.7</v>
      </c>
      <c r="J473" s="35">
        <v>7.5</v>
      </c>
      <c r="K473" s="35">
        <v>74</v>
      </c>
      <c r="L473" s="30">
        <f>AVERAGE(K469:K473)</f>
        <v>911.2</v>
      </c>
      <c r="M473" s="41">
        <f>GEOMEAN(K469:K473)</f>
        <v>62.820541439660808</v>
      </c>
      <c r="N473" s="76" t="s">
        <v>275</v>
      </c>
    </row>
    <row r="474" spans="1:14" x14ac:dyDescent="0.35">
      <c r="A474" s="63">
        <v>39055</v>
      </c>
      <c r="B474" s="35">
        <v>112029</v>
      </c>
      <c r="C474" s="35">
        <v>716</v>
      </c>
      <c r="D474" s="35">
        <v>0.45829999999999999</v>
      </c>
      <c r="E474" s="35">
        <v>12.44</v>
      </c>
      <c r="F474" s="47">
        <v>7.76</v>
      </c>
      <c r="G474" s="35">
        <v>1.61</v>
      </c>
      <c r="H474" s="64" t="s">
        <v>170</v>
      </c>
      <c r="I474" s="35">
        <v>0.26</v>
      </c>
      <c r="J474" s="35">
        <v>7.2</v>
      </c>
      <c r="K474" s="35">
        <v>521</v>
      </c>
    </row>
    <row r="475" spans="1:14" x14ac:dyDescent="0.35">
      <c r="A475" s="63">
        <v>39058</v>
      </c>
      <c r="B475" s="47">
        <v>120706</v>
      </c>
      <c r="C475" s="30" t="e">
        <v>#VALUE!</v>
      </c>
      <c r="D475" s="30" t="e">
        <v>#VALUE!</v>
      </c>
      <c r="E475" s="30" t="s">
        <v>232</v>
      </c>
      <c r="F475" s="30" t="s">
        <v>232</v>
      </c>
      <c r="G475" s="30" t="s">
        <v>232</v>
      </c>
      <c r="H475" s="64" t="s">
        <v>170</v>
      </c>
      <c r="I475" s="30" t="s">
        <v>232</v>
      </c>
      <c r="J475" s="30" t="s">
        <v>232</v>
      </c>
      <c r="K475" s="35">
        <v>158</v>
      </c>
    </row>
    <row r="476" spans="1:14" x14ac:dyDescent="0.35">
      <c r="A476" s="63">
        <v>39064</v>
      </c>
      <c r="B476" s="35">
        <v>105951</v>
      </c>
      <c r="C476" s="35">
        <v>564.79999999999995</v>
      </c>
      <c r="D476" s="35">
        <v>0.36149999999999999</v>
      </c>
      <c r="E476" s="35">
        <v>10.51</v>
      </c>
      <c r="F476" s="47">
        <v>7.73</v>
      </c>
      <c r="G476" s="35">
        <v>6.52</v>
      </c>
      <c r="H476" s="64" t="s">
        <v>170</v>
      </c>
      <c r="I476" s="35">
        <v>0.21</v>
      </c>
      <c r="J476" s="35">
        <v>7.3</v>
      </c>
      <c r="K476" s="35">
        <v>3873</v>
      </c>
    </row>
    <row r="477" spans="1:14" x14ac:dyDescent="0.35">
      <c r="A477" s="63">
        <v>39069</v>
      </c>
      <c r="B477" s="35">
        <v>113210</v>
      </c>
      <c r="C477" s="35">
        <v>830</v>
      </c>
      <c r="D477" s="35">
        <v>0.53120000000000001</v>
      </c>
      <c r="E477" s="35">
        <v>10.029999999999999</v>
      </c>
      <c r="F477" s="47">
        <v>8</v>
      </c>
      <c r="G477" s="35">
        <v>8.8800000000000008</v>
      </c>
      <c r="H477" s="64" t="s">
        <v>170</v>
      </c>
      <c r="I477" s="35">
        <v>0.93</v>
      </c>
      <c r="J477" s="35">
        <v>7.5</v>
      </c>
      <c r="K477" s="35">
        <v>52</v>
      </c>
    </row>
    <row r="478" spans="1:14" x14ac:dyDescent="0.35">
      <c r="A478" s="63">
        <v>39071</v>
      </c>
      <c r="B478" s="35">
        <v>104051</v>
      </c>
      <c r="C478" s="35">
        <v>832</v>
      </c>
      <c r="D478" s="35">
        <v>0.53249999999999997</v>
      </c>
      <c r="E478" s="35">
        <v>11.3</v>
      </c>
      <c r="F478" s="47">
        <v>7.91</v>
      </c>
      <c r="G478" s="35">
        <v>4.6500000000000004</v>
      </c>
      <c r="H478" s="64" t="s">
        <v>170</v>
      </c>
      <c r="I478" s="35">
        <v>0.37</v>
      </c>
      <c r="J478" s="35">
        <v>7.6</v>
      </c>
      <c r="K478" s="35">
        <v>331</v>
      </c>
      <c r="L478" s="30">
        <f>AVERAGE(K474:K478)</f>
        <v>987</v>
      </c>
      <c r="M478" s="41">
        <f>GEOMEAN(K474:K478)</f>
        <v>353.08130975222429</v>
      </c>
      <c r="N478" s="76" t="s">
        <v>276</v>
      </c>
    </row>
    <row r="479" spans="1:14" x14ac:dyDescent="0.35">
      <c r="A479" s="63">
        <v>39086</v>
      </c>
      <c r="B479" s="35">
        <v>111616</v>
      </c>
      <c r="C479" s="35">
        <v>768.6</v>
      </c>
      <c r="D479" s="35">
        <v>0.4919</v>
      </c>
      <c r="E479" s="35">
        <v>10.9</v>
      </c>
      <c r="F479" s="47">
        <v>7.86</v>
      </c>
      <c r="G479" s="35">
        <v>6.74</v>
      </c>
      <c r="H479" s="64" t="s">
        <v>170</v>
      </c>
      <c r="I479" s="35">
        <v>0.66</v>
      </c>
      <c r="J479" s="35">
        <v>7.9</v>
      </c>
      <c r="K479" s="35">
        <v>3873</v>
      </c>
    </row>
    <row r="480" spans="1:14" x14ac:dyDescent="0.35">
      <c r="A480" s="63">
        <v>39091</v>
      </c>
      <c r="B480" s="35">
        <v>105337</v>
      </c>
      <c r="C480" s="35">
        <v>765</v>
      </c>
      <c r="D480" s="35">
        <v>0.48959999999999998</v>
      </c>
      <c r="E480" s="35">
        <v>11.34</v>
      </c>
      <c r="F480" s="47">
        <v>7.83</v>
      </c>
      <c r="G480" s="35">
        <v>5.04</v>
      </c>
      <c r="H480" s="64" t="s">
        <v>170</v>
      </c>
      <c r="I480" s="35">
        <v>0.19</v>
      </c>
      <c r="J480" s="35">
        <v>7.6</v>
      </c>
      <c r="K480" s="35">
        <v>201</v>
      </c>
    </row>
    <row r="481" spans="1:31" x14ac:dyDescent="0.35">
      <c r="A481" s="63">
        <v>39099</v>
      </c>
      <c r="B481" s="35">
        <v>111639</v>
      </c>
      <c r="C481" s="35">
        <v>660.6</v>
      </c>
      <c r="D481" s="35">
        <v>0.42280000000000001</v>
      </c>
      <c r="E481" s="35">
        <v>12.05</v>
      </c>
      <c r="F481" s="47">
        <v>7.78</v>
      </c>
      <c r="G481" s="35">
        <v>2.4</v>
      </c>
      <c r="H481" s="64" t="s">
        <v>170</v>
      </c>
      <c r="I481" s="35">
        <v>1.27</v>
      </c>
      <c r="J481" s="35">
        <v>7.4</v>
      </c>
      <c r="K481" s="35">
        <v>3873</v>
      </c>
    </row>
    <row r="482" spans="1:31" x14ac:dyDescent="0.35">
      <c r="A482" s="63">
        <v>39104</v>
      </c>
      <c r="B482" s="35">
        <v>105410</v>
      </c>
      <c r="C482" s="35">
        <v>3895</v>
      </c>
      <c r="D482" s="35">
        <v>2.4929999999999999</v>
      </c>
      <c r="E482" s="35">
        <v>10.94</v>
      </c>
      <c r="F482" s="47">
        <v>7.62</v>
      </c>
      <c r="G482" s="35">
        <v>3.73</v>
      </c>
      <c r="H482" s="64" t="s">
        <v>170</v>
      </c>
      <c r="I482" s="35">
        <v>0.22</v>
      </c>
      <c r="J482" s="35">
        <v>7.1</v>
      </c>
      <c r="K482" s="35">
        <v>332</v>
      </c>
    </row>
    <row r="483" spans="1:31" x14ac:dyDescent="0.35">
      <c r="A483" s="63">
        <v>39107</v>
      </c>
      <c r="B483" s="35">
        <v>110026</v>
      </c>
      <c r="C483" s="35">
        <v>1536</v>
      </c>
      <c r="D483" s="35">
        <v>0.98319999999999996</v>
      </c>
      <c r="E483" s="35">
        <v>11.37</v>
      </c>
      <c r="F483" s="47">
        <v>8.0399999999999991</v>
      </c>
      <c r="G483" s="35">
        <v>1.51</v>
      </c>
      <c r="H483" s="64" t="s">
        <v>170</v>
      </c>
      <c r="I483" s="35">
        <v>0.73</v>
      </c>
      <c r="J483" s="35">
        <v>7.7</v>
      </c>
      <c r="K483" s="35">
        <v>110</v>
      </c>
      <c r="L483" s="30">
        <f>AVERAGE(K479:K483)</f>
        <v>1677.8</v>
      </c>
      <c r="M483" s="41">
        <f>GEOMEAN(K479:K483)</f>
        <v>643.22714521741091</v>
      </c>
      <c r="N483" s="76" t="s">
        <v>277</v>
      </c>
    </row>
    <row r="484" spans="1:31" x14ac:dyDescent="0.35">
      <c r="A484" s="63">
        <v>39118</v>
      </c>
      <c r="B484" s="35">
        <v>111412</v>
      </c>
      <c r="C484" s="35">
        <v>921</v>
      </c>
      <c r="D484" s="35">
        <v>0.59</v>
      </c>
      <c r="E484" s="35">
        <v>12.64</v>
      </c>
      <c r="F484" s="47">
        <v>7.54</v>
      </c>
      <c r="G484" s="35">
        <v>-7.0000000000000007E-2</v>
      </c>
      <c r="H484" s="64" t="s">
        <v>170</v>
      </c>
      <c r="I484" s="35">
        <v>1</v>
      </c>
      <c r="J484" s="35">
        <v>7.6</v>
      </c>
      <c r="K484" s="35">
        <v>216</v>
      </c>
    </row>
    <row r="485" spans="1:31" x14ac:dyDescent="0.35">
      <c r="A485" s="63">
        <v>39121</v>
      </c>
      <c r="G485" s="35" t="s">
        <v>225</v>
      </c>
    </row>
    <row r="486" spans="1:31" x14ac:dyDescent="0.35">
      <c r="A486" s="63">
        <v>39126</v>
      </c>
      <c r="G486" s="35" t="s">
        <v>278</v>
      </c>
    </row>
    <row r="487" spans="1:31" x14ac:dyDescent="0.35">
      <c r="A487" s="63">
        <v>39133</v>
      </c>
      <c r="B487" s="30"/>
      <c r="G487" s="35" t="s">
        <v>278</v>
      </c>
    </row>
    <row r="488" spans="1:31" x14ac:dyDescent="0.35">
      <c r="A488" s="63">
        <v>39139</v>
      </c>
      <c r="B488" s="35">
        <v>113152</v>
      </c>
      <c r="C488" s="35">
        <v>1000</v>
      </c>
      <c r="D488" s="35">
        <v>0.64019999999999999</v>
      </c>
      <c r="E488" s="35">
        <v>12.62</v>
      </c>
      <c r="F488" s="47">
        <v>7.65</v>
      </c>
      <c r="G488" s="35">
        <v>1.9</v>
      </c>
      <c r="H488" s="64" t="s">
        <v>170</v>
      </c>
      <c r="I488" s="35">
        <v>0.42</v>
      </c>
      <c r="J488" s="35">
        <v>7.9</v>
      </c>
      <c r="K488" s="35">
        <v>399</v>
      </c>
      <c r="L488" s="30">
        <f>AVERAGE(K484:K488)</f>
        <v>307.5</v>
      </c>
      <c r="M488" s="41">
        <f>GEOMEAN(K484:K488)</f>
        <v>293.57111574540164</v>
      </c>
      <c r="N488" s="76" t="s">
        <v>279</v>
      </c>
    </row>
    <row r="489" spans="1:31" x14ac:dyDescent="0.35">
      <c r="A489" s="63">
        <v>39149</v>
      </c>
      <c r="B489" s="35">
        <v>112108</v>
      </c>
      <c r="C489" s="35">
        <v>996</v>
      </c>
      <c r="D489" s="35">
        <v>0.63700000000000001</v>
      </c>
      <c r="E489" s="35">
        <v>12.68</v>
      </c>
      <c r="F489" s="47">
        <v>7.57</v>
      </c>
      <c r="G489" s="35">
        <v>2.71</v>
      </c>
      <c r="H489" s="64" t="s">
        <v>170</v>
      </c>
      <c r="I489" s="35">
        <v>1.2</v>
      </c>
      <c r="J489" s="35">
        <v>7.2</v>
      </c>
      <c r="K489" s="35">
        <v>10</v>
      </c>
    </row>
    <row r="490" spans="1:31" x14ac:dyDescent="0.35">
      <c r="A490" s="63">
        <v>39155</v>
      </c>
      <c r="C490" s="62"/>
      <c r="F490" s="62"/>
      <c r="G490" s="62" t="s">
        <v>199</v>
      </c>
      <c r="K490" s="35">
        <v>110</v>
      </c>
    </row>
    <row r="491" spans="1:31" x14ac:dyDescent="0.35">
      <c r="A491" s="63">
        <v>39160</v>
      </c>
      <c r="B491" s="35">
        <v>112017</v>
      </c>
      <c r="C491" s="35">
        <v>510.3</v>
      </c>
      <c r="D491" s="35">
        <v>0.3266</v>
      </c>
      <c r="E491" s="35">
        <v>9.94</v>
      </c>
      <c r="F491" s="47">
        <v>6.98</v>
      </c>
      <c r="G491" s="35">
        <v>5.94</v>
      </c>
      <c r="H491" s="64" t="s">
        <v>170</v>
      </c>
      <c r="I491" s="35">
        <v>0.15</v>
      </c>
      <c r="J491" s="35">
        <v>7.5</v>
      </c>
      <c r="K491" s="35">
        <v>15531</v>
      </c>
    </row>
    <row r="492" spans="1:31" x14ac:dyDescent="0.35">
      <c r="A492" s="63">
        <v>39163</v>
      </c>
      <c r="B492" s="35">
        <v>121948</v>
      </c>
      <c r="C492" s="35">
        <v>947.8</v>
      </c>
      <c r="D492" s="35">
        <v>0.60660000000000003</v>
      </c>
      <c r="E492" s="35">
        <v>10.48</v>
      </c>
      <c r="F492" s="47">
        <v>7.69</v>
      </c>
      <c r="G492" s="35">
        <v>12.27</v>
      </c>
      <c r="H492" s="64" t="s">
        <v>170</v>
      </c>
      <c r="I492" s="35">
        <v>0.67</v>
      </c>
      <c r="J492" s="35">
        <v>7.7</v>
      </c>
      <c r="K492" s="35">
        <v>175</v>
      </c>
    </row>
    <row r="493" spans="1:31" x14ac:dyDescent="0.35">
      <c r="A493" s="63">
        <v>39168</v>
      </c>
      <c r="B493" s="35">
        <v>105922</v>
      </c>
      <c r="C493" s="35">
        <v>864.2</v>
      </c>
      <c r="D493" s="35">
        <v>0.55310000000000004</v>
      </c>
      <c r="E493" s="35">
        <v>7.82</v>
      </c>
      <c r="F493" s="47">
        <v>7.8</v>
      </c>
      <c r="G493" s="35">
        <v>15.27</v>
      </c>
      <c r="H493" s="64" t="s">
        <v>170</v>
      </c>
      <c r="I493" s="35">
        <v>0.23</v>
      </c>
      <c r="J493" s="35">
        <v>7.1</v>
      </c>
      <c r="K493" s="35">
        <v>127</v>
      </c>
      <c r="L493" s="30">
        <f>AVERAGE(K489:K493)</f>
        <v>3190.6</v>
      </c>
      <c r="M493" s="41">
        <f>GEOMEAN(K489:K493)</f>
        <v>206.96017117046597</v>
      </c>
      <c r="N493" s="76" t="s">
        <v>280</v>
      </c>
      <c r="O493" s="35">
        <v>1.4</v>
      </c>
      <c r="P493" s="35">
        <v>70.599999999999994</v>
      </c>
      <c r="Q493" s="30" t="s">
        <v>107</v>
      </c>
      <c r="R493" s="30" t="s">
        <v>107</v>
      </c>
      <c r="S493" s="30" t="s">
        <v>107</v>
      </c>
      <c r="T493" s="30" t="s">
        <v>107</v>
      </c>
      <c r="U493" s="30" t="s">
        <v>107</v>
      </c>
      <c r="V493" s="30" t="s">
        <v>107</v>
      </c>
      <c r="W493" s="35">
        <v>10.5</v>
      </c>
      <c r="X493" s="35">
        <v>118</v>
      </c>
      <c r="Y493" s="30" t="s">
        <v>107</v>
      </c>
      <c r="Z493" s="30" t="s">
        <v>107</v>
      </c>
      <c r="AA493" s="30" t="s">
        <v>107</v>
      </c>
      <c r="AB493" s="35">
        <v>38.4</v>
      </c>
      <c r="AC493" s="30" t="s">
        <v>107</v>
      </c>
      <c r="AD493" s="35">
        <v>304</v>
      </c>
      <c r="AE493" s="35">
        <v>0.55000000000000004</v>
      </c>
    </row>
    <row r="494" spans="1:31" x14ac:dyDescent="0.35">
      <c r="A494" s="63">
        <v>39176</v>
      </c>
      <c r="B494" s="35">
        <v>114000</v>
      </c>
      <c r="C494" s="30" t="s">
        <v>232</v>
      </c>
      <c r="D494" s="30" t="s">
        <v>232</v>
      </c>
      <c r="E494" s="30" t="s">
        <v>232</v>
      </c>
      <c r="F494" s="30" t="s">
        <v>232</v>
      </c>
      <c r="G494" s="30" t="s">
        <v>232</v>
      </c>
      <c r="H494" s="64" t="s">
        <v>170</v>
      </c>
      <c r="I494" s="30" t="s">
        <v>232</v>
      </c>
      <c r="J494" s="30" t="s">
        <v>232</v>
      </c>
      <c r="K494" s="35">
        <v>1918</v>
      </c>
    </row>
    <row r="495" spans="1:31" x14ac:dyDescent="0.35">
      <c r="A495" s="63">
        <v>39182</v>
      </c>
      <c r="B495" s="35">
        <v>112327</v>
      </c>
      <c r="C495" s="35">
        <v>906.8</v>
      </c>
      <c r="D495" s="35">
        <v>0.58040000000000003</v>
      </c>
      <c r="E495" s="35">
        <v>9.26</v>
      </c>
      <c r="F495" s="47">
        <v>7.78</v>
      </c>
      <c r="G495" s="35">
        <v>6.31</v>
      </c>
      <c r="H495" s="64" t="s">
        <v>170</v>
      </c>
      <c r="I495" s="35">
        <v>0.01</v>
      </c>
      <c r="J495" s="35">
        <v>7.3</v>
      </c>
      <c r="K495" s="35">
        <v>41</v>
      </c>
    </row>
    <row r="496" spans="1:31" x14ac:dyDescent="0.35">
      <c r="A496" s="63">
        <v>39189</v>
      </c>
      <c r="B496" s="35">
        <v>100123</v>
      </c>
      <c r="C496" s="35">
        <v>829.7</v>
      </c>
      <c r="D496" s="35">
        <v>0.53100000000000003</v>
      </c>
      <c r="E496" s="35">
        <v>7.18</v>
      </c>
      <c r="F496" s="47">
        <v>7.81</v>
      </c>
      <c r="G496" s="35">
        <v>8.4499999999999993</v>
      </c>
      <c r="H496" s="64" t="s">
        <v>170</v>
      </c>
      <c r="I496" s="35">
        <v>0.11</v>
      </c>
      <c r="J496" s="35">
        <v>7.4</v>
      </c>
      <c r="K496" s="35">
        <v>121</v>
      </c>
    </row>
    <row r="497" spans="1:31" x14ac:dyDescent="0.35">
      <c r="A497" s="63">
        <v>39190</v>
      </c>
      <c r="B497" s="35">
        <v>100431</v>
      </c>
      <c r="C497" s="35">
        <v>899.4</v>
      </c>
      <c r="D497" s="35">
        <v>0.5756</v>
      </c>
      <c r="E497" s="35">
        <v>10.79</v>
      </c>
      <c r="F497" s="47">
        <v>7.7</v>
      </c>
      <c r="G497" s="35">
        <v>10.36</v>
      </c>
      <c r="H497" s="64" t="s">
        <v>170</v>
      </c>
      <c r="I497" s="35">
        <v>0.51</v>
      </c>
      <c r="J497" s="35">
        <v>7.2</v>
      </c>
      <c r="K497" s="35">
        <v>63</v>
      </c>
    </row>
    <row r="498" spans="1:31" x14ac:dyDescent="0.35">
      <c r="A498" s="63">
        <v>39197</v>
      </c>
      <c r="B498" s="35">
        <v>104957</v>
      </c>
      <c r="C498" s="35">
        <v>595.5</v>
      </c>
      <c r="D498" s="35">
        <v>0.38109999999999999</v>
      </c>
      <c r="E498" s="35">
        <v>6.73</v>
      </c>
      <c r="F498" s="47">
        <v>7.59</v>
      </c>
      <c r="G498" s="35">
        <v>16.59</v>
      </c>
      <c r="H498" s="64" t="s">
        <v>170</v>
      </c>
      <c r="I498" s="35">
        <v>0.28000000000000003</v>
      </c>
      <c r="J498" s="35">
        <v>7.1</v>
      </c>
      <c r="K498" s="35">
        <v>11199</v>
      </c>
      <c r="L498" s="30">
        <f>AVERAGE(K494:K498)</f>
        <v>2668.4</v>
      </c>
      <c r="M498" s="41">
        <f>GEOMEAN(K494:K498)</f>
        <v>367.61017599338919</v>
      </c>
      <c r="N498" s="76" t="s">
        <v>281</v>
      </c>
    </row>
    <row r="499" spans="1:31" x14ac:dyDescent="0.35">
      <c r="A499" s="63">
        <v>39205</v>
      </c>
      <c r="B499" s="35">
        <v>125124</v>
      </c>
      <c r="C499" s="35">
        <v>888</v>
      </c>
      <c r="D499" s="35">
        <v>0.56799999999999995</v>
      </c>
      <c r="E499" s="35">
        <v>13.47</v>
      </c>
      <c r="F499" s="47">
        <v>7.86</v>
      </c>
      <c r="G499" s="35">
        <v>16.12</v>
      </c>
      <c r="H499" s="64" t="s">
        <v>170</v>
      </c>
      <c r="I499" s="35">
        <v>0.6</v>
      </c>
      <c r="J499" s="35">
        <v>7.7</v>
      </c>
      <c r="K499" s="35">
        <v>122</v>
      </c>
    </row>
    <row r="500" spans="1:31" x14ac:dyDescent="0.35">
      <c r="A500" s="63">
        <v>39211</v>
      </c>
      <c r="B500" s="35">
        <v>102610</v>
      </c>
      <c r="C500" s="35">
        <v>866.4</v>
      </c>
      <c r="D500" s="35">
        <v>0.55449999999999999</v>
      </c>
      <c r="E500" s="35">
        <v>6.02</v>
      </c>
      <c r="F500" s="47">
        <v>7.64</v>
      </c>
      <c r="G500" s="35">
        <v>19.399999999999999</v>
      </c>
      <c r="H500" s="64" t="s">
        <v>170</v>
      </c>
      <c r="I500" s="35">
        <v>0.08</v>
      </c>
      <c r="J500" s="35">
        <v>7.5</v>
      </c>
      <c r="K500" s="35">
        <v>2613</v>
      </c>
    </row>
    <row r="501" spans="1:31" x14ac:dyDescent="0.35">
      <c r="A501" s="63">
        <v>39216</v>
      </c>
      <c r="B501" s="35">
        <v>113434</v>
      </c>
      <c r="C501" s="35">
        <v>834.1</v>
      </c>
      <c r="D501" s="35">
        <v>0.53380000000000005</v>
      </c>
      <c r="E501" s="35">
        <v>7.43</v>
      </c>
      <c r="F501" s="47">
        <v>7.63</v>
      </c>
      <c r="G501" s="35">
        <v>15.15</v>
      </c>
      <c r="H501" s="64" t="s">
        <v>170</v>
      </c>
      <c r="I501" s="35">
        <v>0.63</v>
      </c>
      <c r="J501" s="35">
        <v>7.2</v>
      </c>
      <c r="K501" s="35">
        <v>573</v>
      </c>
    </row>
    <row r="502" spans="1:31" x14ac:dyDescent="0.35">
      <c r="A502" s="63">
        <v>39225</v>
      </c>
      <c r="B502" s="35">
        <v>105541</v>
      </c>
      <c r="C502" s="35">
        <v>826.9</v>
      </c>
      <c r="D502" s="35">
        <v>0.5292</v>
      </c>
      <c r="E502" s="35">
        <v>5.91</v>
      </c>
      <c r="F502" s="47">
        <v>7.64</v>
      </c>
      <c r="G502" s="35">
        <v>17.96</v>
      </c>
      <c r="H502" s="64" t="s">
        <v>170</v>
      </c>
      <c r="I502" s="35">
        <v>0.57999999999999996</v>
      </c>
      <c r="J502" s="35">
        <v>7.2</v>
      </c>
      <c r="K502" s="35">
        <v>581</v>
      </c>
    </row>
    <row r="503" spans="1:31" x14ac:dyDescent="0.35">
      <c r="A503" s="63">
        <v>39232</v>
      </c>
      <c r="B503" s="35">
        <v>102824</v>
      </c>
      <c r="C503" s="35">
        <v>839</v>
      </c>
      <c r="D503" s="35">
        <v>0.53700000000000003</v>
      </c>
      <c r="E503" s="35">
        <v>5.14</v>
      </c>
      <c r="F503" s="47">
        <v>7.33</v>
      </c>
      <c r="G503" s="35">
        <v>20.11</v>
      </c>
      <c r="H503" s="64" t="s">
        <v>170</v>
      </c>
      <c r="I503" s="35">
        <v>0.7</v>
      </c>
      <c r="J503" s="35">
        <v>7.7</v>
      </c>
      <c r="K503" s="35">
        <v>24192</v>
      </c>
      <c r="L503" s="30">
        <f>AVERAGE(K499:K503)</f>
        <v>5616.2</v>
      </c>
      <c r="M503" s="41">
        <f>GEOMEAN(K499:K503)</f>
        <v>1207.536741201583</v>
      </c>
      <c r="N503" s="76" t="s">
        <v>282</v>
      </c>
    </row>
    <row r="504" spans="1:31" x14ac:dyDescent="0.35">
      <c r="A504" s="63">
        <v>39239</v>
      </c>
      <c r="B504" s="35">
        <v>115556</v>
      </c>
      <c r="C504" s="35">
        <v>814</v>
      </c>
      <c r="D504" s="35">
        <v>0.52100000000000002</v>
      </c>
      <c r="E504" s="35">
        <v>5.89</v>
      </c>
      <c r="F504" s="47">
        <v>7.09</v>
      </c>
      <c r="G504" s="35">
        <v>16.32</v>
      </c>
      <c r="H504" s="64" t="s">
        <v>170</v>
      </c>
      <c r="I504" s="35">
        <v>0.4</v>
      </c>
      <c r="J504" s="35">
        <v>7.7</v>
      </c>
      <c r="K504" s="35">
        <v>2046</v>
      </c>
    </row>
    <row r="505" spans="1:31" x14ac:dyDescent="0.35">
      <c r="A505" s="63">
        <v>39247</v>
      </c>
      <c r="B505" s="35">
        <v>111527</v>
      </c>
      <c r="C505" s="35">
        <v>766</v>
      </c>
      <c r="D505" s="35">
        <v>0.49</v>
      </c>
      <c r="E505" s="35">
        <v>4.68</v>
      </c>
      <c r="F505" s="47">
        <v>7.68</v>
      </c>
      <c r="G505" s="35">
        <v>21.59</v>
      </c>
      <c r="H505" s="64" t="s">
        <v>170</v>
      </c>
      <c r="I505" s="35">
        <v>0.6</v>
      </c>
      <c r="J505" s="35">
        <v>7.5</v>
      </c>
      <c r="K505" s="35">
        <v>6488</v>
      </c>
    </row>
    <row r="506" spans="1:31" x14ac:dyDescent="0.35">
      <c r="A506" s="63">
        <v>39251</v>
      </c>
      <c r="B506" s="35">
        <v>111452</v>
      </c>
      <c r="C506" s="35">
        <v>733.6</v>
      </c>
      <c r="D506" s="35">
        <v>0.46949999999999997</v>
      </c>
      <c r="E506" s="35">
        <v>4.71</v>
      </c>
      <c r="F506" s="47">
        <v>7.61</v>
      </c>
      <c r="G506" s="35">
        <v>22.67</v>
      </c>
      <c r="H506" s="64" t="s">
        <v>170</v>
      </c>
      <c r="I506" s="35">
        <v>0.63</v>
      </c>
      <c r="J506" s="35">
        <v>7.2</v>
      </c>
      <c r="K506" s="35">
        <v>3873</v>
      </c>
    </row>
    <row r="507" spans="1:31" x14ac:dyDescent="0.35">
      <c r="A507" s="63">
        <v>39254</v>
      </c>
      <c r="B507" s="35">
        <v>110618</v>
      </c>
      <c r="C507" s="35">
        <v>637.9</v>
      </c>
      <c r="D507" s="35">
        <v>0.4083</v>
      </c>
      <c r="E507" s="35">
        <v>4.8099999999999996</v>
      </c>
      <c r="F507" s="47">
        <v>7.86</v>
      </c>
      <c r="G507" s="35">
        <v>19.14</v>
      </c>
      <c r="H507" s="64" t="s">
        <v>170</v>
      </c>
      <c r="I507" s="35">
        <v>0.9</v>
      </c>
      <c r="J507" s="35">
        <v>7.3</v>
      </c>
      <c r="K507" s="35">
        <v>3654</v>
      </c>
    </row>
    <row r="508" spans="1:31" x14ac:dyDescent="0.35">
      <c r="A508" s="63">
        <v>39260</v>
      </c>
      <c r="B508" s="35">
        <v>103220</v>
      </c>
      <c r="C508" s="35">
        <v>733.3</v>
      </c>
      <c r="D508" s="35">
        <v>0.46929999999999999</v>
      </c>
      <c r="E508" s="35">
        <v>4.2699999999999996</v>
      </c>
      <c r="F508" s="47">
        <v>7.6</v>
      </c>
      <c r="G508" s="35">
        <v>22.39</v>
      </c>
      <c r="H508" s="64" t="s">
        <v>170</v>
      </c>
      <c r="I508" s="35">
        <v>0.64</v>
      </c>
      <c r="J508" s="35">
        <v>7.5</v>
      </c>
      <c r="K508" s="35">
        <v>934</v>
      </c>
      <c r="L508" s="30">
        <f>AVERAGE(K504:K508)</f>
        <v>3399</v>
      </c>
      <c r="M508" s="41">
        <f>GEOMEAN(K504:K508)</f>
        <v>2810.8383960140723</v>
      </c>
      <c r="N508" s="76" t="s">
        <v>283</v>
      </c>
    </row>
    <row r="509" spans="1:31" x14ac:dyDescent="0.35">
      <c r="A509" s="63">
        <v>39265</v>
      </c>
      <c r="B509" s="35">
        <v>114218</v>
      </c>
      <c r="C509" s="35">
        <v>740.8</v>
      </c>
      <c r="D509" s="35">
        <v>0.47410000000000002</v>
      </c>
      <c r="E509" s="35">
        <v>6.6</v>
      </c>
      <c r="F509" s="47">
        <v>7.68</v>
      </c>
      <c r="G509" s="35">
        <v>18.100000000000001</v>
      </c>
      <c r="H509" s="64" t="s">
        <v>170</v>
      </c>
      <c r="I509" s="35">
        <v>0.84</v>
      </c>
      <c r="J509" s="35">
        <v>7.3</v>
      </c>
      <c r="K509" s="35">
        <v>24192</v>
      </c>
    </row>
    <row r="510" spans="1:31" x14ac:dyDescent="0.35">
      <c r="A510" s="63">
        <v>39274</v>
      </c>
      <c r="B510" s="35">
        <v>104402</v>
      </c>
      <c r="C510" s="35">
        <v>652</v>
      </c>
      <c r="D510" s="35">
        <v>0.41699999999999998</v>
      </c>
      <c r="E510" s="35">
        <v>3.58</v>
      </c>
      <c r="F510" s="47">
        <v>7.66</v>
      </c>
      <c r="G510" s="35">
        <v>22.4</v>
      </c>
      <c r="H510" s="64" t="s">
        <v>170</v>
      </c>
      <c r="I510" s="35">
        <v>0.5</v>
      </c>
      <c r="J510" s="35">
        <v>7.5</v>
      </c>
      <c r="K510" s="35">
        <v>4611</v>
      </c>
      <c r="O510" s="35">
        <v>3.7</v>
      </c>
      <c r="P510" s="35">
        <v>66.2</v>
      </c>
      <c r="Q510" s="30" t="s">
        <v>107</v>
      </c>
      <c r="R510" s="30" t="s">
        <v>107</v>
      </c>
      <c r="S510" s="30" t="s">
        <v>107</v>
      </c>
      <c r="T510" s="30" t="s">
        <v>107</v>
      </c>
      <c r="U510" s="30" t="s">
        <v>107</v>
      </c>
      <c r="V510" s="30">
        <v>1.2</v>
      </c>
      <c r="W510" s="30" t="s">
        <v>107</v>
      </c>
      <c r="X510" s="30">
        <v>72.599999999999994</v>
      </c>
      <c r="Y510" s="30" t="s">
        <v>107</v>
      </c>
      <c r="Z510" s="30">
        <v>0.27</v>
      </c>
      <c r="AA510" s="30" t="s">
        <v>107</v>
      </c>
      <c r="AB510" s="30">
        <v>50.7</v>
      </c>
      <c r="AC510" s="30" t="s">
        <v>107</v>
      </c>
      <c r="AD510" s="30">
        <v>221</v>
      </c>
      <c r="AE510" s="30" t="s">
        <v>107</v>
      </c>
    </row>
    <row r="511" spans="1:31" x14ac:dyDescent="0.35">
      <c r="A511" s="63">
        <v>39279</v>
      </c>
      <c r="B511" s="35">
        <v>111522</v>
      </c>
      <c r="C511" s="35">
        <v>695.6</v>
      </c>
      <c r="D511" s="35">
        <v>0.44519999999999998</v>
      </c>
      <c r="E511" s="35">
        <v>4.6500000000000004</v>
      </c>
      <c r="F511" s="47">
        <v>7.8</v>
      </c>
      <c r="G511" s="35">
        <v>20.38</v>
      </c>
      <c r="H511" s="64" t="s">
        <v>170</v>
      </c>
      <c r="I511" s="35">
        <v>0.51</v>
      </c>
      <c r="J511" s="35">
        <v>7.3</v>
      </c>
      <c r="K511" s="35">
        <v>24192</v>
      </c>
    </row>
    <row r="512" spans="1:31" x14ac:dyDescent="0.35">
      <c r="A512" s="63">
        <v>39282</v>
      </c>
      <c r="B512" s="35">
        <v>105149</v>
      </c>
      <c r="C512" s="35">
        <v>524.9</v>
      </c>
      <c r="D512" s="35">
        <v>0.33600000000000002</v>
      </c>
      <c r="E512" s="35">
        <v>5.74</v>
      </c>
      <c r="F512" s="47">
        <v>7.72</v>
      </c>
      <c r="G512" s="35">
        <v>22.97</v>
      </c>
      <c r="H512" s="64" t="s">
        <v>170</v>
      </c>
      <c r="I512" s="35">
        <v>0.28000000000000003</v>
      </c>
      <c r="J512" s="35">
        <v>7.2</v>
      </c>
      <c r="K512" s="35">
        <v>12033</v>
      </c>
    </row>
    <row r="513" spans="1:31" x14ac:dyDescent="0.35">
      <c r="A513" s="63">
        <v>39288</v>
      </c>
      <c r="B513" s="35">
        <v>104823</v>
      </c>
      <c r="C513" s="35">
        <v>687.5</v>
      </c>
      <c r="D513" s="35">
        <v>0.44</v>
      </c>
      <c r="E513" s="35">
        <v>4.74</v>
      </c>
      <c r="F513" s="47">
        <v>7.79</v>
      </c>
      <c r="G513" s="35">
        <v>19.88</v>
      </c>
      <c r="H513" s="64" t="s">
        <v>170</v>
      </c>
      <c r="I513" s="35">
        <v>0.84</v>
      </c>
      <c r="J513" s="35">
        <v>7.7</v>
      </c>
      <c r="K513" s="35">
        <v>3873</v>
      </c>
      <c r="L513" s="30">
        <f>AVERAGE(K509:K513)</f>
        <v>13780.2</v>
      </c>
      <c r="M513" s="41">
        <f>GEOMEAN(K509:K513)</f>
        <v>10469.164327992918</v>
      </c>
      <c r="N513" s="76" t="s">
        <v>284</v>
      </c>
    </row>
    <row r="514" spans="1:31" x14ac:dyDescent="0.35">
      <c r="A514" s="63">
        <v>39303</v>
      </c>
      <c r="B514" s="35">
        <v>102141</v>
      </c>
      <c r="C514" s="35">
        <v>739.1</v>
      </c>
      <c r="D514" s="35">
        <v>0.47299999999999998</v>
      </c>
      <c r="E514" s="35">
        <v>3.18</v>
      </c>
      <c r="F514" s="47">
        <v>7.72</v>
      </c>
      <c r="G514" s="35">
        <v>26.06</v>
      </c>
      <c r="H514" s="64" t="s">
        <v>170</v>
      </c>
      <c r="I514" s="35">
        <v>0.68</v>
      </c>
      <c r="J514" s="35">
        <v>7.5</v>
      </c>
      <c r="K514" s="35">
        <v>435</v>
      </c>
    </row>
    <row r="515" spans="1:31" x14ac:dyDescent="0.35">
      <c r="A515" s="63">
        <v>39308</v>
      </c>
      <c r="B515" s="35">
        <v>110514</v>
      </c>
      <c r="C515" s="35">
        <v>729.2</v>
      </c>
      <c r="D515" s="35">
        <v>0.4667</v>
      </c>
      <c r="E515" s="35">
        <v>4.3499999999999996</v>
      </c>
      <c r="F515" s="47">
        <v>7.76</v>
      </c>
      <c r="G515" s="35">
        <v>21.57</v>
      </c>
      <c r="H515" s="64" t="s">
        <v>170</v>
      </c>
      <c r="I515" s="35">
        <v>0.71</v>
      </c>
      <c r="J515" s="35">
        <v>7.4</v>
      </c>
      <c r="K515" s="35">
        <v>987</v>
      </c>
    </row>
    <row r="516" spans="1:31" x14ac:dyDescent="0.35">
      <c r="A516" s="63">
        <v>39314</v>
      </c>
      <c r="B516" s="35">
        <v>112550</v>
      </c>
      <c r="C516" s="35">
        <v>370.7</v>
      </c>
      <c r="D516" s="35">
        <v>0.23730000000000001</v>
      </c>
      <c r="E516" s="35">
        <v>6.18</v>
      </c>
      <c r="F516" s="47">
        <v>7.67</v>
      </c>
      <c r="G516" s="35">
        <v>23.72</v>
      </c>
      <c r="H516" s="64" t="s">
        <v>170</v>
      </c>
      <c r="I516" s="35">
        <v>0.36</v>
      </c>
      <c r="J516" s="35">
        <v>7.2</v>
      </c>
      <c r="K516" s="35">
        <v>17329</v>
      </c>
    </row>
    <row r="517" spans="1:31" x14ac:dyDescent="0.35">
      <c r="A517" s="63">
        <v>39317</v>
      </c>
      <c r="B517" s="35">
        <v>113732</v>
      </c>
      <c r="C517" s="35">
        <v>741.6</v>
      </c>
      <c r="D517" s="35">
        <v>0.47460000000000002</v>
      </c>
      <c r="E517" s="35">
        <v>6.14</v>
      </c>
      <c r="F517" s="47">
        <v>7.81</v>
      </c>
      <c r="G517" s="35">
        <v>24.49</v>
      </c>
      <c r="H517" s="64" t="s">
        <v>170</v>
      </c>
      <c r="I517" s="35">
        <v>0.24</v>
      </c>
      <c r="J517" s="35">
        <v>7.2</v>
      </c>
      <c r="K517" s="35">
        <v>441</v>
      </c>
    </row>
    <row r="518" spans="1:31" x14ac:dyDescent="0.35">
      <c r="A518" s="63">
        <v>39323</v>
      </c>
      <c r="B518" s="35">
        <v>110509</v>
      </c>
      <c r="C518" s="35">
        <v>749.8</v>
      </c>
      <c r="D518" s="35">
        <v>0.47989999999999999</v>
      </c>
      <c r="E518" s="35">
        <v>4.2</v>
      </c>
      <c r="F518" s="47">
        <v>7.72</v>
      </c>
      <c r="G518" s="35">
        <v>23.07</v>
      </c>
      <c r="H518" s="64" t="s">
        <v>170</v>
      </c>
      <c r="I518" s="35">
        <v>0.74</v>
      </c>
      <c r="J518" s="35">
        <v>6.9</v>
      </c>
      <c r="K518" s="35">
        <v>24192</v>
      </c>
      <c r="L518" s="30">
        <f>AVERAGE(K514:K518)</f>
        <v>8676.7999999999993</v>
      </c>
      <c r="M518" s="41">
        <f>GEOMEAN(K514:K518)</f>
        <v>2398.4907887597274</v>
      </c>
      <c r="N518" s="76" t="s">
        <v>285</v>
      </c>
    </row>
    <row r="519" spans="1:31" x14ac:dyDescent="0.35">
      <c r="A519" s="63">
        <v>39335</v>
      </c>
      <c r="B519" s="35">
        <v>111357</v>
      </c>
      <c r="C519" s="35">
        <v>571.1</v>
      </c>
      <c r="D519" s="35">
        <v>0.36549999999999999</v>
      </c>
      <c r="E519" s="35">
        <v>5.52</v>
      </c>
      <c r="F519" s="47">
        <v>7.81</v>
      </c>
      <c r="G519" s="35">
        <v>20.94</v>
      </c>
      <c r="H519" s="64" t="s">
        <v>170</v>
      </c>
      <c r="I519" s="35">
        <v>0.75</v>
      </c>
      <c r="J519" s="35">
        <v>7.4</v>
      </c>
      <c r="K519" s="35">
        <v>1145</v>
      </c>
    </row>
    <row r="520" spans="1:31" x14ac:dyDescent="0.35">
      <c r="A520" s="63">
        <v>39337</v>
      </c>
      <c r="B520" s="35">
        <v>101849</v>
      </c>
      <c r="C520" s="35">
        <v>677.9</v>
      </c>
      <c r="D520" s="35">
        <v>0.43380000000000002</v>
      </c>
      <c r="E520" s="35">
        <v>6.3</v>
      </c>
      <c r="F520" s="47">
        <v>7.75</v>
      </c>
      <c r="G520" s="35">
        <v>16.09</v>
      </c>
      <c r="H520" s="64" t="s">
        <v>170</v>
      </c>
      <c r="I520" s="35">
        <v>0.52</v>
      </c>
      <c r="J520" s="35">
        <v>7.4</v>
      </c>
      <c r="K520" s="35">
        <v>1565</v>
      </c>
    </row>
    <row r="521" spans="1:31" x14ac:dyDescent="0.35">
      <c r="A521" s="63">
        <v>39342</v>
      </c>
      <c r="B521" s="35">
        <v>111447</v>
      </c>
      <c r="C521" s="35">
        <v>679.7</v>
      </c>
      <c r="D521" s="35">
        <v>0.435</v>
      </c>
      <c r="E521" s="35">
        <v>7.58</v>
      </c>
      <c r="F521" s="47">
        <v>7.76</v>
      </c>
      <c r="G521" s="35">
        <v>14.67</v>
      </c>
      <c r="H521" s="64" t="s">
        <v>170</v>
      </c>
      <c r="I521" s="35">
        <v>0.7</v>
      </c>
      <c r="J521" s="35">
        <v>7.3</v>
      </c>
      <c r="K521" s="35">
        <v>2282</v>
      </c>
    </row>
    <row r="522" spans="1:31" x14ac:dyDescent="0.35">
      <c r="A522" s="63">
        <v>39345</v>
      </c>
      <c r="B522" s="35">
        <v>110416</v>
      </c>
      <c r="C522" s="35">
        <v>685.8</v>
      </c>
      <c r="D522" s="35">
        <v>0.43890000000000001</v>
      </c>
      <c r="E522" s="35">
        <v>5.3</v>
      </c>
      <c r="F522" s="47">
        <v>7.76</v>
      </c>
      <c r="G522" s="35">
        <v>20.37</v>
      </c>
      <c r="H522" s="64" t="s">
        <v>170</v>
      </c>
      <c r="I522" s="35">
        <v>0.56999999999999995</v>
      </c>
      <c r="J522" s="35">
        <v>7.2</v>
      </c>
      <c r="K522" s="35">
        <v>836</v>
      </c>
    </row>
    <row r="523" spans="1:31" x14ac:dyDescent="0.35">
      <c r="A523" s="63">
        <v>39350</v>
      </c>
      <c r="B523" s="35">
        <v>105722</v>
      </c>
      <c r="C523" s="35">
        <v>704.6</v>
      </c>
      <c r="D523" s="35">
        <v>0.45090000000000002</v>
      </c>
      <c r="E523" s="35">
        <v>4.5</v>
      </c>
      <c r="F523" s="47">
        <v>7.79</v>
      </c>
      <c r="G523" s="35">
        <v>22.67</v>
      </c>
      <c r="H523" s="64" t="s">
        <v>170</v>
      </c>
      <c r="I523" s="35">
        <v>0.66</v>
      </c>
      <c r="J523" s="35">
        <v>7.3</v>
      </c>
      <c r="K523" s="35">
        <v>2247</v>
      </c>
      <c r="L523" s="30">
        <f>AVERAGE(K519:K523)</f>
        <v>1615</v>
      </c>
      <c r="M523" s="41">
        <f>GEOMEAN(K519:K523)</f>
        <v>1503.4499109836511</v>
      </c>
      <c r="N523" s="76" t="s">
        <v>286</v>
      </c>
    </row>
    <row r="524" spans="1:31" x14ac:dyDescent="0.35">
      <c r="A524" s="63">
        <v>39357</v>
      </c>
      <c r="B524" s="35">
        <v>113643</v>
      </c>
      <c r="C524" s="35">
        <v>641.29999999999995</v>
      </c>
      <c r="D524" s="35">
        <v>0.41049999999999998</v>
      </c>
      <c r="E524" s="35">
        <v>5.39</v>
      </c>
      <c r="F524" s="47">
        <v>7.84</v>
      </c>
      <c r="G524" s="35">
        <v>17.07</v>
      </c>
      <c r="H524" s="64" t="s">
        <v>170</v>
      </c>
      <c r="I524" s="35">
        <v>0.6</v>
      </c>
      <c r="J524" s="35">
        <v>7.3</v>
      </c>
      <c r="K524" s="35">
        <v>1597</v>
      </c>
      <c r="O524" s="35">
        <v>2.2000000000000002</v>
      </c>
      <c r="P524" s="35">
        <v>78.3</v>
      </c>
      <c r="Q524" s="30" t="s">
        <v>107</v>
      </c>
      <c r="R524" s="30" t="s">
        <v>107</v>
      </c>
      <c r="S524" s="30" t="s">
        <v>107</v>
      </c>
      <c r="T524" s="30" t="s">
        <v>107</v>
      </c>
      <c r="U524" s="30" t="s">
        <v>107</v>
      </c>
      <c r="V524" s="30" t="s">
        <v>107</v>
      </c>
      <c r="W524" s="30" t="s">
        <v>107</v>
      </c>
      <c r="X524" s="35">
        <v>60.6</v>
      </c>
      <c r="Y524" s="30" t="s">
        <v>107</v>
      </c>
      <c r="Z524" s="35">
        <v>0.35</v>
      </c>
      <c r="AA524" s="30" t="s">
        <v>107</v>
      </c>
      <c r="AB524" s="35">
        <v>48.4</v>
      </c>
      <c r="AC524" s="30" t="s">
        <v>107</v>
      </c>
      <c r="AD524" s="35">
        <v>241</v>
      </c>
      <c r="AE524" s="30" t="s">
        <v>107</v>
      </c>
    </row>
    <row r="525" spans="1:31" x14ac:dyDescent="0.35">
      <c r="A525" s="63">
        <v>39366</v>
      </c>
      <c r="B525" s="35">
        <v>105533</v>
      </c>
      <c r="C525" s="35">
        <v>606</v>
      </c>
      <c r="D525" s="35">
        <v>0.38779999999999998</v>
      </c>
      <c r="E525" s="35">
        <v>6.68</v>
      </c>
      <c r="F525" s="47">
        <v>8.24</v>
      </c>
      <c r="G525" s="35">
        <v>12.36</v>
      </c>
      <c r="H525" s="64" t="s">
        <v>170</v>
      </c>
      <c r="I525" s="35">
        <v>0.57999999999999996</v>
      </c>
      <c r="J525" s="35">
        <v>7.6</v>
      </c>
      <c r="K525" s="35">
        <v>878</v>
      </c>
    </row>
    <row r="526" spans="1:31" x14ac:dyDescent="0.35">
      <c r="A526" s="63">
        <v>39372</v>
      </c>
      <c r="B526" s="35">
        <v>105838</v>
      </c>
      <c r="C526" s="35">
        <v>637.5</v>
      </c>
      <c r="D526" s="35">
        <v>0.40799999999999997</v>
      </c>
      <c r="E526" s="35">
        <v>4.49</v>
      </c>
      <c r="F526" s="47">
        <v>7.62</v>
      </c>
      <c r="G526" s="35">
        <v>15.63</v>
      </c>
      <c r="H526" s="64" t="s">
        <v>170</v>
      </c>
      <c r="I526" s="35">
        <v>0.28000000000000003</v>
      </c>
      <c r="J526" s="35">
        <v>7.1</v>
      </c>
      <c r="K526" s="35">
        <v>529</v>
      </c>
    </row>
    <row r="527" spans="1:31" x14ac:dyDescent="0.35">
      <c r="A527" s="63">
        <v>39380</v>
      </c>
      <c r="B527" s="35">
        <v>112236</v>
      </c>
      <c r="C527" s="35">
        <v>602</v>
      </c>
      <c r="D527" s="35">
        <v>0.38600000000000001</v>
      </c>
      <c r="E527" s="35">
        <v>8.69</v>
      </c>
      <c r="F527" s="47">
        <v>7.58</v>
      </c>
      <c r="G527" s="35">
        <v>10.54</v>
      </c>
      <c r="H527" s="64" t="s">
        <v>170</v>
      </c>
      <c r="I527" s="35">
        <v>0.4</v>
      </c>
      <c r="J527" s="35">
        <v>7.5</v>
      </c>
      <c r="K527" s="35">
        <v>15531</v>
      </c>
    </row>
    <row r="528" spans="1:31" x14ac:dyDescent="0.35">
      <c r="A528" s="63">
        <v>39386</v>
      </c>
      <c r="B528" s="35">
        <v>110129</v>
      </c>
      <c r="C528" s="35">
        <v>616</v>
      </c>
      <c r="D528" s="35">
        <v>0.39400000000000002</v>
      </c>
      <c r="E528" s="35">
        <v>7.08</v>
      </c>
      <c r="F528" s="47">
        <v>7.68</v>
      </c>
      <c r="G528" s="35">
        <v>10.26</v>
      </c>
      <c r="H528" s="64" t="s">
        <v>170</v>
      </c>
      <c r="I528" s="35">
        <v>0.6</v>
      </c>
      <c r="J528" s="35">
        <v>7.7</v>
      </c>
      <c r="K528" s="35">
        <v>17329</v>
      </c>
      <c r="L528" s="30">
        <f>AVERAGE(K524:K528)</f>
        <v>7172.8</v>
      </c>
      <c r="M528" s="41">
        <f>GEOMEAN(K524:K528)</f>
        <v>2884.3343700930259</v>
      </c>
      <c r="N528" s="76" t="s">
        <v>287</v>
      </c>
    </row>
    <row r="529" spans="1:14" x14ac:dyDescent="0.35">
      <c r="A529" s="63">
        <v>39392</v>
      </c>
      <c r="B529" s="35">
        <v>105044</v>
      </c>
      <c r="C529" s="35">
        <v>706</v>
      </c>
      <c r="D529" s="35">
        <v>0.45200000000000001</v>
      </c>
      <c r="E529" s="35">
        <v>9.06</v>
      </c>
      <c r="F529" s="47">
        <v>8.0500000000000007</v>
      </c>
      <c r="G529" s="35">
        <v>5.67</v>
      </c>
      <c r="H529" s="64" t="s">
        <v>170</v>
      </c>
      <c r="I529" s="35">
        <v>0.4</v>
      </c>
      <c r="J529" s="35">
        <v>7.5</v>
      </c>
      <c r="K529" s="35">
        <v>12033</v>
      </c>
    </row>
    <row r="530" spans="1:14" x14ac:dyDescent="0.35">
      <c r="A530" s="63">
        <v>39399</v>
      </c>
      <c r="B530" s="35">
        <v>105820</v>
      </c>
      <c r="C530" s="35">
        <v>376.8</v>
      </c>
      <c r="D530" s="35">
        <v>0.24110000000000001</v>
      </c>
      <c r="E530" s="35">
        <v>8.8800000000000008</v>
      </c>
      <c r="F530" s="47">
        <v>7.47</v>
      </c>
      <c r="G530" s="35">
        <v>12.07</v>
      </c>
      <c r="H530" s="64" t="s">
        <v>170</v>
      </c>
      <c r="I530" s="35">
        <v>0.28000000000000003</v>
      </c>
      <c r="J530" s="35">
        <v>7.2</v>
      </c>
      <c r="K530" s="35">
        <v>1782</v>
      </c>
    </row>
    <row r="531" spans="1:14" x14ac:dyDescent="0.35">
      <c r="A531" s="63">
        <v>39405</v>
      </c>
      <c r="B531" s="35">
        <v>111152</v>
      </c>
      <c r="C531" s="35">
        <v>778.4</v>
      </c>
      <c r="D531" s="35">
        <v>0.49819999999999998</v>
      </c>
      <c r="E531" s="35">
        <v>9.3699999999999992</v>
      </c>
      <c r="F531" s="47">
        <v>7.58</v>
      </c>
      <c r="G531" s="35">
        <v>7.56</v>
      </c>
      <c r="H531" s="64" t="s">
        <v>170</v>
      </c>
      <c r="I531" s="35">
        <v>0.26</v>
      </c>
      <c r="J531" s="35">
        <v>7.3</v>
      </c>
      <c r="K531" s="35">
        <v>8164</v>
      </c>
    </row>
    <row r="532" spans="1:14" x14ac:dyDescent="0.35">
      <c r="A532" s="63">
        <v>39412</v>
      </c>
      <c r="B532" s="35">
        <v>111517</v>
      </c>
      <c r="C532" s="35">
        <v>332.2</v>
      </c>
      <c r="D532" s="35">
        <v>0.21260000000000001</v>
      </c>
      <c r="E532" s="35">
        <v>9.6999999999999993</v>
      </c>
      <c r="F532" s="47">
        <v>7.36</v>
      </c>
      <c r="G532" s="35">
        <v>6.84</v>
      </c>
      <c r="H532" s="64" t="s">
        <v>170</v>
      </c>
      <c r="I532" s="35">
        <v>0.94</v>
      </c>
      <c r="J532" s="35">
        <v>7.2</v>
      </c>
      <c r="K532" s="35">
        <v>6867</v>
      </c>
    </row>
    <row r="533" spans="1:14" x14ac:dyDescent="0.35">
      <c r="A533" s="63">
        <v>39414</v>
      </c>
      <c r="C533" s="30" t="s">
        <v>232</v>
      </c>
      <c r="D533" s="30" t="s">
        <v>232</v>
      </c>
      <c r="E533" s="30" t="s">
        <v>232</v>
      </c>
      <c r="F533" s="30" t="s">
        <v>232</v>
      </c>
      <c r="G533" s="30" t="s">
        <v>232</v>
      </c>
      <c r="H533" s="64" t="s">
        <v>170</v>
      </c>
      <c r="I533" s="30" t="s">
        <v>232</v>
      </c>
      <c r="J533" s="30" t="s">
        <v>232</v>
      </c>
      <c r="K533" s="35">
        <v>7270</v>
      </c>
      <c r="L533" s="30">
        <f>AVERAGE(K529:K533)</f>
        <v>7223.2</v>
      </c>
      <c r="M533" s="41">
        <f>GEOMEAN(K529:K533)</f>
        <v>6141.8218361151812</v>
      </c>
      <c r="N533" s="76" t="s">
        <v>288</v>
      </c>
    </row>
    <row r="534" spans="1:14" x14ac:dyDescent="0.35">
      <c r="A534" s="63">
        <v>39419</v>
      </c>
      <c r="B534" s="35">
        <v>112629</v>
      </c>
      <c r="C534" s="35">
        <v>464.2</v>
      </c>
      <c r="D534" s="35">
        <v>0.29709999999999998</v>
      </c>
      <c r="E534" s="35">
        <v>11.46</v>
      </c>
      <c r="F534" s="47">
        <v>7.34</v>
      </c>
      <c r="G534" s="35">
        <v>4.22</v>
      </c>
      <c r="H534" s="64" t="s">
        <v>170</v>
      </c>
      <c r="I534" s="35">
        <v>0.17</v>
      </c>
      <c r="J534" s="35">
        <v>7.2</v>
      </c>
      <c r="K534" s="35">
        <v>2732</v>
      </c>
    </row>
    <row r="535" spans="1:14" x14ac:dyDescent="0.35">
      <c r="A535" s="63">
        <v>39422</v>
      </c>
      <c r="C535" s="30" t="s">
        <v>232</v>
      </c>
      <c r="D535" s="30" t="s">
        <v>232</v>
      </c>
      <c r="E535" s="30" t="s">
        <v>232</v>
      </c>
      <c r="F535" s="30" t="s">
        <v>232</v>
      </c>
      <c r="G535" s="30" t="s">
        <v>232</v>
      </c>
      <c r="H535" s="64" t="s">
        <v>170</v>
      </c>
      <c r="I535" s="30" t="s">
        <v>232</v>
      </c>
      <c r="J535" s="30" t="s">
        <v>232</v>
      </c>
      <c r="K535" s="35">
        <v>197</v>
      </c>
    </row>
    <row r="536" spans="1:14" x14ac:dyDescent="0.35">
      <c r="A536" s="63">
        <v>39428</v>
      </c>
      <c r="B536" s="35">
        <v>105001</v>
      </c>
      <c r="C536" s="35">
        <v>582.9</v>
      </c>
      <c r="D536" s="35">
        <v>0.37309999999999999</v>
      </c>
      <c r="E536" s="35">
        <v>11.54</v>
      </c>
      <c r="F536" s="47">
        <v>7.31</v>
      </c>
      <c r="G536" s="35">
        <v>6.41</v>
      </c>
      <c r="H536" s="64" t="s">
        <v>170</v>
      </c>
      <c r="I536" s="35">
        <v>0.15</v>
      </c>
      <c r="J536" s="35">
        <v>7.1</v>
      </c>
      <c r="K536" s="35">
        <v>1565</v>
      </c>
    </row>
    <row r="537" spans="1:14" x14ac:dyDescent="0.35">
      <c r="A537" s="63">
        <v>39433</v>
      </c>
      <c r="B537" s="35">
        <v>111352</v>
      </c>
      <c r="C537" s="35">
        <v>850</v>
      </c>
      <c r="D537" s="35">
        <v>0.54400000000000004</v>
      </c>
      <c r="E537" s="35">
        <v>14.14</v>
      </c>
      <c r="F537" s="47">
        <v>7.33</v>
      </c>
      <c r="G537" s="35">
        <v>0.55000000000000004</v>
      </c>
      <c r="H537" s="64" t="s">
        <v>170</v>
      </c>
      <c r="I537" s="35">
        <v>0.1</v>
      </c>
      <c r="J537" s="35">
        <v>7.3</v>
      </c>
      <c r="K537" s="35">
        <v>712</v>
      </c>
    </row>
    <row r="538" spans="1:14" x14ac:dyDescent="0.35">
      <c r="A538" s="63">
        <v>39435</v>
      </c>
      <c r="B538" s="35">
        <v>111800</v>
      </c>
      <c r="C538" s="35">
        <v>2316</v>
      </c>
      <c r="D538" s="35">
        <v>1.482</v>
      </c>
      <c r="E538" s="35">
        <v>11.48</v>
      </c>
      <c r="F538" s="47">
        <v>7.77</v>
      </c>
      <c r="G538" s="35">
        <v>3.7</v>
      </c>
      <c r="H538" s="64" t="s">
        <v>170</v>
      </c>
      <c r="I538" s="35">
        <v>0.2</v>
      </c>
      <c r="J538" s="35">
        <v>7.7</v>
      </c>
      <c r="K538" s="35">
        <v>1187</v>
      </c>
      <c r="L538" s="30">
        <f>AVERAGE(K534:K538)</f>
        <v>1278.5999999999999</v>
      </c>
      <c r="M538" s="41">
        <f>GEOMEAN(K534:K538)</f>
        <v>934.28288927997733</v>
      </c>
      <c r="N538" s="76" t="s">
        <v>289</v>
      </c>
    </row>
    <row r="539" spans="1:14" x14ac:dyDescent="0.35">
      <c r="A539" s="63">
        <v>39455</v>
      </c>
      <c r="B539" s="35">
        <v>105059</v>
      </c>
      <c r="C539" s="35">
        <v>1313</v>
      </c>
      <c r="D539" s="35">
        <v>0.84</v>
      </c>
      <c r="E539" s="35">
        <v>8.58</v>
      </c>
      <c r="F539" s="47">
        <v>7.65</v>
      </c>
      <c r="G539" s="35">
        <v>11.21</v>
      </c>
      <c r="H539" s="64" t="s">
        <v>170</v>
      </c>
      <c r="I539" s="35">
        <v>0.5</v>
      </c>
      <c r="J539" s="35">
        <v>7.8</v>
      </c>
      <c r="K539" s="35">
        <v>379</v>
      </c>
    </row>
    <row r="540" spans="1:14" x14ac:dyDescent="0.35">
      <c r="A540" s="63">
        <v>39462</v>
      </c>
      <c r="B540" s="35">
        <v>110841</v>
      </c>
      <c r="C540" s="35">
        <v>1163</v>
      </c>
      <c r="D540" s="35">
        <v>0.74450000000000005</v>
      </c>
      <c r="E540" s="35">
        <v>13.55</v>
      </c>
      <c r="F540" s="47">
        <v>7.79</v>
      </c>
      <c r="G540" s="35">
        <v>0.63</v>
      </c>
      <c r="H540" s="64" t="s">
        <v>170</v>
      </c>
      <c r="I540" s="35">
        <v>0.06</v>
      </c>
      <c r="J540" s="35">
        <v>7.3</v>
      </c>
      <c r="K540" s="35">
        <v>884</v>
      </c>
    </row>
    <row r="541" spans="1:14" x14ac:dyDescent="0.35">
      <c r="A541" s="63">
        <v>39469</v>
      </c>
      <c r="B541" s="35">
        <v>112519</v>
      </c>
      <c r="C541" s="35">
        <v>1071</v>
      </c>
      <c r="D541" s="35">
        <v>0.68520000000000003</v>
      </c>
      <c r="E541" s="35">
        <v>14.26</v>
      </c>
      <c r="F541" s="47">
        <v>7.76</v>
      </c>
      <c r="G541" s="35">
        <v>0.66</v>
      </c>
      <c r="H541" s="64" t="s">
        <v>170</v>
      </c>
      <c r="I541" s="35">
        <v>0.12</v>
      </c>
      <c r="J541" s="35">
        <v>6.7</v>
      </c>
      <c r="K541" s="35">
        <v>857</v>
      </c>
    </row>
    <row r="542" spans="1:14" x14ac:dyDescent="0.35">
      <c r="A542" s="63">
        <v>39476</v>
      </c>
      <c r="B542" s="35">
        <v>110335</v>
      </c>
      <c r="C542" s="35">
        <v>946.5</v>
      </c>
      <c r="D542" s="35">
        <v>0.60570000000000002</v>
      </c>
      <c r="E542" s="35">
        <v>10.95</v>
      </c>
      <c r="F542" s="47">
        <v>7.79</v>
      </c>
      <c r="G542" s="35">
        <v>2.48</v>
      </c>
      <c r="H542" s="64" t="s">
        <v>170</v>
      </c>
      <c r="I542" s="35">
        <v>0.12</v>
      </c>
      <c r="J542" s="35">
        <v>7</v>
      </c>
      <c r="K542" s="35">
        <v>601</v>
      </c>
    </row>
    <row r="543" spans="1:14" x14ac:dyDescent="0.35">
      <c r="A543" s="63">
        <v>39478</v>
      </c>
      <c r="B543" s="35">
        <v>112634</v>
      </c>
      <c r="C543" s="35">
        <v>1320</v>
      </c>
      <c r="D543" s="35">
        <v>0.84470000000000001</v>
      </c>
      <c r="E543" s="35">
        <v>13.36</v>
      </c>
      <c r="F543" s="47">
        <v>7.56</v>
      </c>
      <c r="G543" s="35">
        <v>0.21</v>
      </c>
      <c r="H543" s="64" t="s">
        <v>170</v>
      </c>
      <c r="I543" s="35">
        <v>0.82</v>
      </c>
      <c r="J543" s="35">
        <v>7</v>
      </c>
      <c r="K543" s="35">
        <v>379</v>
      </c>
      <c r="L543" s="30">
        <f>AVERAGE(K539:K543)</f>
        <v>620</v>
      </c>
      <c r="M543" s="41">
        <f>GEOMEAN(K539:K543)</f>
        <v>579.58507823971718</v>
      </c>
      <c r="N543" s="76" t="s">
        <v>290</v>
      </c>
    </row>
    <row r="544" spans="1:14" x14ac:dyDescent="0.35">
      <c r="A544" s="63">
        <v>39482</v>
      </c>
      <c r="B544" s="35">
        <v>122413</v>
      </c>
      <c r="C544" s="35">
        <v>1370</v>
      </c>
      <c r="D544" s="35">
        <v>0.877</v>
      </c>
      <c r="E544" s="35">
        <v>11.28</v>
      </c>
      <c r="F544" s="47">
        <v>7.77</v>
      </c>
      <c r="G544" s="35">
        <v>3.87</v>
      </c>
      <c r="H544" s="64" t="s">
        <v>170</v>
      </c>
      <c r="I544" s="35">
        <v>0.5</v>
      </c>
      <c r="J544" s="35">
        <v>7.6</v>
      </c>
      <c r="K544" s="35">
        <v>12033</v>
      </c>
    </row>
    <row r="545" spans="1:32" x14ac:dyDescent="0.35">
      <c r="A545" s="63">
        <v>39485</v>
      </c>
      <c r="B545" s="35">
        <v>111201</v>
      </c>
      <c r="C545" s="35">
        <v>779</v>
      </c>
      <c r="D545" s="35">
        <v>0.499</v>
      </c>
      <c r="E545" s="35">
        <v>11.57</v>
      </c>
      <c r="F545" s="47">
        <v>7.37</v>
      </c>
      <c r="G545" s="35">
        <v>3.41</v>
      </c>
      <c r="H545" s="64" t="s">
        <v>170</v>
      </c>
      <c r="I545" s="35">
        <v>0.8</v>
      </c>
      <c r="J545" s="35">
        <v>7.5</v>
      </c>
      <c r="K545" s="35">
        <v>1396</v>
      </c>
    </row>
    <row r="546" spans="1:32" x14ac:dyDescent="0.35">
      <c r="A546" s="63">
        <v>39490</v>
      </c>
      <c r="B546" s="35">
        <v>114606</v>
      </c>
      <c r="C546" s="35">
        <v>1008</v>
      </c>
      <c r="D546" s="35">
        <v>0.64539999999999997</v>
      </c>
      <c r="E546" s="35">
        <v>12.25</v>
      </c>
      <c r="F546" s="47">
        <v>7.66</v>
      </c>
      <c r="G546" s="35">
        <v>0.38</v>
      </c>
      <c r="H546" s="64" t="s">
        <v>170</v>
      </c>
      <c r="I546" s="35">
        <v>0.23</v>
      </c>
      <c r="J546" s="35">
        <v>7.3</v>
      </c>
      <c r="K546" s="35">
        <v>749</v>
      </c>
    </row>
    <row r="547" spans="1:32" x14ac:dyDescent="0.35">
      <c r="A547" s="63">
        <v>39497</v>
      </c>
      <c r="B547" s="35">
        <v>105804</v>
      </c>
      <c r="C547" s="35">
        <v>1228</v>
      </c>
      <c r="D547" s="35">
        <v>0.78600000000000003</v>
      </c>
      <c r="E547" s="35">
        <v>13.38</v>
      </c>
      <c r="F547" s="47">
        <v>7.89</v>
      </c>
      <c r="G547" s="35">
        <v>0.14000000000000001</v>
      </c>
      <c r="H547" s="64" t="s">
        <v>170</v>
      </c>
      <c r="I547" s="35">
        <v>0.6</v>
      </c>
      <c r="J547" s="35">
        <v>7.5</v>
      </c>
      <c r="K547" s="35">
        <v>382</v>
      </c>
    </row>
    <row r="548" spans="1:32" x14ac:dyDescent="0.35">
      <c r="A548" s="63">
        <v>39503</v>
      </c>
      <c r="B548" s="35">
        <v>110510</v>
      </c>
      <c r="C548" s="35">
        <v>2152</v>
      </c>
      <c r="D548" s="35">
        <v>1.377</v>
      </c>
      <c r="E548" s="35">
        <v>12.17</v>
      </c>
      <c r="F548" s="47">
        <v>7.6</v>
      </c>
      <c r="G548" s="35">
        <v>2.4300000000000002</v>
      </c>
      <c r="H548" s="64" t="s">
        <v>170</v>
      </c>
      <c r="I548" s="35">
        <v>0.3</v>
      </c>
      <c r="J548" s="35">
        <v>7.7</v>
      </c>
      <c r="K548" s="62">
        <v>1333</v>
      </c>
      <c r="L548" s="30">
        <f>AVERAGE(K544:K548)</f>
        <v>3178.6</v>
      </c>
      <c r="M548" s="41">
        <f>GEOMEAN(K544:K548)</f>
        <v>1449.8628866502579</v>
      </c>
      <c r="N548" s="76" t="s">
        <v>291</v>
      </c>
    </row>
    <row r="549" spans="1:32" x14ac:dyDescent="0.35">
      <c r="A549" s="63">
        <v>39513</v>
      </c>
      <c r="B549" s="35">
        <v>111553</v>
      </c>
      <c r="C549" s="35">
        <v>1157</v>
      </c>
      <c r="D549" s="35">
        <v>0.74</v>
      </c>
      <c r="E549" s="35">
        <v>11.77</v>
      </c>
      <c r="F549" s="47">
        <v>7.64</v>
      </c>
      <c r="G549" s="35">
        <v>3.28</v>
      </c>
      <c r="H549" s="64" t="s">
        <v>170</v>
      </c>
      <c r="I549" s="35">
        <v>0.9</v>
      </c>
      <c r="J549" s="35">
        <v>7.5</v>
      </c>
      <c r="K549" s="62">
        <v>3255</v>
      </c>
    </row>
    <row r="550" spans="1:32" x14ac:dyDescent="0.35">
      <c r="A550" s="63">
        <v>39519</v>
      </c>
      <c r="B550" s="35">
        <v>104922</v>
      </c>
      <c r="C550" s="35">
        <v>1139</v>
      </c>
      <c r="D550" s="35">
        <v>0.72899999999999998</v>
      </c>
      <c r="E550" s="35">
        <v>12.04</v>
      </c>
      <c r="F550" s="47">
        <v>7.66</v>
      </c>
      <c r="G550" s="35">
        <v>3.99</v>
      </c>
      <c r="H550" s="64" t="s">
        <v>170</v>
      </c>
      <c r="I550" s="35">
        <v>0.1</v>
      </c>
      <c r="J550" s="35">
        <v>7.5</v>
      </c>
      <c r="K550" s="62">
        <v>262</v>
      </c>
    </row>
    <row r="551" spans="1:32" x14ac:dyDescent="0.35">
      <c r="A551" s="63">
        <v>39524</v>
      </c>
      <c r="B551" s="35">
        <v>110012</v>
      </c>
      <c r="C551" s="35">
        <v>1222</v>
      </c>
      <c r="D551" s="35">
        <v>0.78200000000000003</v>
      </c>
      <c r="E551" s="35">
        <v>13.2</v>
      </c>
      <c r="F551" s="47">
        <v>7.73</v>
      </c>
      <c r="G551" s="35">
        <v>4.8600000000000003</v>
      </c>
      <c r="H551" s="64" t="s">
        <v>170</v>
      </c>
      <c r="I551" s="35">
        <v>0.6</v>
      </c>
      <c r="J551" s="35">
        <v>7.4</v>
      </c>
      <c r="K551" s="62">
        <v>404</v>
      </c>
    </row>
    <row r="552" spans="1:32" x14ac:dyDescent="0.35">
      <c r="A552" s="63">
        <v>39527</v>
      </c>
      <c r="B552" s="35">
        <v>105850</v>
      </c>
      <c r="C552" s="35">
        <v>767</v>
      </c>
      <c r="D552" s="35">
        <v>0.49099999999999999</v>
      </c>
      <c r="E552" s="35">
        <v>11.33</v>
      </c>
      <c r="F552" s="47">
        <v>7.34</v>
      </c>
      <c r="G552" s="35">
        <v>5.01</v>
      </c>
      <c r="H552" s="64" t="s">
        <v>170</v>
      </c>
      <c r="I552" s="35">
        <v>1.1000000000000001</v>
      </c>
      <c r="J552" s="35">
        <v>7.8</v>
      </c>
      <c r="K552" s="62">
        <v>3076</v>
      </c>
    </row>
    <row r="553" spans="1:32" x14ac:dyDescent="0.35">
      <c r="A553" s="63">
        <v>39532</v>
      </c>
      <c r="B553" s="35">
        <v>110043</v>
      </c>
      <c r="C553" s="35">
        <v>989.1</v>
      </c>
      <c r="D553" s="35">
        <v>0.63300000000000001</v>
      </c>
      <c r="E553" s="35">
        <v>13.59</v>
      </c>
      <c r="F553" s="47">
        <v>7.66</v>
      </c>
      <c r="G553" s="35">
        <v>4.3600000000000003</v>
      </c>
      <c r="H553" s="64" t="s">
        <v>170</v>
      </c>
      <c r="I553" s="35">
        <v>0.25</v>
      </c>
      <c r="J553" s="35">
        <v>6.8</v>
      </c>
      <c r="K553" s="62">
        <v>31</v>
      </c>
      <c r="L553" s="30">
        <f>AVERAGE(K549:K553)</f>
        <v>1405.6</v>
      </c>
      <c r="M553" s="41">
        <f>GEOMEAN(K549:K553)</f>
        <v>505.02902066880728</v>
      </c>
      <c r="N553" s="76" t="s">
        <v>292</v>
      </c>
      <c r="O553" s="30" t="s">
        <v>107</v>
      </c>
      <c r="P553" s="30">
        <v>72.2</v>
      </c>
      <c r="Q553" s="30" t="s">
        <v>107</v>
      </c>
      <c r="R553" s="30" t="s">
        <v>107</v>
      </c>
      <c r="S553" s="30" t="s">
        <v>107</v>
      </c>
      <c r="T553" s="30" t="s">
        <v>107</v>
      </c>
      <c r="U553" s="30" t="s">
        <v>107</v>
      </c>
      <c r="V553" s="30" t="s">
        <v>107</v>
      </c>
      <c r="W553" s="30">
        <v>12.2</v>
      </c>
      <c r="X553" s="30">
        <v>153</v>
      </c>
      <c r="Y553" s="30" t="s">
        <v>107</v>
      </c>
      <c r="Z553" s="30">
        <v>0.79</v>
      </c>
      <c r="AA553" s="30" t="s">
        <v>107</v>
      </c>
      <c r="AB553" s="30">
        <v>50.8</v>
      </c>
      <c r="AC553" s="30" t="s">
        <v>107</v>
      </c>
      <c r="AD553" s="30">
        <v>307</v>
      </c>
      <c r="AE553" s="35">
        <v>0.82</v>
      </c>
      <c r="AF553" s="73" t="s">
        <v>293</v>
      </c>
    </row>
    <row r="554" spans="1:32" x14ac:dyDescent="0.35">
      <c r="A554" s="63">
        <v>39540</v>
      </c>
      <c r="B554" s="35">
        <v>101133</v>
      </c>
      <c r="C554" s="35">
        <v>822.3</v>
      </c>
      <c r="D554" s="35">
        <v>0.52629999999999999</v>
      </c>
      <c r="E554" s="35">
        <v>11.03</v>
      </c>
      <c r="F554" s="47">
        <v>7.66</v>
      </c>
      <c r="G554" s="35">
        <v>6.08</v>
      </c>
      <c r="H554" s="64" t="s">
        <v>170</v>
      </c>
      <c r="I554" s="35">
        <v>0.95</v>
      </c>
      <c r="J554" s="35">
        <v>6.6</v>
      </c>
      <c r="K554" s="65">
        <v>1723</v>
      </c>
      <c r="M554" s="77"/>
    </row>
    <row r="555" spans="1:32" x14ac:dyDescent="0.35">
      <c r="A555" s="63">
        <v>39545</v>
      </c>
      <c r="B555" s="35">
        <v>105856</v>
      </c>
      <c r="C555" s="35">
        <v>854.3</v>
      </c>
      <c r="D555" s="35">
        <v>0.54669999999999996</v>
      </c>
      <c r="E555" s="35">
        <v>11.66</v>
      </c>
      <c r="F555" s="47">
        <v>8.02</v>
      </c>
      <c r="G555" s="35">
        <v>10.42</v>
      </c>
      <c r="H555" s="64" t="s">
        <v>170</v>
      </c>
      <c r="I555" s="35">
        <v>0.08</v>
      </c>
      <c r="J555" s="35">
        <v>7.3</v>
      </c>
      <c r="K555" s="62">
        <v>31</v>
      </c>
      <c r="M555" s="77"/>
    </row>
    <row r="556" spans="1:32" x14ac:dyDescent="0.35">
      <c r="A556" s="63">
        <v>39547</v>
      </c>
      <c r="B556" s="35">
        <v>105320</v>
      </c>
      <c r="C556" s="35">
        <v>971.3</v>
      </c>
      <c r="D556" s="35">
        <v>0.62170000000000003</v>
      </c>
      <c r="E556" s="35">
        <v>11.48</v>
      </c>
      <c r="F556" s="47">
        <v>7.85</v>
      </c>
      <c r="G556" s="35">
        <v>11.53</v>
      </c>
      <c r="H556" s="64" t="s">
        <v>170</v>
      </c>
      <c r="I556" s="35">
        <v>0.12</v>
      </c>
      <c r="J556" s="35">
        <v>6.8</v>
      </c>
      <c r="K556" s="65">
        <v>122</v>
      </c>
      <c r="M556" s="77"/>
    </row>
    <row r="557" spans="1:32" x14ac:dyDescent="0.35">
      <c r="A557" s="63">
        <v>39554</v>
      </c>
      <c r="B557" s="35">
        <v>103626</v>
      </c>
      <c r="C557" s="35">
        <v>1008</v>
      </c>
      <c r="D557" s="35">
        <v>0.64500000000000002</v>
      </c>
      <c r="E557" s="35">
        <v>11.28</v>
      </c>
      <c r="F557" s="47">
        <v>7.99</v>
      </c>
      <c r="G557" s="35">
        <v>8.7899999999999991</v>
      </c>
      <c r="H557" s="64" t="s">
        <v>170</v>
      </c>
      <c r="I557" s="35">
        <v>0.9</v>
      </c>
      <c r="J557" s="35">
        <v>7.5</v>
      </c>
      <c r="K557" s="65">
        <v>106</v>
      </c>
      <c r="M557" s="77"/>
    </row>
    <row r="558" spans="1:32" x14ac:dyDescent="0.35">
      <c r="A558" s="63">
        <v>39561</v>
      </c>
      <c r="B558" s="35">
        <v>111446</v>
      </c>
      <c r="C558" s="35">
        <v>906</v>
      </c>
      <c r="D558" s="35">
        <v>0.57989999999999997</v>
      </c>
      <c r="E558" s="35">
        <v>8.0500000000000007</v>
      </c>
      <c r="F558" s="47">
        <v>8.02</v>
      </c>
      <c r="G558" s="35">
        <v>16.46</v>
      </c>
      <c r="H558" s="64" t="s">
        <v>170</v>
      </c>
      <c r="I558" s="35">
        <v>0.54</v>
      </c>
      <c r="J558" s="35">
        <v>7.1</v>
      </c>
      <c r="K558" s="65">
        <v>110</v>
      </c>
      <c r="L558" s="74">
        <f>AVERAGE(K554:K558)</f>
        <v>418.4</v>
      </c>
      <c r="M558" s="41">
        <f>GEOMEAN(K554:K558)</f>
        <v>150.01720524174513</v>
      </c>
      <c r="N558" s="76" t="s">
        <v>294</v>
      </c>
    </row>
    <row r="559" spans="1:32" x14ac:dyDescent="0.35">
      <c r="A559" s="63">
        <v>39569</v>
      </c>
      <c r="B559" s="35">
        <v>111214</v>
      </c>
      <c r="C559" s="35">
        <v>878.4</v>
      </c>
      <c r="D559" s="35">
        <v>0.56220000000000003</v>
      </c>
      <c r="E559" s="35">
        <v>9.64</v>
      </c>
      <c r="F559" s="47">
        <v>7.97</v>
      </c>
      <c r="G559" s="35">
        <v>14.08</v>
      </c>
      <c r="H559" s="64" t="s">
        <v>170</v>
      </c>
      <c r="I559" s="35">
        <v>0.05</v>
      </c>
      <c r="J559" s="35">
        <v>7.3</v>
      </c>
      <c r="K559" s="65">
        <v>175</v>
      </c>
      <c r="M559" s="77"/>
    </row>
    <row r="560" spans="1:32" x14ac:dyDescent="0.35">
      <c r="A560" s="63">
        <v>39576</v>
      </c>
      <c r="B560" s="35">
        <v>111110</v>
      </c>
      <c r="C560" s="35">
        <v>729</v>
      </c>
      <c r="D560" s="35">
        <v>0.46600000000000003</v>
      </c>
      <c r="E560" s="35">
        <v>6.65</v>
      </c>
      <c r="F560" s="47">
        <v>7.61</v>
      </c>
      <c r="G560" s="35">
        <v>15.62</v>
      </c>
      <c r="H560" s="64" t="s">
        <v>170</v>
      </c>
      <c r="I560" s="35">
        <v>0.3</v>
      </c>
      <c r="J560" s="35">
        <v>7.3</v>
      </c>
      <c r="K560" s="65">
        <v>5475</v>
      </c>
      <c r="M560" s="77"/>
    </row>
    <row r="561" spans="1:31" x14ac:dyDescent="0.35">
      <c r="A561" s="63">
        <v>39580</v>
      </c>
      <c r="B561" s="35">
        <v>111943</v>
      </c>
      <c r="C561" s="35">
        <v>737.8</v>
      </c>
      <c r="D561" s="35">
        <v>0.47220000000000001</v>
      </c>
      <c r="E561" s="35">
        <v>8.86</v>
      </c>
      <c r="F561" s="47">
        <v>7.72</v>
      </c>
      <c r="G561" s="35">
        <v>12.46</v>
      </c>
      <c r="H561" s="64" t="s">
        <v>170</v>
      </c>
      <c r="I561" s="35">
        <v>0.52</v>
      </c>
      <c r="J561" s="35">
        <v>6.7</v>
      </c>
      <c r="K561" s="65">
        <v>880</v>
      </c>
      <c r="M561" s="77"/>
    </row>
    <row r="562" spans="1:31" x14ac:dyDescent="0.35">
      <c r="A562" s="63">
        <v>39589</v>
      </c>
      <c r="B562" s="35">
        <v>103643</v>
      </c>
      <c r="C562" s="35">
        <v>878.9</v>
      </c>
      <c r="D562" s="35">
        <v>0.5625</v>
      </c>
      <c r="E562" s="35">
        <v>8.24</v>
      </c>
      <c r="F562" s="47">
        <v>7.65</v>
      </c>
      <c r="G562" s="35">
        <v>12.68</v>
      </c>
      <c r="H562" s="64" t="s">
        <v>170</v>
      </c>
      <c r="I562" s="35">
        <v>0.11</v>
      </c>
      <c r="J562" s="35">
        <v>7.2</v>
      </c>
      <c r="K562" s="65">
        <v>197</v>
      </c>
      <c r="M562" s="77"/>
    </row>
    <row r="563" spans="1:31" x14ac:dyDescent="0.35">
      <c r="A563" s="63">
        <v>39596</v>
      </c>
      <c r="B563" s="35">
        <v>105037</v>
      </c>
      <c r="C563" s="35">
        <v>874.6</v>
      </c>
      <c r="D563" s="35">
        <v>0.55969999999999998</v>
      </c>
      <c r="E563" s="35">
        <v>7.92</v>
      </c>
      <c r="F563" s="47">
        <v>7.7</v>
      </c>
      <c r="G563" s="35">
        <v>13.13</v>
      </c>
      <c r="H563" s="64" t="s">
        <v>170</v>
      </c>
      <c r="I563" s="35">
        <v>0.34</v>
      </c>
      <c r="J563" s="35">
        <v>6.8</v>
      </c>
      <c r="K563" s="65">
        <v>1012</v>
      </c>
      <c r="L563" s="74">
        <f>AVERAGE(K559:K563)</f>
        <v>1547.8</v>
      </c>
      <c r="M563" s="41">
        <f>GEOMEAN(K559:K563)</f>
        <v>700.01978780251648</v>
      </c>
      <c r="N563" s="76" t="s">
        <v>295</v>
      </c>
    </row>
    <row r="564" spans="1:31" x14ac:dyDescent="0.35">
      <c r="A564" s="63">
        <v>39602</v>
      </c>
      <c r="B564" s="35">
        <v>101650</v>
      </c>
      <c r="C564" s="35">
        <v>718</v>
      </c>
      <c r="D564" s="35">
        <v>0.46</v>
      </c>
      <c r="E564" s="35">
        <v>6.58</v>
      </c>
      <c r="F564" s="47">
        <v>7.57</v>
      </c>
      <c r="G564" s="35">
        <v>18.79</v>
      </c>
      <c r="H564" s="64" t="s">
        <v>170</v>
      </c>
      <c r="I564" s="35">
        <v>0.1</v>
      </c>
      <c r="J564" s="35">
        <v>7.8</v>
      </c>
      <c r="K564" s="65">
        <v>6488</v>
      </c>
      <c r="M564" s="77"/>
    </row>
    <row r="565" spans="1:31" x14ac:dyDescent="0.35">
      <c r="A565" s="63">
        <v>39611</v>
      </c>
      <c r="B565" s="35">
        <v>104222</v>
      </c>
      <c r="C565" s="35">
        <v>742</v>
      </c>
      <c r="D565" s="35">
        <v>0.47499999999999998</v>
      </c>
      <c r="E565" s="35">
        <v>7.04</v>
      </c>
      <c r="F565" s="47">
        <v>7.42</v>
      </c>
      <c r="G565" s="35">
        <v>20.34</v>
      </c>
      <c r="H565" s="64" t="s">
        <v>170</v>
      </c>
      <c r="I565" s="35">
        <v>0.6</v>
      </c>
      <c r="J565" s="35">
        <v>7.4</v>
      </c>
      <c r="K565" s="65">
        <v>364</v>
      </c>
      <c r="M565" s="77"/>
    </row>
    <row r="566" spans="1:31" x14ac:dyDescent="0.35">
      <c r="A566" s="63">
        <v>39615</v>
      </c>
      <c r="B566" s="35">
        <v>112005</v>
      </c>
      <c r="C566" s="35">
        <v>695</v>
      </c>
      <c r="D566" s="35">
        <v>0.44500000000000001</v>
      </c>
      <c r="E566" s="35">
        <v>6.84</v>
      </c>
      <c r="F566" s="47">
        <v>7.41</v>
      </c>
      <c r="G566" s="35">
        <v>20.71</v>
      </c>
      <c r="H566" s="64" t="s">
        <v>170</v>
      </c>
      <c r="I566" s="35">
        <v>0.2</v>
      </c>
      <c r="J566" s="35">
        <v>7.7</v>
      </c>
      <c r="K566" s="65">
        <v>1467</v>
      </c>
      <c r="M566" s="77"/>
    </row>
    <row r="567" spans="1:31" x14ac:dyDescent="0.35">
      <c r="A567" s="63">
        <v>39618</v>
      </c>
      <c r="B567" s="35">
        <v>112341</v>
      </c>
      <c r="C567" s="35">
        <v>948</v>
      </c>
      <c r="D567" s="35">
        <v>0.60699999999999998</v>
      </c>
      <c r="E567" s="35">
        <v>7.58</v>
      </c>
      <c r="F567" s="47">
        <v>7.63</v>
      </c>
      <c r="G567" s="35">
        <v>17.82</v>
      </c>
      <c r="H567" s="64" t="s">
        <v>170</v>
      </c>
      <c r="I567" s="35">
        <v>0.8</v>
      </c>
      <c r="J567" s="35">
        <v>7.4</v>
      </c>
      <c r="K567" s="65">
        <v>683</v>
      </c>
      <c r="M567" s="77"/>
    </row>
    <row r="568" spans="1:31" x14ac:dyDescent="0.35">
      <c r="A568" s="63">
        <v>39624</v>
      </c>
      <c r="B568" s="35">
        <v>101754</v>
      </c>
      <c r="C568" s="35">
        <v>874</v>
      </c>
      <c r="D568" s="35">
        <v>0.55900000000000005</v>
      </c>
      <c r="E568" s="35">
        <v>6.3</v>
      </c>
      <c r="F568" s="47">
        <v>7.54</v>
      </c>
      <c r="G568" s="35">
        <v>19.579999999999998</v>
      </c>
      <c r="H568" s="64" t="s">
        <v>170</v>
      </c>
      <c r="I568" s="35">
        <v>0.4</v>
      </c>
      <c r="J568" s="35">
        <v>7.6</v>
      </c>
      <c r="K568" s="65">
        <v>816</v>
      </c>
      <c r="L568" s="74">
        <f>AVERAGE(K564:K568)</f>
        <v>1963.6</v>
      </c>
      <c r="M568" s="41">
        <f>GEOMEAN(K564:K568)</f>
        <v>1140.6453654151119</v>
      </c>
      <c r="N568" s="76" t="s">
        <v>296</v>
      </c>
    </row>
    <row r="569" spans="1:31" x14ac:dyDescent="0.35">
      <c r="A569" s="63">
        <v>39638</v>
      </c>
      <c r="B569" s="35">
        <v>110310</v>
      </c>
      <c r="C569" s="35">
        <v>465.5</v>
      </c>
      <c r="D569" s="35">
        <v>0.2979</v>
      </c>
      <c r="E569" s="35">
        <v>6.94</v>
      </c>
      <c r="F569" s="47">
        <v>7.52</v>
      </c>
      <c r="G569" s="35">
        <v>22.22</v>
      </c>
      <c r="H569" s="64" t="s">
        <v>170</v>
      </c>
      <c r="I569" s="35">
        <v>0.17</v>
      </c>
      <c r="J569" s="35">
        <v>7</v>
      </c>
      <c r="K569" s="65">
        <v>19863</v>
      </c>
      <c r="M569" s="77"/>
      <c r="O569" s="35">
        <v>1.9</v>
      </c>
      <c r="P569" s="35">
        <v>48.3</v>
      </c>
      <c r="Q569" s="30" t="s">
        <v>107</v>
      </c>
      <c r="R569" s="30" t="s">
        <v>107</v>
      </c>
      <c r="S569" s="30" t="s">
        <v>107</v>
      </c>
      <c r="T569" s="35">
        <v>4.2</v>
      </c>
      <c r="U569" s="30" t="s">
        <v>107</v>
      </c>
      <c r="V569" s="35">
        <v>1.4</v>
      </c>
      <c r="W569" s="35">
        <v>13.4</v>
      </c>
      <c r="X569" s="35">
        <v>40.9</v>
      </c>
      <c r="Y569" s="30" t="s">
        <v>107</v>
      </c>
      <c r="Z569" s="35">
        <v>0.35</v>
      </c>
      <c r="AA569" s="30" t="s">
        <v>107</v>
      </c>
      <c r="AB569" s="35">
        <v>20.9</v>
      </c>
      <c r="AC569" s="30" t="s">
        <v>107</v>
      </c>
      <c r="AD569" s="35">
        <v>135</v>
      </c>
      <c r="AE569" s="30" t="s">
        <v>107</v>
      </c>
    </row>
    <row r="570" spans="1:31" x14ac:dyDescent="0.35">
      <c r="A570" s="63">
        <v>39643</v>
      </c>
      <c r="B570" s="35">
        <v>121457</v>
      </c>
      <c r="C570" s="35">
        <v>92</v>
      </c>
      <c r="D570" s="35">
        <v>5.8999999999999997E-2</v>
      </c>
      <c r="E570" s="35">
        <v>5.71</v>
      </c>
      <c r="F570" s="47">
        <v>7.76</v>
      </c>
      <c r="G570" s="35">
        <v>21.79</v>
      </c>
      <c r="H570" s="64" t="s">
        <v>170</v>
      </c>
      <c r="I570" s="35">
        <v>0.2</v>
      </c>
      <c r="J570" s="35">
        <v>7.7</v>
      </c>
      <c r="K570" s="65">
        <v>379</v>
      </c>
      <c r="M570" s="77"/>
    </row>
    <row r="571" spans="1:31" x14ac:dyDescent="0.35">
      <c r="A571" s="63">
        <v>39646</v>
      </c>
      <c r="B571" s="35">
        <v>94954</v>
      </c>
      <c r="C571" s="35">
        <v>906</v>
      </c>
      <c r="D571" s="35">
        <v>0.57999999999999996</v>
      </c>
      <c r="E571" s="35">
        <v>5.29</v>
      </c>
      <c r="F571" s="47">
        <v>7.37</v>
      </c>
      <c r="G571" s="35">
        <v>21.88</v>
      </c>
      <c r="H571" s="64" t="s">
        <v>170</v>
      </c>
      <c r="I571" s="35">
        <v>1</v>
      </c>
      <c r="J571" s="35">
        <v>7.6</v>
      </c>
      <c r="K571" s="65">
        <v>1467</v>
      </c>
      <c r="M571" s="77"/>
    </row>
    <row r="572" spans="1:31" x14ac:dyDescent="0.35">
      <c r="A572" s="63">
        <v>39652</v>
      </c>
      <c r="B572" s="35">
        <v>125611</v>
      </c>
      <c r="C572" s="35">
        <v>595.4</v>
      </c>
      <c r="D572" s="35">
        <v>0.38100000000000001</v>
      </c>
      <c r="E572" s="35">
        <v>6.14</v>
      </c>
      <c r="F572" s="47">
        <v>7.74</v>
      </c>
      <c r="G572" s="35">
        <v>25.57</v>
      </c>
      <c r="H572" s="64" t="s">
        <v>170</v>
      </c>
      <c r="I572" s="35">
        <v>0.06</v>
      </c>
      <c r="J572" s="35">
        <v>7</v>
      </c>
      <c r="K572" s="65">
        <v>4611</v>
      </c>
      <c r="M572" s="77"/>
    </row>
    <row r="573" spans="1:31" x14ac:dyDescent="0.35">
      <c r="A573" s="63">
        <v>39659</v>
      </c>
      <c r="B573" s="35">
        <v>104141</v>
      </c>
      <c r="C573" s="35">
        <v>771.8</v>
      </c>
      <c r="D573" s="35">
        <v>0.49399999999999999</v>
      </c>
      <c r="E573" s="35">
        <v>4.07</v>
      </c>
      <c r="F573" s="47">
        <v>7.5</v>
      </c>
      <c r="G573" s="35">
        <v>22.88</v>
      </c>
      <c r="H573" s="64" t="s">
        <v>170</v>
      </c>
      <c r="I573" s="35">
        <v>7.0000000000000007E-2</v>
      </c>
      <c r="J573" s="35">
        <v>6.7</v>
      </c>
      <c r="K573" s="65">
        <v>1086</v>
      </c>
      <c r="L573" s="30">
        <f>AVERAGE(K569:K573)</f>
        <v>5481.2</v>
      </c>
      <c r="M573" s="41">
        <f>GEOMEAN(K569:K573)</f>
        <v>2231.2478900770925</v>
      </c>
      <c r="N573" s="76" t="s">
        <v>297</v>
      </c>
    </row>
    <row r="574" spans="1:31" x14ac:dyDescent="0.35">
      <c r="A574" s="63">
        <v>39667</v>
      </c>
      <c r="B574" s="35">
        <v>105747</v>
      </c>
      <c r="C574" s="35">
        <v>662.9</v>
      </c>
      <c r="D574" s="35">
        <v>0.42420000000000002</v>
      </c>
      <c r="E574" s="35">
        <v>6.97</v>
      </c>
      <c r="F574" s="47">
        <v>7.66</v>
      </c>
      <c r="G574" s="35">
        <v>21.62</v>
      </c>
      <c r="H574" s="64" t="s">
        <v>170</v>
      </c>
      <c r="I574" s="35">
        <v>7.0000000000000007E-2</v>
      </c>
      <c r="J574" s="35">
        <v>6.6</v>
      </c>
      <c r="K574" s="65">
        <v>1281</v>
      </c>
      <c r="M574" s="77"/>
    </row>
    <row r="575" spans="1:31" x14ac:dyDescent="0.35">
      <c r="A575" s="63">
        <v>39672</v>
      </c>
      <c r="B575" s="35">
        <v>113137</v>
      </c>
      <c r="C575" s="35">
        <v>802.9</v>
      </c>
      <c r="D575" s="35">
        <v>0.51390000000000002</v>
      </c>
      <c r="E575" s="35">
        <v>6.45</v>
      </c>
      <c r="F575" s="47">
        <v>7.53</v>
      </c>
      <c r="G575" s="35">
        <v>18.62</v>
      </c>
      <c r="H575" s="64" t="s">
        <v>170</v>
      </c>
      <c r="I575" s="35">
        <v>0.04</v>
      </c>
      <c r="J575" s="35">
        <v>7.1</v>
      </c>
      <c r="K575" s="65">
        <v>910</v>
      </c>
      <c r="M575" s="77"/>
    </row>
    <row r="576" spans="1:31" x14ac:dyDescent="0.35">
      <c r="A576" s="63">
        <v>39678</v>
      </c>
      <c r="B576" s="35">
        <v>110337</v>
      </c>
      <c r="C576" s="35">
        <v>797</v>
      </c>
      <c r="D576" s="35">
        <v>0.51</v>
      </c>
      <c r="E576" s="35">
        <v>5.9</v>
      </c>
      <c r="F576" s="47">
        <v>7.68</v>
      </c>
      <c r="G576" s="35">
        <v>19.27</v>
      </c>
      <c r="H576" s="64" t="s">
        <v>170</v>
      </c>
      <c r="I576" s="35">
        <v>0.3</v>
      </c>
      <c r="J576" s="35">
        <v>7.8</v>
      </c>
      <c r="K576" s="65">
        <v>1198</v>
      </c>
      <c r="M576" s="77"/>
    </row>
    <row r="577" spans="1:31" x14ac:dyDescent="0.35">
      <c r="A577" s="63">
        <v>39685</v>
      </c>
      <c r="B577" s="35">
        <v>111634</v>
      </c>
      <c r="C577" s="35">
        <v>782.4</v>
      </c>
      <c r="D577" s="35">
        <v>0.50080000000000002</v>
      </c>
      <c r="E577" s="35">
        <v>5.91</v>
      </c>
      <c r="F577" s="47">
        <v>7.63</v>
      </c>
      <c r="G577" s="35">
        <v>19.559999999999999</v>
      </c>
      <c r="H577" s="64" t="s">
        <v>170</v>
      </c>
      <c r="I577" s="35">
        <v>0.57999999999999996</v>
      </c>
      <c r="J577" s="35">
        <v>6.9</v>
      </c>
      <c r="K577" s="65">
        <v>259</v>
      </c>
      <c r="M577" s="77"/>
    </row>
    <row r="578" spans="1:31" x14ac:dyDescent="0.35">
      <c r="A578" s="63">
        <v>39687</v>
      </c>
      <c r="B578" s="35">
        <v>110818</v>
      </c>
      <c r="C578" s="35">
        <v>775</v>
      </c>
      <c r="D578" s="35">
        <v>0.496</v>
      </c>
      <c r="E578" s="35">
        <v>5.53</v>
      </c>
      <c r="F578" s="47">
        <v>7.49</v>
      </c>
      <c r="G578" s="35">
        <v>19.41</v>
      </c>
      <c r="H578" s="64" t="s">
        <v>170</v>
      </c>
      <c r="I578" s="35">
        <v>0.4</v>
      </c>
      <c r="J578" s="35">
        <v>7.6</v>
      </c>
      <c r="K578" s="65">
        <v>201</v>
      </c>
      <c r="L578" s="30">
        <f>AVERAGE(K574:K578)</f>
        <v>769.8</v>
      </c>
      <c r="M578" s="41">
        <f>GEOMEAN(K574:K578)</f>
        <v>591.98217815818248</v>
      </c>
      <c r="N578" s="76" t="s">
        <v>298</v>
      </c>
    </row>
    <row r="579" spans="1:31" x14ac:dyDescent="0.35">
      <c r="A579" s="63">
        <v>39695</v>
      </c>
      <c r="B579" s="35">
        <v>104807</v>
      </c>
      <c r="C579" s="35">
        <v>745.2</v>
      </c>
      <c r="D579" s="35">
        <v>0.47689999999999999</v>
      </c>
      <c r="E579" s="35">
        <v>3.91</v>
      </c>
      <c r="F579" s="47">
        <v>7.65</v>
      </c>
      <c r="G579" s="35">
        <v>22.3</v>
      </c>
      <c r="H579" s="64" t="s">
        <v>170</v>
      </c>
      <c r="I579" s="35">
        <v>0.3</v>
      </c>
      <c r="J579" s="35">
        <v>7.6</v>
      </c>
      <c r="K579" s="65">
        <v>4352</v>
      </c>
      <c r="M579" s="77"/>
    </row>
    <row r="580" spans="1:31" x14ac:dyDescent="0.35">
      <c r="A580" s="63">
        <v>39700</v>
      </c>
      <c r="B580" s="35">
        <v>104539</v>
      </c>
      <c r="C580" s="35">
        <v>314.3</v>
      </c>
      <c r="D580" s="35">
        <v>0.20119999999999999</v>
      </c>
      <c r="E580" s="35">
        <v>8.35</v>
      </c>
      <c r="F580" s="47">
        <v>7.38</v>
      </c>
      <c r="G580" s="35">
        <v>19.399999999999999</v>
      </c>
      <c r="H580" s="64" t="s">
        <v>170</v>
      </c>
      <c r="I580" s="35">
        <v>0.45</v>
      </c>
      <c r="J580" s="35">
        <v>7.4</v>
      </c>
      <c r="K580" s="65">
        <v>9208</v>
      </c>
      <c r="M580" s="77"/>
    </row>
    <row r="581" spans="1:31" x14ac:dyDescent="0.35">
      <c r="A581" s="63">
        <v>39706</v>
      </c>
      <c r="B581" s="35">
        <v>112827</v>
      </c>
      <c r="C581" s="35">
        <v>502.9</v>
      </c>
      <c r="D581" s="35">
        <v>0.32190000000000002</v>
      </c>
      <c r="E581" s="35">
        <v>5.46</v>
      </c>
      <c r="F581" s="47">
        <v>7.35</v>
      </c>
      <c r="G581" s="35">
        <v>18.55</v>
      </c>
      <c r="H581" s="64" t="s">
        <v>170</v>
      </c>
      <c r="I581" s="35">
        <v>0.2</v>
      </c>
      <c r="J581" s="35">
        <v>7</v>
      </c>
      <c r="K581" s="65">
        <v>3873</v>
      </c>
      <c r="M581" s="77"/>
    </row>
    <row r="582" spans="1:31" x14ac:dyDescent="0.35">
      <c r="A582" s="63">
        <v>39715</v>
      </c>
      <c r="B582" s="35">
        <v>104249</v>
      </c>
      <c r="C582" s="35">
        <v>767.5</v>
      </c>
      <c r="D582" s="35">
        <v>0.49120000000000003</v>
      </c>
      <c r="E582" s="35">
        <v>5.8</v>
      </c>
      <c r="F582" s="47">
        <v>7.49</v>
      </c>
      <c r="G582" s="35">
        <v>17.899999999999999</v>
      </c>
      <c r="H582" s="64" t="s">
        <v>170</v>
      </c>
      <c r="I582" s="35">
        <v>0.87</v>
      </c>
      <c r="J582" s="35">
        <v>7.6</v>
      </c>
      <c r="K582" s="65">
        <v>512</v>
      </c>
      <c r="M582" s="77"/>
    </row>
    <row r="583" spans="1:31" x14ac:dyDescent="0.35">
      <c r="A583" s="63">
        <v>39721</v>
      </c>
      <c r="B583" s="35">
        <v>105938</v>
      </c>
      <c r="C583" s="35">
        <v>658.7</v>
      </c>
      <c r="D583" s="35">
        <v>0.42159999999999997</v>
      </c>
      <c r="E583" s="35">
        <v>6.08</v>
      </c>
      <c r="F583" s="47">
        <v>7.62</v>
      </c>
      <c r="G583" s="35">
        <v>17.28</v>
      </c>
      <c r="H583" s="64" t="s">
        <v>170</v>
      </c>
      <c r="I583" s="35">
        <v>0.22</v>
      </c>
      <c r="J583" s="35">
        <v>7.4</v>
      </c>
      <c r="K583" s="65">
        <v>2143</v>
      </c>
      <c r="L583" s="30">
        <f>AVERAGE(K579:K583)</f>
        <v>4017.6</v>
      </c>
      <c r="M583" s="41">
        <f>GEOMEAN(K579:K583)</f>
        <v>2794.0795406575658</v>
      </c>
      <c r="N583" s="76" t="s">
        <v>299</v>
      </c>
    </row>
    <row r="584" spans="1:31" x14ac:dyDescent="0.35">
      <c r="A584" s="63">
        <v>39723</v>
      </c>
      <c r="B584" s="35">
        <v>105620</v>
      </c>
      <c r="C584" s="35">
        <v>770</v>
      </c>
      <c r="D584" s="35">
        <v>0.49299999999999999</v>
      </c>
      <c r="E584" s="35">
        <v>7.34</v>
      </c>
      <c r="F584" s="47">
        <v>7.7</v>
      </c>
      <c r="G584" s="35">
        <v>12.46</v>
      </c>
      <c r="H584" s="64" t="s">
        <v>170</v>
      </c>
      <c r="I584" s="35">
        <v>0.2</v>
      </c>
      <c r="J584" s="35">
        <v>7.6</v>
      </c>
      <c r="K584" s="65">
        <v>223</v>
      </c>
    </row>
    <row r="585" spans="1:31" x14ac:dyDescent="0.35">
      <c r="A585" s="63">
        <v>39727</v>
      </c>
      <c r="B585" s="35">
        <v>112159</v>
      </c>
      <c r="C585" s="35">
        <v>791.3</v>
      </c>
      <c r="D585" s="35">
        <v>0.50639999999999996</v>
      </c>
      <c r="E585" s="35">
        <v>6.18</v>
      </c>
      <c r="F585" s="47">
        <v>7.89</v>
      </c>
      <c r="G585" s="35">
        <v>14.78</v>
      </c>
      <c r="H585" s="64" t="s">
        <v>170</v>
      </c>
      <c r="I585" s="35">
        <v>0.46</v>
      </c>
      <c r="J585" s="35">
        <v>7.1</v>
      </c>
      <c r="K585" s="65">
        <v>253</v>
      </c>
    </row>
    <row r="586" spans="1:31" x14ac:dyDescent="0.35">
      <c r="A586" s="63">
        <v>39735</v>
      </c>
      <c r="B586" s="35">
        <v>105326</v>
      </c>
      <c r="C586" s="35">
        <v>872.1</v>
      </c>
      <c r="D586" s="35">
        <v>0.55810000000000004</v>
      </c>
      <c r="E586" s="35">
        <v>5.28</v>
      </c>
      <c r="F586" s="47">
        <v>7.86</v>
      </c>
      <c r="G586" s="35">
        <v>17.73</v>
      </c>
      <c r="H586" s="64" t="s">
        <v>170</v>
      </c>
      <c r="I586" s="35">
        <v>0.9</v>
      </c>
      <c r="J586" s="35">
        <v>7.4</v>
      </c>
      <c r="K586" s="65">
        <v>703</v>
      </c>
      <c r="O586" s="30">
        <v>2.1</v>
      </c>
      <c r="P586" s="30">
        <v>93.8</v>
      </c>
      <c r="Q586" s="30" t="s">
        <v>107</v>
      </c>
      <c r="R586" s="30" t="s">
        <v>107</v>
      </c>
      <c r="S586" s="30" t="s">
        <v>107</v>
      </c>
      <c r="T586" s="30" t="s">
        <v>107</v>
      </c>
      <c r="U586" s="30" t="s">
        <v>107</v>
      </c>
      <c r="V586" s="30" t="s">
        <v>107</v>
      </c>
      <c r="W586" s="30" t="s">
        <v>107</v>
      </c>
      <c r="X586" s="30">
        <v>84.8</v>
      </c>
      <c r="Y586" s="30" t="s">
        <v>107</v>
      </c>
      <c r="Z586" s="30">
        <v>0.49</v>
      </c>
      <c r="AA586" s="30" t="s">
        <v>107</v>
      </c>
      <c r="AB586" s="30">
        <v>64.099999999999994</v>
      </c>
      <c r="AC586" s="30" t="s">
        <v>107</v>
      </c>
      <c r="AD586" s="30">
        <v>310</v>
      </c>
      <c r="AE586" s="30" t="s">
        <v>107</v>
      </c>
    </row>
    <row r="587" spans="1:31" x14ac:dyDescent="0.35">
      <c r="A587" s="63">
        <v>39737</v>
      </c>
      <c r="B587" s="35">
        <v>110125</v>
      </c>
      <c r="C587" s="35">
        <v>784.5</v>
      </c>
      <c r="D587" s="35">
        <v>0.50209999999999999</v>
      </c>
      <c r="E587" s="35">
        <v>5.75</v>
      </c>
      <c r="F587" s="47">
        <v>7.26</v>
      </c>
      <c r="G587" s="35">
        <v>16.54</v>
      </c>
      <c r="H587" s="64" t="s">
        <v>170</v>
      </c>
      <c r="I587" s="35">
        <v>0.65</v>
      </c>
      <c r="J587" s="35">
        <v>6.8</v>
      </c>
      <c r="K587" s="65">
        <v>3448</v>
      </c>
    </row>
    <row r="588" spans="1:31" x14ac:dyDescent="0.35">
      <c r="A588" s="63">
        <v>39750</v>
      </c>
      <c r="B588" s="35">
        <v>104609</v>
      </c>
      <c r="C588" s="35">
        <v>806</v>
      </c>
      <c r="D588" s="35">
        <v>0.51600000000000001</v>
      </c>
      <c r="E588" s="35">
        <v>9.35</v>
      </c>
      <c r="F588" s="47">
        <v>8.09</v>
      </c>
      <c r="G588" s="35">
        <v>5.59</v>
      </c>
      <c r="H588" s="64" t="s">
        <v>170</v>
      </c>
      <c r="I588" s="35">
        <v>0.8</v>
      </c>
      <c r="J588" s="35">
        <v>7.5</v>
      </c>
      <c r="K588" s="65">
        <v>298</v>
      </c>
      <c r="L588" s="30">
        <f>AVERAGE(K584:K588)</f>
        <v>985</v>
      </c>
      <c r="M588" s="41">
        <f>GEOMEAN(K584:K588)</f>
        <v>527.26973781426068</v>
      </c>
      <c r="N588" s="76" t="s">
        <v>300</v>
      </c>
    </row>
    <row r="589" spans="1:31" x14ac:dyDescent="0.35">
      <c r="A589" s="63">
        <v>39756</v>
      </c>
      <c r="B589" s="35">
        <v>110133</v>
      </c>
      <c r="C589" s="35">
        <v>798</v>
      </c>
      <c r="D589" s="35">
        <v>0.51070000000000004</v>
      </c>
      <c r="E589" s="35">
        <v>7.33</v>
      </c>
      <c r="F589" s="47">
        <v>7.97</v>
      </c>
      <c r="G589" s="35">
        <v>10.99</v>
      </c>
      <c r="H589" s="64" t="s">
        <v>170</v>
      </c>
      <c r="I589" s="35">
        <v>0.88</v>
      </c>
      <c r="J589" s="35">
        <v>7.4</v>
      </c>
      <c r="K589" s="65">
        <v>134</v>
      </c>
      <c r="M589" s="77"/>
    </row>
    <row r="590" spans="1:31" x14ac:dyDescent="0.35">
      <c r="A590" s="63">
        <v>39762</v>
      </c>
      <c r="B590" s="35">
        <v>112821</v>
      </c>
      <c r="C590" s="35">
        <v>814.7</v>
      </c>
      <c r="D590" s="35">
        <v>0.52139999999999997</v>
      </c>
      <c r="E590" s="35">
        <v>9.93</v>
      </c>
      <c r="F590" s="47">
        <v>8.09</v>
      </c>
      <c r="G590" s="35">
        <v>4.51</v>
      </c>
      <c r="H590" s="64" t="s">
        <v>170</v>
      </c>
      <c r="I590" s="35">
        <v>0.73</v>
      </c>
      <c r="J590" s="35">
        <v>7.3</v>
      </c>
      <c r="K590" s="65">
        <v>148</v>
      </c>
      <c r="M590" s="77"/>
    </row>
    <row r="591" spans="1:31" x14ac:dyDescent="0.35">
      <c r="A591" s="63">
        <v>39764</v>
      </c>
      <c r="B591" s="35">
        <v>105507</v>
      </c>
      <c r="C591" s="35">
        <v>810.3</v>
      </c>
      <c r="D591" s="35">
        <v>0.51859999999999995</v>
      </c>
      <c r="E591" s="35">
        <v>8.57</v>
      </c>
      <c r="F591" s="47">
        <v>7.79</v>
      </c>
      <c r="G591" s="35">
        <v>6.49</v>
      </c>
      <c r="H591" s="64" t="s">
        <v>170</v>
      </c>
      <c r="I591" s="35">
        <v>0.18</v>
      </c>
      <c r="J591" s="35">
        <v>7.4</v>
      </c>
      <c r="K591" s="65">
        <v>20</v>
      </c>
      <c r="M591" s="77"/>
    </row>
    <row r="592" spans="1:31" x14ac:dyDescent="0.35">
      <c r="A592" s="63">
        <v>39769</v>
      </c>
      <c r="B592" s="35">
        <v>114257</v>
      </c>
      <c r="C592" s="35">
        <v>651.4</v>
      </c>
      <c r="D592" s="35">
        <v>0.41689999999999999</v>
      </c>
      <c r="E592" s="35">
        <v>11.04</v>
      </c>
      <c r="F592" s="47">
        <v>7.74</v>
      </c>
      <c r="G592" s="35">
        <v>6.2</v>
      </c>
      <c r="H592" s="64" t="s">
        <v>170</v>
      </c>
      <c r="I592" s="35">
        <v>0.64</v>
      </c>
      <c r="J592" s="35">
        <v>7.4</v>
      </c>
      <c r="K592" s="65">
        <v>143</v>
      </c>
      <c r="M592" s="77"/>
    </row>
    <row r="593" spans="1:14" x14ac:dyDescent="0.35">
      <c r="A593" s="63">
        <v>39771</v>
      </c>
      <c r="B593" s="35">
        <v>105804</v>
      </c>
      <c r="C593" s="35">
        <v>749</v>
      </c>
      <c r="D593" s="35">
        <v>0.4793</v>
      </c>
      <c r="E593" s="35">
        <v>10.14</v>
      </c>
      <c r="F593" s="47">
        <v>7.7</v>
      </c>
      <c r="G593" s="35">
        <v>3.66</v>
      </c>
      <c r="H593" s="64" t="s">
        <v>170</v>
      </c>
      <c r="I593" s="35">
        <v>0.37</v>
      </c>
      <c r="J593" s="35">
        <v>7.4</v>
      </c>
      <c r="K593" s="65">
        <v>317</v>
      </c>
      <c r="L593" s="30">
        <f>AVERAGE(K589:K593)</f>
        <v>152.4</v>
      </c>
      <c r="M593" s="41">
        <f>GEOMEAN(K589:K593)</f>
        <v>112.44971571280617</v>
      </c>
      <c r="N593" s="76" t="s">
        <v>301</v>
      </c>
    </row>
    <row r="594" spans="1:14" x14ac:dyDescent="0.35">
      <c r="A594" s="63">
        <v>39783</v>
      </c>
      <c r="B594" s="35">
        <v>112646</v>
      </c>
      <c r="C594" s="35">
        <v>794.7</v>
      </c>
      <c r="D594" s="35">
        <v>0.50860000000000005</v>
      </c>
      <c r="E594" s="35">
        <v>10.7</v>
      </c>
      <c r="F594" s="47">
        <v>7.88</v>
      </c>
      <c r="G594" s="35">
        <v>3.68</v>
      </c>
      <c r="H594" s="64" t="s">
        <v>170</v>
      </c>
      <c r="I594" s="35">
        <v>0.17</v>
      </c>
      <c r="J594" s="35">
        <v>7.3</v>
      </c>
      <c r="K594" s="65">
        <v>97</v>
      </c>
      <c r="M594" s="77"/>
    </row>
    <row r="595" spans="1:14" x14ac:dyDescent="0.35">
      <c r="A595" s="63">
        <v>39791</v>
      </c>
      <c r="B595" s="35">
        <v>105101</v>
      </c>
      <c r="C595" s="35">
        <v>652.70000000000005</v>
      </c>
      <c r="D595" s="35">
        <v>0.41770000000000002</v>
      </c>
      <c r="E595" s="35">
        <v>10.6</v>
      </c>
      <c r="F595" s="47">
        <v>8.3000000000000007</v>
      </c>
      <c r="G595" s="35">
        <v>4.04</v>
      </c>
      <c r="H595" s="64" t="s">
        <v>170</v>
      </c>
      <c r="I595" s="35">
        <v>7.0000000000000007E-2</v>
      </c>
      <c r="J595" s="35">
        <v>7</v>
      </c>
      <c r="K595" s="65">
        <v>2909</v>
      </c>
      <c r="M595" s="77"/>
    </row>
    <row r="596" spans="1:14" x14ac:dyDescent="0.35">
      <c r="A596" s="63">
        <v>39793</v>
      </c>
      <c r="B596" s="35">
        <v>104615</v>
      </c>
      <c r="C596" s="35">
        <v>799</v>
      </c>
      <c r="D596" s="35">
        <v>0.51100000000000001</v>
      </c>
      <c r="E596" s="35">
        <v>11.34</v>
      </c>
      <c r="F596" s="47">
        <v>7.58</v>
      </c>
      <c r="G596" s="35">
        <v>2.69</v>
      </c>
      <c r="H596" s="64" t="s">
        <v>170</v>
      </c>
      <c r="I596" s="35">
        <v>0.3</v>
      </c>
      <c r="J596" s="35">
        <v>7.2</v>
      </c>
      <c r="K596" s="65">
        <v>1250</v>
      </c>
      <c r="M596" s="77"/>
    </row>
    <row r="597" spans="1:14" x14ac:dyDescent="0.35">
      <c r="A597" s="63">
        <v>39798</v>
      </c>
      <c r="B597" s="35">
        <v>105103</v>
      </c>
      <c r="C597" s="35">
        <v>855.8</v>
      </c>
      <c r="D597" s="35">
        <v>0.54769999999999996</v>
      </c>
      <c r="E597" s="35">
        <v>11.47</v>
      </c>
      <c r="F597" s="47">
        <v>5.71</v>
      </c>
      <c r="G597" s="35">
        <v>0.47</v>
      </c>
      <c r="H597" s="64" t="s">
        <v>170</v>
      </c>
      <c r="I597" s="35">
        <v>0.67</v>
      </c>
      <c r="J597" s="35">
        <v>7.2</v>
      </c>
      <c r="K597" s="65">
        <v>63</v>
      </c>
      <c r="M597" s="77"/>
    </row>
    <row r="598" spans="1:14" x14ac:dyDescent="0.35">
      <c r="A598" s="63">
        <v>39811</v>
      </c>
      <c r="B598" s="35">
        <v>111653</v>
      </c>
      <c r="C598" s="35">
        <v>819</v>
      </c>
      <c r="D598" s="35">
        <v>0.52410000000000001</v>
      </c>
      <c r="E598" s="35">
        <v>11.46</v>
      </c>
      <c r="F598" s="47">
        <v>7.41</v>
      </c>
      <c r="G598" s="35">
        <v>3.98</v>
      </c>
      <c r="H598" s="64" t="s">
        <v>170</v>
      </c>
      <c r="I598" s="35">
        <v>0.39</v>
      </c>
      <c r="J598" s="35">
        <v>7.7</v>
      </c>
      <c r="K598" s="65">
        <v>384</v>
      </c>
      <c r="L598" s="30">
        <f>AVERAGE(K594:K598)</f>
        <v>940.6</v>
      </c>
      <c r="M598" s="41">
        <f>GEOMEAN(K594:K598)</f>
        <v>385.67318862640099</v>
      </c>
      <c r="N598" s="76" t="s">
        <v>302</v>
      </c>
    </row>
    <row r="599" spans="1:14" x14ac:dyDescent="0.35">
      <c r="A599" s="63">
        <v>39819</v>
      </c>
      <c r="B599" s="47">
        <v>110232</v>
      </c>
      <c r="C599" s="47">
        <v>977</v>
      </c>
      <c r="D599" s="47">
        <v>0.625</v>
      </c>
      <c r="E599" s="47">
        <v>11.07</v>
      </c>
      <c r="F599" s="47">
        <v>7.69</v>
      </c>
      <c r="G599" s="47">
        <v>2.2000000000000002</v>
      </c>
      <c r="H599" s="64" t="s">
        <v>170</v>
      </c>
      <c r="I599" s="47">
        <v>0</v>
      </c>
      <c r="J599" s="47">
        <v>7.6</v>
      </c>
      <c r="K599" s="65">
        <v>146</v>
      </c>
    </row>
    <row r="600" spans="1:14" x14ac:dyDescent="0.35">
      <c r="A600" s="63">
        <v>39825</v>
      </c>
      <c r="B600" s="47">
        <v>103046</v>
      </c>
      <c r="C600" s="47">
        <v>1448</v>
      </c>
      <c r="D600" s="47">
        <v>0.92700000000000005</v>
      </c>
      <c r="E600" s="47">
        <v>13.29</v>
      </c>
      <c r="F600" s="47">
        <v>7.6</v>
      </c>
      <c r="G600" s="47">
        <v>1.49</v>
      </c>
      <c r="H600" s="64" t="s">
        <v>170</v>
      </c>
      <c r="I600" s="47">
        <v>0.5</v>
      </c>
      <c r="J600" s="47">
        <v>7.3</v>
      </c>
      <c r="K600" s="65">
        <v>158</v>
      </c>
    </row>
    <row r="601" spans="1:14" x14ac:dyDescent="0.35">
      <c r="A601" s="63">
        <v>39834</v>
      </c>
      <c r="G601" s="35" t="s">
        <v>303</v>
      </c>
    </row>
    <row r="602" spans="1:14" x14ac:dyDescent="0.35">
      <c r="A602" s="63">
        <v>39839</v>
      </c>
      <c r="G602" s="35" t="s">
        <v>303</v>
      </c>
    </row>
    <row r="603" spans="1:14" x14ac:dyDescent="0.35">
      <c r="A603" s="63">
        <v>39848</v>
      </c>
      <c r="G603" s="35" t="s">
        <v>303</v>
      </c>
      <c r="L603" s="30">
        <f>AVERAGE(K599:K603)</f>
        <v>152</v>
      </c>
      <c r="M603" s="41">
        <f>GEOMEAN(K599:K603)</f>
        <v>151.88153278130952</v>
      </c>
      <c r="N603" s="76" t="s">
        <v>304</v>
      </c>
    </row>
    <row r="604" spans="1:14" x14ac:dyDescent="0.35">
      <c r="A604" s="63">
        <v>39855</v>
      </c>
      <c r="B604" s="47">
        <v>113213</v>
      </c>
      <c r="C604" s="47">
        <v>736.5</v>
      </c>
      <c r="D604" s="47">
        <v>0.47139999999999999</v>
      </c>
      <c r="E604" s="47">
        <v>9.85</v>
      </c>
      <c r="F604" s="47">
        <v>7.92</v>
      </c>
      <c r="G604" s="47">
        <v>8.5299999999999994</v>
      </c>
      <c r="H604" s="64" t="s">
        <v>170</v>
      </c>
      <c r="I604" s="47">
        <v>0.74</v>
      </c>
      <c r="J604" s="47">
        <v>7.3</v>
      </c>
      <c r="K604" s="65">
        <v>1333</v>
      </c>
    </row>
    <row r="605" spans="1:14" x14ac:dyDescent="0.35">
      <c r="A605" s="63">
        <v>39861</v>
      </c>
      <c r="B605" s="47">
        <v>104332</v>
      </c>
      <c r="C605" s="47">
        <v>1151</v>
      </c>
      <c r="D605" s="47">
        <v>0.73660000000000003</v>
      </c>
      <c r="E605" s="47">
        <v>13</v>
      </c>
      <c r="F605" s="47">
        <v>7.52</v>
      </c>
      <c r="G605" s="47">
        <v>2.17</v>
      </c>
      <c r="H605" s="64" t="s">
        <v>170</v>
      </c>
      <c r="I605" s="47">
        <v>0.83</v>
      </c>
      <c r="J605" s="47">
        <v>7.5</v>
      </c>
      <c r="K605" s="65">
        <v>30</v>
      </c>
    </row>
    <row r="606" spans="1:14" x14ac:dyDescent="0.35">
      <c r="A606" s="63">
        <v>39862</v>
      </c>
      <c r="B606" s="47">
        <v>113931</v>
      </c>
      <c r="C606" s="47">
        <v>1128</v>
      </c>
      <c r="D606" s="47">
        <v>0.72199999999999998</v>
      </c>
      <c r="E606" s="47">
        <v>11.63</v>
      </c>
      <c r="F606" s="47">
        <v>7.54</v>
      </c>
      <c r="G606" s="47">
        <v>5.37</v>
      </c>
      <c r="H606" s="64" t="s">
        <v>170</v>
      </c>
      <c r="I606" s="47">
        <v>0.3</v>
      </c>
      <c r="J606" s="47">
        <v>7.5</v>
      </c>
      <c r="K606" s="65">
        <v>41</v>
      </c>
    </row>
    <row r="607" spans="1:14" x14ac:dyDescent="0.35">
      <c r="A607" s="63">
        <v>39863</v>
      </c>
      <c r="B607" s="47">
        <v>111632</v>
      </c>
      <c r="C607" s="47">
        <v>1122</v>
      </c>
      <c r="D607" s="47">
        <v>0.71809999999999996</v>
      </c>
      <c r="E607" s="47">
        <v>13.11</v>
      </c>
      <c r="F607" s="47">
        <v>7.63</v>
      </c>
      <c r="G607" s="47">
        <v>1.92</v>
      </c>
      <c r="H607" s="64" t="s">
        <v>170</v>
      </c>
      <c r="I607" s="47">
        <v>0.43</v>
      </c>
      <c r="J607" s="47">
        <v>7.4</v>
      </c>
      <c r="K607" s="65">
        <v>31</v>
      </c>
    </row>
    <row r="608" spans="1:14" x14ac:dyDescent="0.35">
      <c r="A608" s="63">
        <v>39869</v>
      </c>
      <c r="B608" s="47">
        <v>103337</v>
      </c>
      <c r="C608" s="47">
        <v>1194</v>
      </c>
      <c r="D608" s="47">
        <v>0.76439999999999997</v>
      </c>
      <c r="E608" s="47">
        <v>13.14</v>
      </c>
      <c r="F608" s="47">
        <v>7.62</v>
      </c>
      <c r="G608" s="47">
        <v>2.38</v>
      </c>
      <c r="H608" s="64" t="s">
        <v>170</v>
      </c>
      <c r="I608" s="47">
        <v>0.71</v>
      </c>
      <c r="J608" s="47">
        <v>7.4</v>
      </c>
      <c r="K608" s="65">
        <v>74</v>
      </c>
      <c r="L608" s="74">
        <f>AVERAGE(K604:K608)</f>
        <v>301.8</v>
      </c>
      <c r="M608" s="41">
        <f>GEOMEAN(K604:K608)</f>
        <v>82.236711414806265</v>
      </c>
      <c r="N608" s="76" t="s">
        <v>305</v>
      </c>
    </row>
    <row r="609" spans="1:32" x14ac:dyDescent="0.35">
      <c r="A609" s="63">
        <v>39874</v>
      </c>
      <c r="B609" s="47">
        <v>105320</v>
      </c>
      <c r="C609" s="47">
        <v>1091</v>
      </c>
      <c r="D609" s="47">
        <v>0.69799999999999995</v>
      </c>
      <c r="E609" s="47">
        <v>13.95</v>
      </c>
      <c r="F609" s="47">
        <v>7.59</v>
      </c>
      <c r="G609" s="47">
        <v>0.48</v>
      </c>
      <c r="H609" s="64" t="s">
        <v>170</v>
      </c>
      <c r="I609" s="47">
        <v>0.9</v>
      </c>
      <c r="J609" s="47">
        <v>7.3</v>
      </c>
      <c r="K609" s="65">
        <v>41</v>
      </c>
    </row>
    <row r="610" spans="1:32" x14ac:dyDescent="0.35">
      <c r="A610" s="63">
        <v>39877</v>
      </c>
      <c r="B610" s="47">
        <v>105859</v>
      </c>
      <c r="C610" s="47">
        <v>1040</v>
      </c>
      <c r="D610" s="47">
        <v>0.66600000000000004</v>
      </c>
      <c r="E610" s="47">
        <v>12.8</v>
      </c>
      <c r="F610" s="47">
        <v>7.66</v>
      </c>
      <c r="G610" s="47">
        <v>4.79</v>
      </c>
      <c r="H610" s="64" t="s">
        <v>170</v>
      </c>
      <c r="I610" s="47">
        <v>0.6</v>
      </c>
      <c r="J610" s="47">
        <v>7.5</v>
      </c>
      <c r="K610" s="65">
        <v>624</v>
      </c>
    </row>
    <row r="611" spans="1:32" x14ac:dyDescent="0.35">
      <c r="A611" s="63">
        <v>39883</v>
      </c>
      <c r="B611" s="47">
        <v>104947</v>
      </c>
      <c r="C611" s="47">
        <v>1001</v>
      </c>
      <c r="D611" s="47">
        <v>0.64090000000000003</v>
      </c>
      <c r="E611" s="47">
        <v>9.99</v>
      </c>
      <c r="F611" s="47">
        <v>7.55</v>
      </c>
      <c r="G611" s="47">
        <v>8.26</v>
      </c>
      <c r="H611" s="64" t="s">
        <v>170</v>
      </c>
      <c r="I611" s="47">
        <v>0.59</v>
      </c>
      <c r="J611" s="47">
        <v>7.4</v>
      </c>
      <c r="K611" s="65">
        <v>609</v>
      </c>
    </row>
    <row r="612" spans="1:32" x14ac:dyDescent="0.35">
      <c r="A612" s="63">
        <v>39889</v>
      </c>
      <c r="B612" s="47">
        <v>115949</v>
      </c>
      <c r="C612" s="47">
        <v>965.1</v>
      </c>
      <c r="D612" s="47">
        <v>0.61770000000000003</v>
      </c>
      <c r="E612" s="47">
        <v>11.71</v>
      </c>
      <c r="F612" s="47">
        <v>7.75</v>
      </c>
      <c r="G612" s="47">
        <v>9.7899999999999991</v>
      </c>
      <c r="H612" s="64" t="s">
        <v>170</v>
      </c>
      <c r="I612" s="47">
        <v>0.62</v>
      </c>
      <c r="J612" s="47">
        <v>7.4</v>
      </c>
      <c r="K612" s="65">
        <v>20</v>
      </c>
      <c r="O612" s="30">
        <v>1.5</v>
      </c>
      <c r="P612" s="30">
        <v>72.400000000000006</v>
      </c>
      <c r="Q612" s="30" t="s">
        <v>107</v>
      </c>
      <c r="R612" s="30" t="s">
        <v>107</v>
      </c>
      <c r="S612" s="30" t="s">
        <v>107</v>
      </c>
      <c r="T612" s="30">
        <v>4</v>
      </c>
      <c r="U612" s="30" t="s">
        <v>107</v>
      </c>
      <c r="V612" s="30" t="s">
        <v>107</v>
      </c>
      <c r="W612" s="30" t="s">
        <v>107</v>
      </c>
      <c r="X612" s="30">
        <v>139</v>
      </c>
      <c r="Y612" s="30" t="s">
        <v>107</v>
      </c>
      <c r="Z612" s="30">
        <v>0.47</v>
      </c>
      <c r="AA612" s="30" t="s">
        <v>107</v>
      </c>
      <c r="AB612" s="30">
        <v>50.2</v>
      </c>
      <c r="AC612" s="30" t="s">
        <v>107</v>
      </c>
      <c r="AD612" s="30">
        <v>279</v>
      </c>
      <c r="AE612" s="35">
        <v>1.1000000000000001</v>
      </c>
      <c r="AF612" s="73" t="s">
        <v>306</v>
      </c>
    </row>
    <row r="613" spans="1:32" x14ac:dyDescent="0.35">
      <c r="A613" s="63">
        <v>39895</v>
      </c>
      <c r="B613" s="47">
        <v>105335</v>
      </c>
      <c r="C613" s="47">
        <v>919.7</v>
      </c>
      <c r="D613" s="47">
        <v>0.58860000000000001</v>
      </c>
      <c r="E613" s="47">
        <v>10.59</v>
      </c>
      <c r="F613" s="47">
        <v>8.0500000000000007</v>
      </c>
      <c r="G613" s="47">
        <v>8.9600000000000009</v>
      </c>
      <c r="H613" s="64" t="s">
        <v>170</v>
      </c>
      <c r="I613" s="47">
        <v>0.54</v>
      </c>
      <c r="J613" s="47">
        <v>7.3</v>
      </c>
      <c r="K613" s="65">
        <v>213</v>
      </c>
      <c r="L613" s="74">
        <f>AVERAGE(K609:K613)</f>
        <v>301.39999999999998</v>
      </c>
      <c r="M613" s="41">
        <f>GEOMEAN(K609:K613)</f>
        <v>146.01553620492021</v>
      </c>
      <c r="N613" s="76" t="s">
        <v>307</v>
      </c>
      <c r="AE613" s="35">
        <v>3.1</v>
      </c>
      <c r="AF613" s="73" t="s">
        <v>293</v>
      </c>
    </row>
    <row r="614" spans="1:32" x14ac:dyDescent="0.35">
      <c r="A614" s="63">
        <v>39912</v>
      </c>
      <c r="B614" s="47">
        <v>110052</v>
      </c>
      <c r="C614" s="47">
        <v>873.1</v>
      </c>
      <c r="D614" s="47">
        <v>0.55879999999999996</v>
      </c>
      <c r="E614" s="47">
        <v>10.3</v>
      </c>
      <c r="F614" s="47">
        <v>7.67</v>
      </c>
      <c r="G614" s="47">
        <v>8.3000000000000007</v>
      </c>
      <c r="H614" s="64" t="s">
        <v>170</v>
      </c>
      <c r="I614" s="47">
        <v>0.38</v>
      </c>
      <c r="J614" s="47">
        <v>7.4</v>
      </c>
      <c r="K614" s="65">
        <v>85</v>
      </c>
    </row>
    <row r="615" spans="1:32" x14ac:dyDescent="0.35">
      <c r="A615" s="63">
        <v>39918</v>
      </c>
      <c r="B615" s="47">
        <v>111032</v>
      </c>
      <c r="C615" s="47">
        <v>814.6</v>
      </c>
      <c r="D615" s="47">
        <v>0.52139999999999997</v>
      </c>
      <c r="E615" s="47">
        <v>11</v>
      </c>
      <c r="F615" s="47">
        <v>7.69</v>
      </c>
      <c r="G615" s="47">
        <v>8.15</v>
      </c>
      <c r="H615" s="64" t="s">
        <v>170</v>
      </c>
      <c r="I615" s="47">
        <v>7.0000000000000007E-2</v>
      </c>
      <c r="J615" s="47">
        <v>7.3</v>
      </c>
      <c r="K615" s="65">
        <v>243</v>
      </c>
    </row>
    <row r="616" spans="1:32" x14ac:dyDescent="0.35">
      <c r="A616" s="63">
        <v>39924</v>
      </c>
      <c r="B616" s="47">
        <v>120422</v>
      </c>
      <c r="C616" s="47">
        <v>749.3</v>
      </c>
      <c r="D616" s="47">
        <v>0.47960000000000003</v>
      </c>
      <c r="E616" s="47">
        <v>11.87</v>
      </c>
      <c r="F616" s="47">
        <v>7.83</v>
      </c>
      <c r="G616" s="47">
        <v>9.5399999999999991</v>
      </c>
      <c r="H616" s="64" t="s">
        <v>170</v>
      </c>
      <c r="I616" s="47">
        <v>0.44</v>
      </c>
      <c r="J616" s="47">
        <v>7.3</v>
      </c>
      <c r="K616" s="65">
        <v>294</v>
      </c>
    </row>
    <row r="617" spans="1:32" x14ac:dyDescent="0.35">
      <c r="A617" s="63">
        <v>39926</v>
      </c>
      <c r="B617" s="47">
        <v>110711</v>
      </c>
      <c r="C617" s="47">
        <v>903.6</v>
      </c>
      <c r="D617" s="47">
        <v>0.57830000000000004</v>
      </c>
      <c r="E617" s="47">
        <v>12.09</v>
      </c>
      <c r="F617" s="47">
        <v>7.74</v>
      </c>
      <c r="G617" s="47">
        <v>10.86</v>
      </c>
      <c r="H617" s="64" t="s">
        <v>170</v>
      </c>
      <c r="I617" s="47">
        <v>0.48</v>
      </c>
      <c r="J617" s="47">
        <v>7.3</v>
      </c>
      <c r="K617" s="65">
        <v>199</v>
      </c>
    </row>
    <row r="618" spans="1:32" x14ac:dyDescent="0.35">
      <c r="A618" s="63">
        <v>39933</v>
      </c>
      <c r="B618" s="47">
        <v>105413</v>
      </c>
      <c r="C618" s="47">
        <v>522</v>
      </c>
      <c r="D618" s="47">
        <v>0.33400000000000002</v>
      </c>
      <c r="E618" s="47">
        <v>7.75</v>
      </c>
      <c r="F618" s="47">
        <v>7.41</v>
      </c>
      <c r="G618" s="47">
        <v>15.7</v>
      </c>
      <c r="H618" s="64" t="s">
        <v>170</v>
      </c>
      <c r="I618" s="47">
        <v>0.7</v>
      </c>
      <c r="J618" s="47">
        <v>7.6</v>
      </c>
      <c r="K618" s="65">
        <v>4611</v>
      </c>
      <c r="L618" s="74">
        <f>AVERAGE(K614:K618)</f>
        <v>1086.4000000000001</v>
      </c>
      <c r="M618" s="41">
        <f>GEOMEAN(K614:K618)</f>
        <v>354.16378117268522</v>
      </c>
      <c r="N618" s="76" t="s">
        <v>308</v>
      </c>
    </row>
    <row r="619" spans="1:32" x14ac:dyDescent="0.35">
      <c r="A619" s="63">
        <v>39937</v>
      </c>
      <c r="B619" s="47">
        <v>110645</v>
      </c>
      <c r="C619" s="47">
        <v>864</v>
      </c>
      <c r="D619" s="47">
        <v>0.55300000000000005</v>
      </c>
      <c r="E619" s="47">
        <v>9.66</v>
      </c>
      <c r="F619" s="47">
        <v>7.72</v>
      </c>
      <c r="G619" s="47">
        <v>14.32</v>
      </c>
      <c r="H619" s="64" t="s">
        <v>170</v>
      </c>
      <c r="I619" s="47">
        <v>0.6</v>
      </c>
      <c r="J619" s="47">
        <v>7.6</v>
      </c>
      <c r="K619" s="65">
        <v>4611</v>
      </c>
    </row>
    <row r="620" spans="1:32" x14ac:dyDescent="0.35">
      <c r="A620" s="63">
        <v>39939</v>
      </c>
      <c r="B620" s="47">
        <v>114425</v>
      </c>
      <c r="C620" s="47">
        <v>937.6</v>
      </c>
      <c r="D620" s="47">
        <v>0.6</v>
      </c>
      <c r="E620" s="47">
        <v>7.65</v>
      </c>
      <c r="F620" s="47">
        <v>7.82</v>
      </c>
      <c r="G620" s="47">
        <v>14.59</v>
      </c>
      <c r="H620" s="64" t="s">
        <v>170</v>
      </c>
      <c r="I620" s="47">
        <v>0.22</v>
      </c>
      <c r="J620" s="47">
        <v>7.8</v>
      </c>
      <c r="K620" s="65">
        <v>9208</v>
      </c>
    </row>
    <row r="621" spans="1:32" x14ac:dyDescent="0.35">
      <c r="A621" s="63">
        <v>39940</v>
      </c>
      <c r="B621" s="47">
        <v>103650</v>
      </c>
      <c r="C621" s="47">
        <v>735.5</v>
      </c>
      <c r="D621" s="47">
        <v>0.47070000000000001</v>
      </c>
      <c r="E621" s="47">
        <v>8.14</v>
      </c>
      <c r="F621" s="47">
        <v>7.8</v>
      </c>
      <c r="G621" s="47">
        <v>14.43</v>
      </c>
      <c r="H621" s="64" t="s">
        <v>170</v>
      </c>
      <c r="I621" s="47">
        <v>0.3</v>
      </c>
      <c r="J621" s="47">
        <v>7.6</v>
      </c>
      <c r="K621" s="65">
        <v>2142</v>
      </c>
    </row>
    <row r="622" spans="1:32" x14ac:dyDescent="0.35">
      <c r="A622" s="63">
        <v>39959</v>
      </c>
      <c r="B622" s="47">
        <v>111005</v>
      </c>
      <c r="C622" s="47">
        <v>405</v>
      </c>
      <c r="D622" s="47">
        <v>0.25900000000000001</v>
      </c>
      <c r="E622" s="47">
        <v>8.1300000000000008</v>
      </c>
      <c r="F622" s="47">
        <v>7.63</v>
      </c>
      <c r="G622" s="47">
        <v>18.170000000000002</v>
      </c>
      <c r="H622" s="64" t="s">
        <v>170</v>
      </c>
      <c r="I622" s="47">
        <v>0.2</v>
      </c>
      <c r="J622" s="47">
        <v>7.4</v>
      </c>
      <c r="K622" s="65">
        <v>8164</v>
      </c>
    </row>
    <row r="623" spans="1:32" x14ac:dyDescent="0.35">
      <c r="A623" s="63">
        <v>39961</v>
      </c>
      <c r="B623" s="47">
        <v>111740</v>
      </c>
      <c r="C623" s="47">
        <v>523</v>
      </c>
      <c r="D623" s="47">
        <v>0.33500000000000002</v>
      </c>
      <c r="E623" s="47">
        <v>6.58</v>
      </c>
      <c r="F623" s="47">
        <v>7.5</v>
      </c>
      <c r="G623" s="47">
        <v>19.55</v>
      </c>
      <c r="H623" s="64" t="s">
        <v>170</v>
      </c>
      <c r="I623" s="47">
        <v>0.2</v>
      </c>
      <c r="J623" s="47">
        <v>7.5</v>
      </c>
      <c r="K623" s="65">
        <v>4352</v>
      </c>
      <c r="L623" s="74">
        <f>AVERAGE(K619:K623)</f>
        <v>5695.4</v>
      </c>
      <c r="M623" s="41">
        <f>GEOMEAN(K619:K623)</f>
        <v>5033.5496458911412</v>
      </c>
      <c r="N623" s="76" t="s">
        <v>309</v>
      </c>
    </row>
    <row r="624" spans="1:32" x14ac:dyDescent="0.35">
      <c r="A624" s="63">
        <v>39968</v>
      </c>
      <c r="B624" s="47">
        <v>112423</v>
      </c>
      <c r="C624" s="47">
        <v>679.5</v>
      </c>
      <c r="D624" s="47">
        <v>0.43490000000000001</v>
      </c>
      <c r="E624" s="47">
        <v>8.7200000000000006</v>
      </c>
      <c r="F624" s="47">
        <v>7.66</v>
      </c>
      <c r="G624" s="47">
        <v>16.02</v>
      </c>
      <c r="H624" s="64" t="s">
        <v>170</v>
      </c>
      <c r="I624" s="47">
        <v>0.28999999999999998</v>
      </c>
      <c r="J624" s="47">
        <v>7.7</v>
      </c>
      <c r="K624" s="65">
        <v>5475</v>
      </c>
    </row>
    <row r="625" spans="1:31" x14ac:dyDescent="0.35">
      <c r="A625" s="63">
        <v>39975</v>
      </c>
      <c r="B625" s="47">
        <v>94120</v>
      </c>
      <c r="C625" s="47">
        <v>256.89999999999998</v>
      </c>
      <c r="D625" s="47">
        <v>0.16439999999999999</v>
      </c>
      <c r="E625" s="47">
        <v>7.89</v>
      </c>
      <c r="F625" s="47">
        <v>7.65</v>
      </c>
      <c r="G625" s="47">
        <v>19.670000000000002</v>
      </c>
      <c r="H625" s="64" t="s">
        <v>170</v>
      </c>
      <c r="I625" s="47">
        <v>0.09</v>
      </c>
      <c r="J625" s="47">
        <v>7.4</v>
      </c>
      <c r="K625" s="65">
        <v>24192</v>
      </c>
    </row>
    <row r="626" spans="1:31" x14ac:dyDescent="0.35">
      <c r="A626" s="63">
        <v>39981</v>
      </c>
      <c r="B626" s="47">
        <v>105128</v>
      </c>
      <c r="C626" s="47">
        <v>569</v>
      </c>
      <c r="D626" s="47">
        <v>0.36409999999999998</v>
      </c>
      <c r="E626" s="47">
        <v>8.09</v>
      </c>
      <c r="F626" s="47">
        <v>7.65</v>
      </c>
      <c r="G626" s="47">
        <v>20.37</v>
      </c>
      <c r="H626" s="64" t="s">
        <v>170</v>
      </c>
      <c r="I626" s="47">
        <v>1</v>
      </c>
      <c r="J626" s="47">
        <v>7.6</v>
      </c>
      <c r="K626" s="65">
        <v>7270</v>
      </c>
    </row>
    <row r="627" spans="1:31" x14ac:dyDescent="0.35">
      <c r="A627" s="63">
        <v>39986</v>
      </c>
      <c r="B627" s="47">
        <v>113042</v>
      </c>
      <c r="C627" s="47">
        <v>171.5</v>
      </c>
      <c r="D627" s="47">
        <v>0.10979999999999999</v>
      </c>
      <c r="E627" s="47">
        <v>6.66</v>
      </c>
      <c r="F627" s="47">
        <v>7.8</v>
      </c>
      <c r="G627" s="47">
        <v>22.72</v>
      </c>
      <c r="H627" s="64" t="s">
        <v>170</v>
      </c>
      <c r="I627" s="47">
        <v>0.21</v>
      </c>
      <c r="J627" s="47">
        <v>7.4</v>
      </c>
      <c r="K627" s="65">
        <v>24192</v>
      </c>
    </row>
    <row r="628" spans="1:31" x14ac:dyDescent="0.35">
      <c r="A628" s="63">
        <v>39988</v>
      </c>
      <c r="B628" s="47">
        <v>102243</v>
      </c>
      <c r="C628" s="47">
        <v>795</v>
      </c>
      <c r="D628" s="47">
        <v>0.50900000000000001</v>
      </c>
      <c r="E628" s="47">
        <v>6.27</v>
      </c>
      <c r="F628" s="47">
        <v>7.58</v>
      </c>
      <c r="G628" s="47">
        <v>21.89</v>
      </c>
      <c r="H628" s="64" t="s">
        <v>170</v>
      </c>
      <c r="I628" s="47">
        <v>0.5</v>
      </c>
      <c r="J628" s="47">
        <v>7.6</v>
      </c>
      <c r="K628" s="65">
        <v>450</v>
      </c>
      <c r="L628" s="74">
        <f>AVERAGE(K624:K628)</f>
        <v>12315.8</v>
      </c>
      <c r="M628" s="41">
        <f>GEOMEAN(K624:K628)</f>
        <v>6369.3471378928771</v>
      </c>
      <c r="N628" s="76" t="s">
        <v>310</v>
      </c>
    </row>
    <row r="629" spans="1:31" x14ac:dyDescent="0.35">
      <c r="A629" s="63">
        <v>40001</v>
      </c>
      <c r="B629" s="47">
        <v>102323</v>
      </c>
      <c r="C629" s="47">
        <v>856.3</v>
      </c>
      <c r="D629" s="47">
        <v>0.54810000000000003</v>
      </c>
      <c r="E629" s="47">
        <v>6.62</v>
      </c>
      <c r="F629" s="47">
        <v>7.77</v>
      </c>
      <c r="G629" s="47">
        <v>19.46</v>
      </c>
      <c r="H629" s="64" t="s">
        <v>170</v>
      </c>
      <c r="I629" s="47">
        <v>0.52</v>
      </c>
      <c r="J629" s="47">
        <v>7.5</v>
      </c>
      <c r="K629" s="65">
        <v>988</v>
      </c>
    </row>
    <row r="630" spans="1:31" x14ac:dyDescent="0.35">
      <c r="A630" s="63">
        <v>40003</v>
      </c>
      <c r="B630" s="47">
        <v>105022</v>
      </c>
      <c r="C630" s="47">
        <v>862.8</v>
      </c>
      <c r="D630" s="47">
        <v>0.55220000000000002</v>
      </c>
      <c r="E630" s="47">
        <v>7.89</v>
      </c>
      <c r="F630" s="47">
        <v>7.76</v>
      </c>
      <c r="G630" s="47">
        <v>18.5</v>
      </c>
      <c r="H630" s="64" t="s">
        <v>170</v>
      </c>
      <c r="I630" s="47">
        <v>0.63</v>
      </c>
      <c r="J630" s="47">
        <v>7.4</v>
      </c>
      <c r="K630" s="65">
        <v>984</v>
      </c>
    </row>
    <row r="631" spans="1:31" x14ac:dyDescent="0.35">
      <c r="A631" s="63">
        <v>40009</v>
      </c>
      <c r="B631" s="47">
        <v>103104</v>
      </c>
      <c r="C631" s="47">
        <v>806.7</v>
      </c>
      <c r="D631" s="47">
        <v>0.51629999999999998</v>
      </c>
      <c r="E631" s="47">
        <v>9.33</v>
      </c>
      <c r="F631" s="47">
        <v>7.69</v>
      </c>
      <c r="G631" s="47">
        <v>19.77</v>
      </c>
      <c r="H631" s="64" t="s">
        <v>170</v>
      </c>
      <c r="I631" s="47">
        <v>1.1499999999999999</v>
      </c>
      <c r="J631" s="47">
        <v>7.2</v>
      </c>
      <c r="K631" s="65">
        <v>4884</v>
      </c>
    </row>
    <row r="632" spans="1:31" x14ac:dyDescent="0.35">
      <c r="A632" s="63">
        <v>40016</v>
      </c>
      <c r="B632" s="47">
        <v>111117</v>
      </c>
      <c r="C632" s="47">
        <v>795</v>
      </c>
      <c r="D632" s="47">
        <v>0.50900000000000001</v>
      </c>
      <c r="E632" s="47">
        <v>6.12</v>
      </c>
      <c r="F632" s="47">
        <v>7.95</v>
      </c>
      <c r="G632" s="47">
        <v>19.399999999999999</v>
      </c>
      <c r="H632" s="64" t="s">
        <v>170</v>
      </c>
      <c r="I632" s="47">
        <v>0.1</v>
      </c>
      <c r="J632" s="47">
        <v>7.7</v>
      </c>
      <c r="K632" s="65">
        <v>2755</v>
      </c>
      <c r="O632" s="35">
        <v>2.2999999999999998</v>
      </c>
      <c r="P632" s="35">
        <v>76.3</v>
      </c>
      <c r="Q632" s="30" t="s">
        <v>107</v>
      </c>
      <c r="R632" s="30" t="s">
        <v>107</v>
      </c>
      <c r="S632" s="30" t="s">
        <v>107</v>
      </c>
      <c r="T632" s="30" t="s">
        <v>107</v>
      </c>
      <c r="U632" s="30" t="s">
        <v>107</v>
      </c>
      <c r="V632" s="30" t="s">
        <v>107</v>
      </c>
      <c r="W632" s="35">
        <v>11.9</v>
      </c>
      <c r="X632" s="35">
        <v>85.5</v>
      </c>
      <c r="Y632" s="30" t="s">
        <v>107</v>
      </c>
      <c r="Z632" s="35">
        <v>0.41</v>
      </c>
      <c r="AA632" s="30" t="s">
        <v>107</v>
      </c>
      <c r="AB632" s="35">
        <v>50.8</v>
      </c>
      <c r="AC632" s="30" t="s">
        <v>107</v>
      </c>
      <c r="AD632" s="35">
        <v>312</v>
      </c>
      <c r="AE632" s="30" t="s">
        <v>107</v>
      </c>
    </row>
    <row r="633" spans="1:31" x14ac:dyDescent="0.35">
      <c r="A633" s="63">
        <v>40023</v>
      </c>
      <c r="B633" s="47">
        <v>102637</v>
      </c>
      <c r="C633" s="47">
        <v>837.4</v>
      </c>
      <c r="D633" s="47">
        <v>0.53590000000000004</v>
      </c>
      <c r="E633" s="47">
        <v>5.07</v>
      </c>
      <c r="F633" s="47">
        <v>7.84</v>
      </c>
      <c r="G633" s="47">
        <v>21.29</v>
      </c>
      <c r="H633" s="64" t="s">
        <v>170</v>
      </c>
      <c r="I633" s="47">
        <v>0.34</v>
      </c>
      <c r="J633" s="47">
        <v>7.5</v>
      </c>
      <c r="K633" s="65">
        <v>3255</v>
      </c>
      <c r="L633" s="74">
        <f>AVERAGE(K629:K633)</f>
        <v>2573.1999999999998</v>
      </c>
      <c r="M633" s="41">
        <f>GEOMEAN(K629:K633)</f>
        <v>2117.5811329863154</v>
      </c>
      <c r="N633" s="76" t="s">
        <v>311</v>
      </c>
    </row>
    <row r="634" spans="1:31" x14ac:dyDescent="0.35">
      <c r="A634" s="63">
        <v>40029</v>
      </c>
      <c r="B634" s="47">
        <v>113349</v>
      </c>
      <c r="C634" s="47">
        <v>89</v>
      </c>
      <c r="D634" s="47">
        <v>5.6899999999999999E-2</v>
      </c>
      <c r="E634" s="47">
        <v>7.24</v>
      </c>
      <c r="F634" s="47">
        <v>8.15</v>
      </c>
      <c r="G634" s="47">
        <v>21.75</v>
      </c>
      <c r="H634" s="64" t="s">
        <v>170</v>
      </c>
      <c r="I634" s="47">
        <v>0.37</v>
      </c>
      <c r="J634" s="47">
        <v>7.4</v>
      </c>
      <c r="K634" s="65">
        <v>24192</v>
      </c>
    </row>
    <row r="635" spans="1:31" x14ac:dyDescent="0.35">
      <c r="A635" s="63">
        <v>40038</v>
      </c>
      <c r="B635" s="47">
        <v>104358</v>
      </c>
      <c r="C635" s="47">
        <v>854.7</v>
      </c>
      <c r="D635" s="47">
        <v>0.54700000000000004</v>
      </c>
      <c r="E635" s="47">
        <v>6.09</v>
      </c>
      <c r="F635" s="47">
        <v>7.7</v>
      </c>
      <c r="G635" s="47">
        <v>20.18</v>
      </c>
      <c r="H635" s="64" t="s">
        <v>170</v>
      </c>
      <c r="I635" s="47">
        <v>0.65</v>
      </c>
      <c r="J635" s="47">
        <v>7.4</v>
      </c>
      <c r="K635" s="65">
        <v>1076</v>
      </c>
    </row>
    <row r="636" spans="1:31" x14ac:dyDescent="0.35">
      <c r="A636" s="63">
        <v>40045</v>
      </c>
      <c r="B636" s="47">
        <v>103519</v>
      </c>
      <c r="C636" s="47">
        <v>304.89999999999998</v>
      </c>
      <c r="D636" s="47">
        <v>0.19520000000000001</v>
      </c>
      <c r="E636" s="47">
        <v>6.42</v>
      </c>
      <c r="F636" s="47">
        <v>7.68</v>
      </c>
      <c r="G636" s="47">
        <v>22.33</v>
      </c>
      <c r="H636" s="64" t="s">
        <v>170</v>
      </c>
      <c r="I636" s="47">
        <v>0.89</v>
      </c>
      <c r="J636" s="47">
        <v>7.2</v>
      </c>
      <c r="K636" s="65">
        <v>17329</v>
      </c>
    </row>
    <row r="637" spans="1:31" x14ac:dyDescent="0.35">
      <c r="A637" s="63">
        <v>40051</v>
      </c>
      <c r="C637" s="30" t="s">
        <v>232</v>
      </c>
      <c r="D637" s="30" t="s">
        <v>232</v>
      </c>
      <c r="E637" s="30" t="s">
        <v>232</v>
      </c>
      <c r="F637" s="30" t="s">
        <v>232</v>
      </c>
      <c r="G637" s="30" t="s">
        <v>232</v>
      </c>
      <c r="H637" s="64" t="s">
        <v>170</v>
      </c>
      <c r="I637" s="30" t="s">
        <v>232</v>
      </c>
      <c r="J637" s="30" t="s">
        <v>232</v>
      </c>
      <c r="K637" s="65">
        <v>364</v>
      </c>
    </row>
    <row r="638" spans="1:31" x14ac:dyDescent="0.35">
      <c r="A638" s="63">
        <v>40056</v>
      </c>
      <c r="B638" s="47">
        <v>112143</v>
      </c>
      <c r="C638" s="47">
        <v>664.2</v>
      </c>
      <c r="D638" s="47">
        <v>0.42509999999999998</v>
      </c>
      <c r="E638" s="47">
        <v>6.1</v>
      </c>
      <c r="F638" s="47">
        <v>7.63</v>
      </c>
      <c r="G638" s="47">
        <v>16.309999999999999</v>
      </c>
      <c r="H638" s="64" t="s">
        <v>170</v>
      </c>
      <c r="I638" s="47">
        <v>0.68</v>
      </c>
      <c r="J638" s="47">
        <v>7.4</v>
      </c>
      <c r="K638" s="65">
        <v>4352</v>
      </c>
      <c r="L638" s="74">
        <f>AVERAGE(K634:K638)</f>
        <v>9462.6</v>
      </c>
      <c r="M638" s="41">
        <f>GEOMEAN(K634:K638)</f>
        <v>3722.2844963614525</v>
      </c>
      <c r="N638" s="76" t="s">
        <v>312</v>
      </c>
    </row>
    <row r="639" spans="1:31" x14ac:dyDescent="0.35">
      <c r="A639" s="63">
        <v>40057</v>
      </c>
      <c r="B639" s="47">
        <v>111024</v>
      </c>
      <c r="C639" s="47">
        <v>740.4</v>
      </c>
      <c r="D639" s="47">
        <v>0.47389999999999999</v>
      </c>
      <c r="E639" s="47">
        <v>7.17</v>
      </c>
      <c r="F639" s="47">
        <v>7.51</v>
      </c>
      <c r="G639" s="47">
        <v>15.64</v>
      </c>
      <c r="H639" s="64" t="s">
        <v>170</v>
      </c>
      <c r="I639" s="47">
        <v>0.52</v>
      </c>
      <c r="J639" s="47">
        <v>6.9</v>
      </c>
      <c r="K639" s="65">
        <v>601</v>
      </c>
      <c r="M639" s="77"/>
    </row>
    <row r="640" spans="1:31" x14ac:dyDescent="0.35">
      <c r="A640" s="63">
        <v>40066</v>
      </c>
      <c r="B640" s="47">
        <v>105230</v>
      </c>
      <c r="C640" s="47">
        <v>768.4</v>
      </c>
      <c r="D640" s="47">
        <v>0.49180000000000001</v>
      </c>
      <c r="E640" s="47">
        <v>6.21</v>
      </c>
      <c r="F640" s="47">
        <v>7.8</v>
      </c>
      <c r="G640" s="47">
        <v>19.29</v>
      </c>
      <c r="H640" s="64" t="s">
        <v>170</v>
      </c>
      <c r="I640" s="47">
        <v>0.04</v>
      </c>
      <c r="J640" s="47">
        <v>7.5</v>
      </c>
      <c r="K640" s="65">
        <v>1565</v>
      </c>
      <c r="M640" s="77"/>
    </row>
    <row r="641" spans="1:32" x14ac:dyDescent="0.35">
      <c r="A641" s="63">
        <v>40070</v>
      </c>
      <c r="B641" s="47">
        <v>112124</v>
      </c>
      <c r="C641" s="47">
        <v>719.5</v>
      </c>
      <c r="D641" s="47">
        <v>0.46050000000000002</v>
      </c>
      <c r="E641" s="47">
        <v>6.02</v>
      </c>
      <c r="F641" s="47">
        <v>7.73</v>
      </c>
      <c r="G641" s="47">
        <v>17.03</v>
      </c>
      <c r="H641" s="64" t="s">
        <v>170</v>
      </c>
      <c r="I641" s="47">
        <v>0.27</v>
      </c>
      <c r="J641" s="47">
        <v>7.3</v>
      </c>
      <c r="K641" s="65">
        <v>441</v>
      </c>
      <c r="M641" s="77"/>
    </row>
    <row r="642" spans="1:32" x14ac:dyDescent="0.35">
      <c r="A642" s="63">
        <v>40078</v>
      </c>
      <c r="B642" s="47">
        <v>105442</v>
      </c>
      <c r="C642" s="47">
        <v>505.4</v>
      </c>
      <c r="D642" s="47">
        <v>0.32340000000000002</v>
      </c>
      <c r="E642" s="47">
        <v>4.95</v>
      </c>
      <c r="F642" s="47">
        <v>8.15</v>
      </c>
      <c r="G642" s="47">
        <v>20.93</v>
      </c>
      <c r="H642" s="64" t="s">
        <v>170</v>
      </c>
      <c r="I642" s="47">
        <v>0.75</v>
      </c>
      <c r="J642" s="47">
        <v>7.5</v>
      </c>
      <c r="K642" s="65">
        <v>4106</v>
      </c>
      <c r="M642" s="77"/>
    </row>
    <row r="643" spans="1:32" x14ac:dyDescent="0.35">
      <c r="A643" s="63">
        <v>40086</v>
      </c>
      <c r="B643" s="47">
        <v>112631</v>
      </c>
      <c r="C643" s="47">
        <v>728.4</v>
      </c>
      <c r="D643" s="47">
        <v>0.46610000000000001</v>
      </c>
      <c r="E643" s="47">
        <v>7.37</v>
      </c>
      <c r="F643" s="47">
        <v>7.68</v>
      </c>
      <c r="G643" s="47">
        <v>13.9</v>
      </c>
      <c r="H643" s="64" t="s">
        <v>170</v>
      </c>
      <c r="I643" s="47">
        <v>0.52</v>
      </c>
      <c r="J643" s="47">
        <v>7.4</v>
      </c>
      <c r="K643" s="65">
        <v>218</v>
      </c>
      <c r="L643" s="74">
        <f>AVERAGE(K639:K643)</f>
        <v>1386.2</v>
      </c>
      <c r="M643" s="41">
        <f>GEOMEAN(K639:K643)</f>
        <v>820.23928992101582</v>
      </c>
      <c r="N643" s="76" t="s">
        <v>313</v>
      </c>
    </row>
    <row r="644" spans="1:32" x14ac:dyDescent="0.35">
      <c r="A644" s="63">
        <v>40087</v>
      </c>
      <c r="B644" s="47">
        <v>105723</v>
      </c>
      <c r="C644" s="47">
        <v>736</v>
      </c>
      <c r="D644" s="47">
        <v>0.47099999999999997</v>
      </c>
      <c r="E644" s="47">
        <v>7.36</v>
      </c>
      <c r="F644" s="47">
        <v>7.6</v>
      </c>
      <c r="G644" s="47">
        <v>11.99</v>
      </c>
      <c r="H644" s="64" t="s">
        <v>170</v>
      </c>
      <c r="I644" s="47">
        <v>0.72</v>
      </c>
      <c r="J644" s="47">
        <v>7.6</v>
      </c>
      <c r="K644" s="65">
        <v>216</v>
      </c>
    </row>
    <row r="645" spans="1:32" x14ac:dyDescent="0.35">
      <c r="A645" s="63">
        <v>40091</v>
      </c>
      <c r="B645" s="47">
        <v>112105</v>
      </c>
      <c r="C645" s="47">
        <v>688.5</v>
      </c>
      <c r="D645" s="47">
        <v>0.44069999999999998</v>
      </c>
      <c r="E645" s="47">
        <v>9.1199999999999992</v>
      </c>
      <c r="F645" s="47">
        <v>7.66</v>
      </c>
      <c r="G645" s="47">
        <v>11.45</v>
      </c>
      <c r="H645" s="64" t="s">
        <v>170</v>
      </c>
      <c r="I645" s="47">
        <v>0.12</v>
      </c>
      <c r="J645" s="47">
        <v>7.5</v>
      </c>
      <c r="K645" s="65">
        <v>41</v>
      </c>
    </row>
    <row r="646" spans="1:32" x14ac:dyDescent="0.35">
      <c r="A646" s="63">
        <v>40101</v>
      </c>
      <c r="B646" s="47">
        <v>114455</v>
      </c>
      <c r="C646" s="47">
        <v>663</v>
      </c>
      <c r="D646" s="47">
        <v>0.42499999999999999</v>
      </c>
      <c r="E646" s="47">
        <v>8.89</v>
      </c>
      <c r="F646" s="47">
        <v>7.98</v>
      </c>
      <c r="G646" s="47">
        <v>10.039999999999999</v>
      </c>
      <c r="H646" s="64" t="s">
        <v>170</v>
      </c>
      <c r="I646" s="47">
        <v>0.1</v>
      </c>
      <c r="J646" s="47">
        <v>7.8</v>
      </c>
      <c r="K646" s="65">
        <v>1043</v>
      </c>
    </row>
    <row r="647" spans="1:32" x14ac:dyDescent="0.35">
      <c r="A647" s="63">
        <v>40106</v>
      </c>
      <c r="B647" s="47">
        <v>110102</v>
      </c>
      <c r="C647" s="47">
        <v>813.7</v>
      </c>
      <c r="D647" s="47">
        <v>0.52080000000000004</v>
      </c>
      <c r="E647" s="47">
        <v>7.24</v>
      </c>
      <c r="F647" s="47">
        <v>7.68</v>
      </c>
      <c r="G647" s="47">
        <v>9.7799999999999994</v>
      </c>
      <c r="H647" s="64" t="s">
        <v>170</v>
      </c>
      <c r="I647" s="47">
        <v>0.64</v>
      </c>
      <c r="J647" s="47">
        <v>7.4</v>
      </c>
      <c r="K647" s="65">
        <v>41</v>
      </c>
      <c r="O647" s="35">
        <v>1.5</v>
      </c>
      <c r="P647" s="35">
        <v>72.400000000000006</v>
      </c>
      <c r="Q647" s="30" t="s">
        <v>107</v>
      </c>
      <c r="R647" s="30" t="s">
        <v>107</v>
      </c>
      <c r="S647" s="30" t="s">
        <v>107</v>
      </c>
      <c r="T647" s="30" t="s">
        <v>107</v>
      </c>
      <c r="U647" s="30" t="s">
        <v>107</v>
      </c>
      <c r="V647" s="30" t="s">
        <v>107</v>
      </c>
      <c r="W647" s="30" t="s">
        <v>107</v>
      </c>
      <c r="X647" s="35">
        <v>86.7</v>
      </c>
      <c r="Y647" s="30" t="s">
        <v>107</v>
      </c>
      <c r="Z647" s="35">
        <v>0.42</v>
      </c>
      <c r="AA647" s="30" t="s">
        <v>107</v>
      </c>
      <c r="AB647" s="35">
        <v>62.3</v>
      </c>
      <c r="AC647" s="30" t="s">
        <v>107</v>
      </c>
      <c r="AD647" s="35">
        <v>292</v>
      </c>
      <c r="AE647" s="35">
        <v>0.63</v>
      </c>
      <c r="AF647" s="35" t="s">
        <v>293</v>
      </c>
    </row>
    <row r="648" spans="1:32" x14ac:dyDescent="0.35">
      <c r="A648" s="63">
        <v>40114</v>
      </c>
      <c r="B648" s="47">
        <v>110817</v>
      </c>
      <c r="C648" s="47">
        <v>408</v>
      </c>
      <c r="D648" s="47">
        <v>0.26100000000000001</v>
      </c>
      <c r="E648" s="47">
        <v>7.87</v>
      </c>
      <c r="F648" s="47">
        <v>7.97</v>
      </c>
      <c r="G648" s="47">
        <v>12.3</v>
      </c>
      <c r="H648" s="64" t="s">
        <v>170</v>
      </c>
      <c r="I648" s="47">
        <v>0.3</v>
      </c>
      <c r="J648" s="47">
        <v>7.7</v>
      </c>
      <c r="K648" s="65">
        <v>1246</v>
      </c>
      <c r="L648" s="74">
        <f>AVERAGE(K644:K648)</f>
        <v>517.4</v>
      </c>
      <c r="M648" s="41">
        <f>GEOMEAN(K644:K648)</f>
        <v>216.1547397836656</v>
      </c>
      <c r="N648" s="76" t="s">
        <v>314</v>
      </c>
    </row>
    <row r="649" spans="1:32" x14ac:dyDescent="0.35">
      <c r="A649" s="63">
        <v>40120</v>
      </c>
      <c r="B649" s="47">
        <v>105441</v>
      </c>
      <c r="C649" s="47">
        <v>827</v>
      </c>
      <c r="D649" s="47">
        <v>0.52900000000000003</v>
      </c>
      <c r="E649" s="47">
        <v>10.49</v>
      </c>
      <c r="F649" s="47">
        <v>7.36</v>
      </c>
      <c r="G649" s="47">
        <v>8.65</v>
      </c>
      <c r="H649" s="64" t="s">
        <v>170</v>
      </c>
      <c r="I649" s="47">
        <v>0.7</v>
      </c>
      <c r="J649" s="47">
        <v>7.6</v>
      </c>
      <c r="K649" s="65">
        <v>134</v>
      </c>
    </row>
    <row r="650" spans="1:32" x14ac:dyDescent="0.35">
      <c r="A650" s="63">
        <v>40122</v>
      </c>
      <c r="B650" s="47">
        <v>110457</v>
      </c>
      <c r="C650" s="47">
        <v>850.2</v>
      </c>
      <c r="D650" s="47">
        <v>0.54410000000000003</v>
      </c>
      <c r="E650" s="47">
        <v>11.37</v>
      </c>
      <c r="F650" s="47">
        <v>7.58</v>
      </c>
      <c r="G650" s="47">
        <v>8.33</v>
      </c>
      <c r="H650" s="64" t="s">
        <v>170</v>
      </c>
      <c r="I650" s="47">
        <v>1.51</v>
      </c>
      <c r="J650" s="47">
        <v>7.4</v>
      </c>
      <c r="K650" s="65">
        <v>109</v>
      </c>
    </row>
    <row r="651" spans="1:32" x14ac:dyDescent="0.35">
      <c r="A651" s="63">
        <v>40127</v>
      </c>
      <c r="B651" s="47">
        <v>104924</v>
      </c>
      <c r="C651" s="47">
        <v>875.6</v>
      </c>
      <c r="D651" s="47">
        <v>0.56040000000000001</v>
      </c>
      <c r="E651" s="47">
        <v>8.44</v>
      </c>
      <c r="F651" s="47">
        <v>7.6</v>
      </c>
      <c r="G651" s="47">
        <v>12.89</v>
      </c>
      <c r="H651" s="64" t="s">
        <v>170</v>
      </c>
      <c r="I651" s="47">
        <v>1.45</v>
      </c>
      <c r="J651" s="47">
        <v>7.3</v>
      </c>
      <c r="K651" s="65">
        <v>74</v>
      </c>
    </row>
    <row r="652" spans="1:32" x14ac:dyDescent="0.35">
      <c r="A652" s="63">
        <v>40129</v>
      </c>
      <c r="B652" s="47">
        <v>110147</v>
      </c>
      <c r="C652" s="47">
        <v>864</v>
      </c>
      <c r="D652" s="47">
        <v>0.55300000000000005</v>
      </c>
      <c r="E652" s="47">
        <v>9.0399999999999991</v>
      </c>
      <c r="F652" s="47">
        <v>7.85</v>
      </c>
      <c r="G652" s="47">
        <v>7.57</v>
      </c>
      <c r="H652" s="64" t="s">
        <v>170</v>
      </c>
      <c r="I652" s="47">
        <v>0.3</v>
      </c>
      <c r="J652" s="47">
        <v>7.7</v>
      </c>
      <c r="K652" s="65">
        <v>31</v>
      </c>
    </row>
    <row r="653" spans="1:32" x14ac:dyDescent="0.35">
      <c r="A653" s="63">
        <v>40136</v>
      </c>
      <c r="B653" s="47">
        <v>110611</v>
      </c>
      <c r="C653" s="47">
        <v>569</v>
      </c>
      <c r="D653" s="47">
        <v>0.36399999999999999</v>
      </c>
      <c r="E653" s="47">
        <v>8.07</v>
      </c>
      <c r="F653" s="47">
        <v>7.56</v>
      </c>
      <c r="G653" s="47">
        <v>9.4499999999999993</v>
      </c>
      <c r="H653" s="64" t="s">
        <v>170</v>
      </c>
      <c r="I653" s="47">
        <v>0.7</v>
      </c>
      <c r="J653" s="47">
        <v>7.7</v>
      </c>
      <c r="K653" s="65">
        <v>262</v>
      </c>
      <c r="L653" s="74">
        <f>AVERAGE(K649:K653)</f>
        <v>122</v>
      </c>
      <c r="M653" s="41">
        <f>GEOMEAN(K649:K653)</f>
        <v>97.42831693942928</v>
      </c>
      <c r="N653" s="76" t="s">
        <v>315</v>
      </c>
    </row>
    <row r="654" spans="1:32" x14ac:dyDescent="0.35">
      <c r="A654" s="63">
        <v>40148</v>
      </c>
      <c r="B654" s="47">
        <v>105311</v>
      </c>
      <c r="C654" s="47">
        <v>792</v>
      </c>
      <c r="D654" s="47">
        <v>0.50700000000000001</v>
      </c>
      <c r="E654" s="47">
        <v>10.81</v>
      </c>
      <c r="F654" s="47">
        <v>8.02</v>
      </c>
      <c r="G654" s="47">
        <v>5.15</v>
      </c>
      <c r="H654" s="64" t="s">
        <v>170</v>
      </c>
      <c r="I654" s="47">
        <v>0.1</v>
      </c>
      <c r="J654" s="47">
        <v>7.8</v>
      </c>
      <c r="K654" s="65">
        <v>213</v>
      </c>
    </row>
    <row r="655" spans="1:32" x14ac:dyDescent="0.35">
      <c r="A655" s="63">
        <v>40156</v>
      </c>
      <c r="B655" s="47">
        <v>105437</v>
      </c>
      <c r="C655" s="47">
        <v>637</v>
      </c>
      <c r="D655" s="47">
        <v>0.40799999999999997</v>
      </c>
      <c r="E655" s="47">
        <v>11.53</v>
      </c>
      <c r="F655" s="47">
        <v>7.68</v>
      </c>
      <c r="G655" s="47">
        <v>5.05</v>
      </c>
      <c r="H655" s="64" t="s">
        <v>170</v>
      </c>
      <c r="I655" s="47">
        <v>0.4</v>
      </c>
      <c r="J655" s="47">
        <v>7.6</v>
      </c>
      <c r="K655" s="65">
        <v>1725</v>
      </c>
    </row>
    <row r="656" spans="1:32" x14ac:dyDescent="0.35">
      <c r="A656" s="63">
        <v>40162</v>
      </c>
      <c r="B656" s="47">
        <v>103201</v>
      </c>
      <c r="C656" s="47">
        <v>779.9</v>
      </c>
      <c r="D656" s="47">
        <v>0.49909999999999999</v>
      </c>
      <c r="E656" s="47">
        <v>10.58</v>
      </c>
      <c r="F656" s="47">
        <v>7.68</v>
      </c>
      <c r="G656" s="47">
        <v>4.7699999999999996</v>
      </c>
      <c r="H656" s="64" t="s">
        <v>170</v>
      </c>
      <c r="I656" s="47">
        <v>0.33</v>
      </c>
      <c r="J656" s="47">
        <v>7.4</v>
      </c>
      <c r="K656" s="65">
        <v>124</v>
      </c>
    </row>
    <row r="657" spans="1:31" x14ac:dyDescent="0.35">
      <c r="A657" s="63">
        <v>40164</v>
      </c>
      <c r="B657" s="47">
        <v>110056</v>
      </c>
      <c r="C657" s="47">
        <v>846.1</v>
      </c>
      <c r="D657" s="47">
        <v>0.54149999999999998</v>
      </c>
      <c r="E657" s="47">
        <v>11.55</v>
      </c>
      <c r="F657" s="47">
        <v>7.56</v>
      </c>
      <c r="G657" s="47">
        <v>2.21</v>
      </c>
      <c r="H657" s="64" t="s">
        <v>170</v>
      </c>
      <c r="I657" s="47">
        <v>0.95</v>
      </c>
      <c r="J657" s="47">
        <v>6.7</v>
      </c>
      <c r="K657" s="65">
        <v>10</v>
      </c>
    </row>
    <row r="658" spans="1:31" x14ac:dyDescent="0.35">
      <c r="A658" s="63">
        <v>40168</v>
      </c>
      <c r="B658" s="47">
        <v>105949</v>
      </c>
      <c r="C658" s="47">
        <v>1377</v>
      </c>
      <c r="D658" s="47">
        <v>0.88139999999999996</v>
      </c>
      <c r="E658" s="47">
        <v>11.78</v>
      </c>
      <c r="F658" s="47">
        <v>7.58</v>
      </c>
      <c r="G658" s="47">
        <v>2.79</v>
      </c>
      <c r="H658" s="64" t="s">
        <v>170</v>
      </c>
      <c r="I658" s="47">
        <v>0.62</v>
      </c>
      <c r="J658" s="47">
        <v>7.4</v>
      </c>
      <c r="K658" s="65">
        <v>31</v>
      </c>
      <c r="L658" s="74">
        <f>AVERAGE(K654:K658)</f>
        <v>420.6</v>
      </c>
      <c r="M658" s="41">
        <f>GEOMEAN(K654:K658)</f>
        <v>107.14956601468805</v>
      </c>
      <c r="N658" s="76" t="s">
        <v>316</v>
      </c>
    </row>
    <row r="659" spans="1:31" x14ac:dyDescent="0.35">
      <c r="A659" s="63">
        <v>40183</v>
      </c>
      <c r="B659" s="47">
        <v>111747</v>
      </c>
      <c r="C659" s="47">
        <v>930.2</v>
      </c>
      <c r="D659" s="47">
        <v>0.59530000000000005</v>
      </c>
      <c r="E659" s="47">
        <v>12.56</v>
      </c>
      <c r="F659" s="47">
        <v>7.34</v>
      </c>
      <c r="G659" s="47">
        <v>-0.65</v>
      </c>
      <c r="H659" s="64" t="s">
        <v>170</v>
      </c>
      <c r="I659" s="47">
        <v>0.45</v>
      </c>
      <c r="J659" s="47">
        <v>7.4</v>
      </c>
      <c r="K659" s="65">
        <v>74</v>
      </c>
    </row>
    <row r="660" spans="1:31" x14ac:dyDescent="0.35">
      <c r="A660" s="63">
        <v>40189</v>
      </c>
      <c r="B660" s="47">
        <v>110614</v>
      </c>
      <c r="C660" s="47">
        <v>1859</v>
      </c>
      <c r="D660" s="47">
        <v>1.1890000000000001</v>
      </c>
      <c r="E660" s="47">
        <v>11.19</v>
      </c>
      <c r="F660" s="47">
        <v>7.74</v>
      </c>
      <c r="G660" s="47">
        <v>0.94</v>
      </c>
      <c r="H660" s="64" t="s">
        <v>170</v>
      </c>
      <c r="I660" s="47">
        <v>0.1</v>
      </c>
      <c r="J660" s="47">
        <v>7.4</v>
      </c>
      <c r="K660" s="65">
        <v>397</v>
      </c>
    </row>
    <row r="661" spans="1:31" x14ac:dyDescent="0.35">
      <c r="A661" s="63">
        <v>40198</v>
      </c>
      <c r="B661" s="47">
        <v>104625</v>
      </c>
      <c r="C661" s="47">
        <v>1333</v>
      </c>
      <c r="D661" s="47">
        <v>0.85299999999999998</v>
      </c>
      <c r="E661" s="47">
        <v>12.27</v>
      </c>
      <c r="F661" s="47">
        <v>7.74</v>
      </c>
      <c r="G661" s="47">
        <v>1.71</v>
      </c>
      <c r="H661" s="64" t="s">
        <v>170</v>
      </c>
      <c r="I661" s="47">
        <v>0.4</v>
      </c>
      <c r="J661" s="47">
        <v>7.4</v>
      </c>
      <c r="K661" s="65">
        <v>243</v>
      </c>
    </row>
    <row r="662" spans="1:31" x14ac:dyDescent="0.35">
      <c r="A662" s="63">
        <v>40203</v>
      </c>
      <c r="B662" s="47">
        <v>105349</v>
      </c>
      <c r="C662" s="47">
        <v>1326</v>
      </c>
      <c r="D662" s="47">
        <v>0.84889999999999999</v>
      </c>
      <c r="E662" s="47">
        <v>11.25</v>
      </c>
      <c r="F662" s="47">
        <v>7.59</v>
      </c>
      <c r="G662" s="47">
        <v>4.4800000000000004</v>
      </c>
      <c r="H662" s="64" t="s">
        <v>170</v>
      </c>
      <c r="I662" s="47">
        <v>0.31</v>
      </c>
      <c r="J662" s="47">
        <v>7.3</v>
      </c>
      <c r="K662" s="65">
        <v>327</v>
      </c>
    </row>
    <row r="663" spans="1:31" x14ac:dyDescent="0.35">
      <c r="A663" s="63">
        <v>40206</v>
      </c>
      <c r="B663" s="47">
        <v>103130</v>
      </c>
      <c r="C663" s="47">
        <v>605</v>
      </c>
      <c r="D663" s="47">
        <v>0.38719999999999999</v>
      </c>
      <c r="E663" s="47">
        <v>13.89</v>
      </c>
      <c r="F663" s="47">
        <v>7.91</v>
      </c>
      <c r="G663" s="47">
        <v>-0.04</v>
      </c>
      <c r="H663" s="64" t="s">
        <v>170</v>
      </c>
      <c r="I663" s="47">
        <v>0.31</v>
      </c>
      <c r="J663" s="47">
        <v>6.9</v>
      </c>
      <c r="K663" s="65">
        <v>122</v>
      </c>
      <c r="L663" s="74">
        <f>AVERAGE(K659:K663)</f>
        <v>232.6</v>
      </c>
      <c r="M663" s="41">
        <f>GEOMEAN(K659:K663)</f>
        <v>195.39219724052177</v>
      </c>
      <c r="N663" s="76" t="s">
        <v>317</v>
      </c>
    </row>
    <row r="664" spans="1:31" x14ac:dyDescent="0.35">
      <c r="A664" s="63">
        <v>40211</v>
      </c>
      <c r="B664" s="47">
        <v>105546</v>
      </c>
      <c r="C664" s="47">
        <v>1135</v>
      </c>
      <c r="D664" s="47">
        <v>0.72650000000000003</v>
      </c>
      <c r="E664" s="30" t="s">
        <v>232</v>
      </c>
      <c r="F664" s="47">
        <v>8.0500000000000007</v>
      </c>
      <c r="G664" s="47">
        <v>2.2599999999999998</v>
      </c>
      <c r="H664" s="64" t="s">
        <v>170</v>
      </c>
      <c r="I664" s="47">
        <v>7.0000000000000007E-2</v>
      </c>
      <c r="J664" s="47">
        <v>7.2</v>
      </c>
      <c r="K664" s="65">
        <v>379</v>
      </c>
    </row>
    <row r="665" spans="1:31" x14ac:dyDescent="0.35">
      <c r="A665" s="63">
        <v>40224</v>
      </c>
      <c r="F665" s="35" t="s">
        <v>303</v>
      </c>
    </row>
    <row r="666" spans="1:31" x14ac:dyDescent="0.35">
      <c r="A666" s="63">
        <v>40227</v>
      </c>
      <c r="B666" s="47"/>
      <c r="C666" s="47">
        <v>5561</v>
      </c>
      <c r="D666" s="47">
        <v>3.5590000000000002</v>
      </c>
      <c r="E666" s="47">
        <v>12.91</v>
      </c>
      <c r="F666" s="47">
        <v>7.9</v>
      </c>
      <c r="G666" s="47">
        <v>0.86</v>
      </c>
      <c r="H666" s="64" t="s">
        <v>170</v>
      </c>
      <c r="I666" s="47">
        <v>0.19</v>
      </c>
      <c r="J666" s="47">
        <v>7.3</v>
      </c>
      <c r="K666" s="65">
        <v>161</v>
      </c>
    </row>
    <row r="667" spans="1:31" x14ac:dyDescent="0.35">
      <c r="A667" s="63">
        <v>40232</v>
      </c>
      <c r="B667" s="47">
        <v>105455</v>
      </c>
      <c r="C667" s="47">
        <v>1718</v>
      </c>
      <c r="D667" s="47">
        <v>1.1000000000000001</v>
      </c>
      <c r="E667" s="47">
        <v>12.79</v>
      </c>
      <c r="F667" s="47">
        <v>7.85</v>
      </c>
      <c r="G667" s="47">
        <v>2.25</v>
      </c>
      <c r="H667" s="64" t="s">
        <v>170</v>
      </c>
      <c r="I667" s="47">
        <v>0.14000000000000001</v>
      </c>
      <c r="J667" s="75">
        <v>7.5</v>
      </c>
      <c r="K667" s="65">
        <v>384</v>
      </c>
    </row>
    <row r="668" spans="1:31" x14ac:dyDescent="0.35">
      <c r="A668" s="63">
        <v>40233</v>
      </c>
      <c r="B668" s="47">
        <v>104448</v>
      </c>
      <c r="C668" s="47">
        <v>1596</v>
      </c>
      <c r="D668" s="47">
        <v>1.022</v>
      </c>
      <c r="E668" s="47">
        <v>14.28</v>
      </c>
      <c r="F668" s="47">
        <v>7.81</v>
      </c>
      <c r="G668" s="47">
        <v>1.72</v>
      </c>
      <c r="H668" s="64" t="s">
        <v>170</v>
      </c>
      <c r="I668" s="47">
        <v>0.06</v>
      </c>
      <c r="J668" s="47">
        <v>7.3</v>
      </c>
      <c r="K668" s="65">
        <v>121</v>
      </c>
      <c r="L668" s="74">
        <f>AVERAGE(K664:K668)</f>
        <v>261.25</v>
      </c>
      <c r="M668" s="41">
        <f>GEOMEAN(K664:K668)</f>
        <v>230.75197146255357</v>
      </c>
      <c r="N668" s="76" t="s">
        <v>318</v>
      </c>
    </row>
    <row r="669" spans="1:31" x14ac:dyDescent="0.35">
      <c r="A669" s="63">
        <v>40238</v>
      </c>
      <c r="B669" s="47">
        <v>113511</v>
      </c>
      <c r="C669" s="47">
        <v>1709</v>
      </c>
      <c r="D669" s="47">
        <v>1.0940000000000001</v>
      </c>
      <c r="E669" s="47">
        <v>20.58</v>
      </c>
      <c r="F669" s="47">
        <v>7.94</v>
      </c>
      <c r="G669" s="47">
        <v>4.24</v>
      </c>
      <c r="H669" s="64" t="s">
        <v>170</v>
      </c>
      <c r="I669" s="47">
        <v>0.2</v>
      </c>
      <c r="J669" s="47">
        <v>7.8</v>
      </c>
      <c r="K669" s="65">
        <v>20</v>
      </c>
    </row>
    <row r="670" spans="1:31" x14ac:dyDescent="0.35">
      <c r="A670" s="63">
        <v>40241</v>
      </c>
      <c r="B670" s="47">
        <v>110805</v>
      </c>
      <c r="C670" s="47">
        <v>1301</v>
      </c>
      <c r="D670" s="47">
        <v>0.83260000000000001</v>
      </c>
      <c r="E670" s="47">
        <v>15.34</v>
      </c>
      <c r="F670" s="47">
        <v>7.97</v>
      </c>
      <c r="G670" s="47">
        <v>2.4</v>
      </c>
      <c r="H670" s="64" t="s">
        <v>170</v>
      </c>
      <c r="I670" s="47">
        <v>0.4</v>
      </c>
      <c r="J670" s="47">
        <v>7.6</v>
      </c>
      <c r="K670" s="65">
        <v>52</v>
      </c>
    </row>
    <row r="671" spans="1:31" x14ac:dyDescent="0.35">
      <c r="A671" s="63">
        <v>40247</v>
      </c>
      <c r="B671" s="47">
        <v>110349</v>
      </c>
      <c r="C671" s="47">
        <v>1352</v>
      </c>
      <c r="D671" s="47">
        <v>0.86509999999999998</v>
      </c>
      <c r="E671" s="47">
        <v>15.11</v>
      </c>
      <c r="F671" s="47">
        <v>7.53</v>
      </c>
      <c r="G671" s="47">
        <v>9.07</v>
      </c>
      <c r="H671" s="64" t="s">
        <v>170</v>
      </c>
      <c r="I671" s="47">
        <v>0.73</v>
      </c>
      <c r="J671" s="47">
        <v>7.1</v>
      </c>
      <c r="K671" s="65">
        <v>74</v>
      </c>
    </row>
    <row r="672" spans="1:31" x14ac:dyDescent="0.35">
      <c r="A672" s="63">
        <v>40253</v>
      </c>
      <c r="B672" s="47">
        <v>112751</v>
      </c>
      <c r="C672" s="47">
        <v>1256</v>
      </c>
      <c r="D672" s="47">
        <v>0.80389999999999995</v>
      </c>
      <c r="E672" s="47">
        <v>15.63</v>
      </c>
      <c r="F672" s="47">
        <v>7.71</v>
      </c>
      <c r="G672" s="47">
        <v>7.12</v>
      </c>
      <c r="H672" s="64" t="s">
        <v>170</v>
      </c>
      <c r="I672" s="47">
        <v>0.15</v>
      </c>
      <c r="J672" s="47">
        <v>7.2</v>
      </c>
      <c r="K672" s="65">
        <v>374</v>
      </c>
      <c r="O672" s="30" t="s">
        <v>107</v>
      </c>
      <c r="P672" s="35">
        <v>79.400000000000006</v>
      </c>
      <c r="Q672" s="30" t="s">
        <v>107</v>
      </c>
      <c r="R672" s="30" t="s">
        <v>107</v>
      </c>
      <c r="S672" s="30" t="s">
        <v>107</v>
      </c>
      <c r="T672" s="30" t="s">
        <v>107</v>
      </c>
      <c r="U672" s="30" t="s">
        <v>107</v>
      </c>
      <c r="V672" s="30" t="s">
        <v>107</v>
      </c>
      <c r="W672" s="30">
        <v>10.4</v>
      </c>
      <c r="X672" s="30">
        <v>224</v>
      </c>
      <c r="Y672" s="30" t="s">
        <v>107</v>
      </c>
      <c r="Z672" s="30">
        <v>0.52</v>
      </c>
      <c r="AA672" s="30" t="s">
        <v>107</v>
      </c>
      <c r="AB672" s="30">
        <v>49.7</v>
      </c>
      <c r="AC672" s="30" t="s">
        <v>107</v>
      </c>
      <c r="AD672" s="30">
        <v>344</v>
      </c>
      <c r="AE672" s="30" t="s">
        <v>107</v>
      </c>
    </row>
    <row r="673" spans="1:14" x14ac:dyDescent="0.35">
      <c r="A673" s="63">
        <v>40259</v>
      </c>
      <c r="B673" s="47">
        <v>105058</v>
      </c>
      <c r="C673" s="47">
        <v>673</v>
      </c>
      <c r="D673" s="47">
        <v>0.43070000000000003</v>
      </c>
      <c r="E673" s="47">
        <v>10.5</v>
      </c>
      <c r="F673" s="47">
        <v>7.64</v>
      </c>
      <c r="G673" s="47">
        <v>7.32</v>
      </c>
      <c r="H673" s="64" t="s">
        <v>170</v>
      </c>
      <c r="I673" s="47">
        <v>0.51</v>
      </c>
      <c r="J673" s="47">
        <v>7.6</v>
      </c>
      <c r="K673" s="65">
        <v>830</v>
      </c>
      <c r="L673" s="74">
        <f>AVERAGE(K669:K673)</f>
        <v>270</v>
      </c>
      <c r="M673" s="41">
        <f>GEOMEAN(K669:K673)</f>
        <v>119.02630471496767</v>
      </c>
      <c r="N673" s="76" t="s">
        <v>319</v>
      </c>
    </row>
    <row r="674" spans="1:14" x14ac:dyDescent="0.35">
      <c r="A674" s="63">
        <v>40276</v>
      </c>
      <c r="B674" s="47">
        <v>100223</v>
      </c>
      <c r="C674" s="47">
        <v>686.8</v>
      </c>
      <c r="D674" s="47">
        <v>0.43959999999999999</v>
      </c>
      <c r="E674" s="47">
        <v>8.8000000000000007</v>
      </c>
      <c r="F674" s="47">
        <v>7.48</v>
      </c>
      <c r="G674" s="47">
        <v>13.02</v>
      </c>
      <c r="H674" s="64" t="s">
        <v>170</v>
      </c>
      <c r="I674" s="47">
        <v>0.43</v>
      </c>
      <c r="J674" s="47">
        <v>7.6</v>
      </c>
      <c r="K674" s="65">
        <v>2613</v>
      </c>
    </row>
    <row r="675" spans="1:14" x14ac:dyDescent="0.35">
      <c r="A675" s="63">
        <v>40282</v>
      </c>
      <c r="B675" s="47">
        <v>105630</v>
      </c>
      <c r="C675" s="47">
        <v>1101</v>
      </c>
      <c r="D675" s="47">
        <v>0.70499999999999996</v>
      </c>
      <c r="E675" s="47">
        <v>9.0399999999999991</v>
      </c>
      <c r="F675" s="47">
        <v>7.64</v>
      </c>
      <c r="G675" s="47">
        <v>13.62</v>
      </c>
      <c r="H675" s="64" t="s">
        <v>170</v>
      </c>
      <c r="I675" s="47">
        <v>0.9</v>
      </c>
      <c r="J675" s="47">
        <v>7.5</v>
      </c>
      <c r="K675" s="65">
        <v>63</v>
      </c>
    </row>
    <row r="676" spans="1:14" x14ac:dyDescent="0.35">
      <c r="A676" s="63">
        <v>40287</v>
      </c>
      <c r="B676" s="47">
        <v>105548</v>
      </c>
      <c r="C676" s="47">
        <v>1053</v>
      </c>
      <c r="D676" s="47">
        <v>0.67400000000000004</v>
      </c>
      <c r="E676" s="47">
        <v>10.25</v>
      </c>
      <c r="F676" s="47">
        <v>7.58</v>
      </c>
      <c r="G676" s="47">
        <v>10.64</v>
      </c>
      <c r="H676" s="64" t="s">
        <v>170</v>
      </c>
      <c r="I676" s="47">
        <v>0.14000000000000001</v>
      </c>
      <c r="J676" s="47">
        <v>7.3</v>
      </c>
      <c r="K676" s="65">
        <v>285</v>
      </c>
    </row>
    <row r="677" spans="1:14" x14ac:dyDescent="0.35">
      <c r="A677" s="63">
        <v>40290</v>
      </c>
      <c r="B677" s="47">
        <v>105901</v>
      </c>
      <c r="C677" s="47">
        <v>1019</v>
      </c>
      <c r="D677" s="47">
        <v>0.65190000000000003</v>
      </c>
      <c r="E677" s="47">
        <v>9.4</v>
      </c>
      <c r="F677" s="47">
        <v>7.67</v>
      </c>
      <c r="G677" s="47">
        <v>12.45</v>
      </c>
      <c r="H677" s="64" t="s">
        <v>170</v>
      </c>
      <c r="I677" s="47">
        <v>0.48</v>
      </c>
      <c r="J677" s="47">
        <v>7.2</v>
      </c>
      <c r="K677" s="65">
        <v>369</v>
      </c>
    </row>
    <row r="678" spans="1:14" x14ac:dyDescent="0.35">
      <c r="A678" s="63">
        <v>40297</v>
      </c>
      <c r="B678" s="47">
        <v>110113</v>
      </c>
      <c r="C678" s="47">
        <v>1062</v>
      </c>
      <c r="D678" s="47">
        <v>0.67979999999999996</v>
      </c>
      <c r="E678" s="47">
        <v>9.5500000000000007</v>
      </c>
      <c r="F678" s="47">
        <v>7.47</v>
      </c>
      <c r="G678" s="47">
        <v>12.32</v>
      </c>
      <c r="H678" s="64" t="s">
        <v>170</v>
      </c>
      <c r="I678" s="47">
        <v>0.12</v>
      </c>
      <c r="J678" s="47">
        <v>7.5</v>
      </c>
      <c r="K678" s="65">
        <v>97</v>
      </c>
      <c r="L678" s="74">
        <f>AVERAGE(K674:K678)</f>
        <v>685.4</v>
      </c>
      <c r="M678" s="41">
        <f>GEOMEAN(K674:K678)</f>
        <v>278.62788858691408</v>
      </c>
      <c r="N678" s="76" t="s">
        <v>320</v>
      </c>
    </row>
    <row r="679" spans="1:14" x14ac:dyDescent="0.35">
      <c r="A679" s="63">
        <v>40303</v>
      </c>
      <c r="B679" s="47">
        <v>110955</v>
      </c>
      <c r="C679" s="47">
        <v>853</v>
      </c>
      <c r="D679" s="47">
        <v>0.54600000000000004</v>
      </c>
      <c r="E679" s="47">
        <v>8.3800000000000008</v>
      </c>
      <c r="F679" s="47">
        <v>7.59</v>
      </c>
      <c r="G679" s="47">
        <v>16.100000000000001</v>
      </c>
      <c r="H679" s="64" t="s">
        <v>170</v>
      </c>
      <c r="I679" s="47">
        <v>0.1</v>
      </c>
      <c r="J679" s="47">
        <v>7.4</v>
      </c>
      <c r="K679" s="65">
        <v>307</v>
      </c>
    </row>
    <row r="680" spans="1:14" x14ac:dyDescent="0.35">
      <c r="A680" s="63">
        <v>40309</v>
      </c>
      <c r="B680" s="47">
        <v>103806</v>
      </c>
      <c r="C680" s="47">
        <v>416.1</v>
      </c>
      <c r="D680" s="47">
        <v>0.26629999999999998</v>
      </c>
      <c r="E680" s="47">
        <v>8.3699999999999992</v>
      </c>
      <c r="F680" s="47">
        <v>8.09</v>
      </c>
      <c r="G680" s="47">
        <v>11.88</v>
      </c>
      <c r="H680" s="64" t="s">
        <v>170</v>
      </c>
      <c r="I680" s="47">
        <v>0.09</v>
      </c>
      <c r="J680" s="47">
        <v>7.2</v>
      </c>
      <c r="K680" s="65">
        <v>8664</v>
      </c>
    </row>
    <row r="681" spans="1:14" x14ac:dyDescent="0.35">
      <c r="A681" s="63">
        <v>40318</v>
      </c>
      <c r="B681" s="47">
        <v>112506</v>
      </c>
      <c r="C681" s="47">
        <v>1006</v>
      </c>
      <c r="D681" s="47">
        <v>0.64400000000000002</v>
      </c>
      <c r="E681" s="47">
        <v>8.5299999999999994</v>
      </c>
      <c r="F681" s="47">
        <v>7.71</v>
      </c>
      <c r="G681" s="47">
        <v>14.89</v>
      </c>
      <c r="H681" s="64" t="s">
        <v>170</v>
      </c>
      <c r="I681" s="47">
        <v>0.3</v>
      </c>
      <c r="J681" s="47">
        <v>7.7</v>
      </c>
      <c r="K681" s="65">
        <v>336</v>
      </c>
    </row>
    <row r="682" spans="1:14" x14ac:dyDescent="0.35">
      <c r="A682" s="63">
        <v>40322</v>
      </c>
      <c r="B682" s="47">
        <v>115600</v>
      </c>
      <c r="C682" s="47">
        <v>1018</v>
      </c>
      <c r="D682" s="47">
        <v>0.65169999999999995</v>
      </c>
      <c r="E682" s="47">
        <v>7.95</v>
      </c>
      <c r="F682" s="47">
        <v>7.59</v>
      </c>
      <c r="G682" s="47">
        <v>20.34</v>
      </c>
      <c r="H682" s="64" t="s">
        <v>170</v>
      </c>
      <c r="I682" s="47">
        <v>0.44</v>
      </c>
      <c r="J682" s="47">
        <v>7.5</v>
      </c>
      <c r="K682" s="65">
        <v>173</v>
      </c>
    </row>
    <row r="683" spans="1:14" x14ac:dyDescent="0.35">
      <c r="A683" s="63">
        <v>40325</v>
      </c>
      <c r="B683" s="47">
        <v>104644</v>
      </c>
      <c r="C683" s="47">
        <v>1045</v>
      </c>
      <c r="D683" s="47">
        <v>0.66900000000000004</v>
      </c>
      <c r="E683" s="47">
        <v>4.46</v>
      </c>
      <c r="F683" s="47">
        <v>7.65</v>
      </c>
      <c r="G683" s="47">
        <v>20.94</v>
      </c>
      <c r="H683" s="64" t="s">
        <v>170</v>
      </c>
      <c r="I683" s="47">
        <v>0.15</v>
      </c>
      <c r="J683" s="47">
        <v>7.5</v>
      </c>
      <c r="K683" s="65">
        <v>557</v>
      </c>
      <c r="L683" s="74">
        <f>AVERAGE(K679:K683)</f>
        <v>2007.4</v>
      </c>
      <c r="M683" s="41">
        <f>GEOMEAN(K679:K683)</f>
        <v>612.37785745406325</v>
      </c>
      <c r="N683" s="76" t="s">
        <v>321</v>
      </c>
    </row>
    <row r="684" spans="1:14" x14ac:dyDescent="0.35">
      <c r="A684" s="63">
        <v>40332</v>
      </c>
      <c r="B684" s="35">
        <v>102125</v>
      </c>
      <c r="C684" s="35">
        <v>359</v>
      </c>
      <c r="D684" s="35">
        <v>0.22900000000000001</v>
      </c>
      <c r="E684" s="35">
        <v>6.17</v>
      </c>
      <c r="F684" s="35">
        <v>7.75</v>
      </c>
      <c r="G684" s="35">
        <v>21.33</v>
      </c>
      <c r="H684" s="64" t="s">
        <v>170</v>
      </c>
      <c r="I684" s="35">
        <v>0.9</v>
      </c>
      <c r="J684" s="35">
        <v>7.8</v>
      </c>
      <c r="K684" s="65">
        <v>12033</v>
      </c>
    </row>
    <row r="685" spans="1:14" x14ac:dyDescent="0.35">
      <c r="A685" s="63">
        <v>40338</v>
      </c>
      <c r="B685" s="47">
        <v>105716</v>
      </c>
      <c r="C685" s="47">
        <v>340.8</v>
      </c>
      <c r="D685" s="47">
        <v>0.21809999999999999</v>
      </c>
      <c r="E685" s="47">
        <v>7.19</v>
      </c>
      <c r="F685" s="47">
        <v>7.4</v>
      </c>
      <c r="G685" s="47">
        <v>20.48</v>
      </c>
      <c r="H685" s="64" t="s">
        <v>170</v>
      </c>
      <c r="I685" s="47">
        <v>0.16</v>
      </c>
      <c r="J685" s="47">
        <v>7.6</v>
      </c>
      <c r="K685" s="65">
        <v>10462</v>
      </c>
    </row>
    <row r="686" spans="1:14" x14ac:dyDescent="0.35">
      <c r="A686" s="63">
        <v>40345</v>
      </c>
      <c r="B686" s="47">
        <v>102820</v>
      </c>
      <c r="C686" s="47">
        <v>695.8</v>
      </c>
      <c r="D686" s="47">
        <v>0.44529999999999997</v>
      </c>
      <c r="E686" s="47">
        <v>5.77</v>
      </c>
      <c r="F686" s="47">
        <v>7.56</v>
      </c>
      <c r="G686" s="47">
        <v>21.84</v>
      </c>
      <c r="H686" s="64" t="s">
        <v>170</v>
      </c>
      <c r="I686" s="47">
        <v>1.19</v>
      </c>
      <c r="J686" s="75">
        <v>7.2</v>
      </c>
      <c r="K686" s="65">
        <v>771</v>
      </c>
    </row>
    <row r="687" spans="1:14" x14ac:dyDescent="0.35">
      <c r="A687" s="63">
        <v>40350</v>
      </c>
      <c r="B687" s="47">
        <v>104045</v>
      </c>
      <c r="C687" s="47">
        <v>477</v>
      </c>
      <c r="D687" s="47">
        <v>0.30499999999999999</v>
      </c>
      <c r="E687" s="47">
        <v>7.1</v>
      </c>
      <c r="F687" s="47">
        <v>7.61</v>
      </c>
      <c r="G687" s="47">
        <v>22.69</v>
      </c>
      <c r="H687" s="64" t="s">
        <v>170</v>
      </c>
      <c r="I687" s="47">
        <v>0.5</v>
      </c>
      <c r="J687" s="47">
        <v>7.8</v>
      </c>
      <c r="K687" s="65">
        <v>17329</v>
      </c>
    </row>
    <row r="688" spans="1:14" x14ac:dyDescent="0.35">
      <c r="A688" s="63">
        <v>40352</v>
      </c>
      <c r="B688" s="47">
        <v>104325</v>
      </c>
      <c r="C688" s="47">
        <v>692.2</v>
      </c>
      <c r="D688" s="47">
        <v>0.443</v>
      </c>
      <c r="E688" s="47">
        <v>6.74</v>
      </c>
      <c r="F688" s="47">
        <v>7.28</v>
      </c>
      <c r="G688" s="47">
        <v>22.9</v>
      </c>
      <c r="H688" s="64" t="s">
        <v>170</v>
      </c>
      <c r="I688" s="47">
        <v>0.3</v>
      </c>
      <c r="J688" s="47">
        <v>7.4</v>
      </c>
      <c r="K688" s="65">
        <v>2481</v>
      </c>
      <c r="L688" s="74">
        <f>AVERAGE(K684:K688)</f>
        <v>8615.2000000000007</v>
      </c>
      <c r="M688" s="41">
        <f>GEOMEAN(K684:K688)</f>
        <v>5297.7157848683573</v>
      </c>
      <c r="N688" s="76" t="s">
        <v>322</v>
      </c>
    </row>
    <row r="689" spans="1:31" x14ac:dyDescent="0.35">
      <c r="A689" s="63">
        <v>40365</v>
      </c>
      <c r="B689" s="47">
        <v>102759</v>
      </c>
      <c r="C689" s="47">
        <v>905</v>
      </c>
      <c r="D689" s="47">
        <v>0.57899999999999996</v>
      </c>
      <c r="E689" s="47">
        <v>4.71</v>
      </c>
      <c r="F689" s="47">
        <v>7.57</v>
      </c>
      <c r="G689" s="47">
        <v>22.19</v>
      </c>
      <c r="H689" s="64" t="s">
        <v>170</v>
      </c>
      <c r="I689" s="47">
        <v>0.4</v>
      </c>
      <c r="J689" s="75">
        <v>7.4</v>
      </c>
      <c r="K689" s="65">
        <v>3654</v>
      </c>
    </row>
    <row r="690" spans="1:31" x14ac:dyDescent="0.35">
      <c r="A690" s="63">
        <v>40366</v>
      </c>
      <c r="C690" s="30" t="s">
        <v>232</v>
      </c>
      <c r="D690" s="30" t="s">
        <v>232</v>
      </c>
      <c r="E690" s="30" t="s">
        <v>232</v>
      </c>
      <c r="F690" s="30" t="s">
        <v>232</v>
      </c>
      <c r="G690" s="30" t="s">
        <v>232</v>
      </c>
      <c r="H690" s="64" t="s">
        <v>170</v>
      </c>
      <c r="I690" s="30" t="s">
        <v>232</v>
      </c>
      <c r="J690" s="30" t="s">
        <v>232</v>
      </c>
      <c r="K690" s="65">
        <v>3654</v>
      </c>
    </row>
    <row r="691" spans="1:31" x14ac:dyDescent="0.35">
      <c r="A691" s="63">
        <v>40373</v>
      </c>
      <c r="B691" s="47">
        <v>105836</v>
      </c>
      <c r="C691" s="47">
        <v>639</v>
      </c>
      <c r="D691" s="47">
        <v>0.40899999999999997</v>
      </c>
      <c r="E691" s="47">
        <v>5.34</v>
      </c>
      <c r="F691" s="47">
        <v>7.47</v>
      </c>
      <c r="G691" s="47">
        <v>22.37</v>
      </c>
      <c r="H691" s="64" t="s">
        <v>170</v>
      </c>
      <c r="I691" s="47">
        <v>0.2</v>
      </c>
      <c r="J691" s="47">
        <v>7.6</v>
      </c>
      <c r="K691" s="65">
        <v>1515</v>
      </c>
      <c r="O691" s="35">
        <v>2.2000000000000002</v>
      </c>
      <c r="P691" s="35">
        <v>52</v>
      </c>
      <c r="Q691" s="30" t="s">
        <v>107</v>
      </c>
      <c r="R691" s="30" t="s">
        <v>107</v>
      </c>
      <c r="S691" s="30">
        <v>21.5</v>
      </c>
      <c r="T691" s="30">
        <v>5.0999999999999996</v>
      </c>
      <c r="U691" s="30" t="s">
        <v>107</v>
      </c>
      <c r="V691" s="30">
        <v>2.6</v>
      </c>
      <c r="W691" s="30">
        <v>14.3</v>
      </c>
      <c r="X691" s="30">
        <v>101</v>
      </c>
      <c r="Y691" s="30" t="s">
        <v>107</v>
      </c>
      <c r="Z691" s="30">
        <v>0.53</v>
      </c>
      <c r="AA691" s="30" t="s">
        <v>107</v>
      </c>
      <c r="AB691" s="30">
        <v>30.3</v>
      </c>
      <c r="AC691" s="30" t="s">
        <v>107</v>
      </c>
      <c r="AD691" s="35">
        <v>177</v>
      </c>
      <c r="AE691" s="30" t="s">
        <v>107</v>
      </c>
    </row>
    <row r="692" spans="1:31" x14ac:dyDescent="0.35">
      <c r="A692" s="63">
        <v>40374</v>
      </c>
      <c r="B692" s="47">
        <v>110022</v>
      </c>
      <c r="C692" s="47">
        <v>736.5</v>
      </c>
      <c r="D692" s="47">
        <v>0.47139999999999999</v>
      </c>
      <c r="E692" s="47">
        <v>5.44</v>
      </c>
      <c r="F692" s="47">
        <v>7.5</v>
      </c>
      <c r="G692" s="47">
        <v>23.38</v>
      </c>
      <c r="H692" s="64" t="s">
        <v>170</v>
      </c>
      <c r="I692" s="47">
        <v>0.2</v>
      </c>
      <c r="J692" s="47">
        <v>7.4</v>
      </c>
      <c r="K692" s="65">
        <v>1106</v>
      </c>
    </row>
    <row r="693" spans="1:31" x14ac:dyDescent="0.35">
      <c r="A693" s="63">
        <v>40380</v>
      </c>
      <c r="B693" s="47">
        <v>110901</v>
      </c>
      <c r="C693" s="47">
        <v>479.4</v>
      </c>
      <c r="D693" s="47">
        <v>0.30680000000000002</v>
      </c>
      <c r="E693" s="47">
        <v>6.57</v>
      </c>
      <c r="F693" s="47">
        <v>7.5</v>
      </c>
      <c r="G693" s="47">
        <v>23.5</v>
      </c>
      <c r="H693" s="64" t="s">
        <v>170</v>
      </c>
      <c r="I693" s="47">
        <v>1</v>
      </c>
      <c r="J693" s="47">
        <v>7.5</v>
      </c>
      <c r="K693" s="65">
        <v>6131</v>
      </c>
      <c r="L693" s="74">
        <f>AVERAGE(K689:K693)</f>
        <v>3212</v>
      </c>
      <c r="M693" s="41">
        <f>GEOMEAN(K689:K693)</f>
        <v>2675.7604634562349</v>
      </c>
      <c r="N693" s="76" t="s">
        <v>323</v>
      </c>
    </row>
    <row r="694" spans="1:31" x14ac:dyDescent="0.35">
      <c r="A694" s="63">
        <v>40393</v>
      </c>
      <c r="B694" s="47">
        <v>104528</v>
      </c>
      <c r="C694" s="47">
        <v>1023</v>
      </c>
      <c r="D694" s="47">
        <v>0.65500000000000003</v>
      </c>
      <c r="E694" s="47">
        <v>5.6</v>
      </c>
      <c r="F694" s="47">
        <v>7.53</v>
      </c>
      <c r="G694" s="47">
        <v>22.55</v>
      </c>
      <c r="H694" s="64" t="s">
        <v>170</v>
      </c>
      <c r="I694" s="47">
        <v>0.5</v>
      </c>
      <c r="J694" s="47">
        <v>7.7</v>
      </c>
      <c r="K694" s="65">
        <v>857</v>
      </c>
    </row>
    <row r="695" spans="1:31" x14ac:dyDescent="0.35">
      <c r="A695" s="63">
        <v>40401</v>
      </c>
      <c r="B695" s="47">
        <v>102500</v>
      </c>
      <c r="C695" s="47">
        <v>1029</v>
      </c>
      <c r="D695" s="47">
        <v>0.6583</v>
      </c>
      <c r="E695" s="47">
        <v>3.47</v>
      </c>
      <c r="F695" s="47">
        <v>7.25</v>
      </c>
      <c r="G695" s="47">
        <v>25.15</v>
      </c>
      <c r="H695" s="64" t="s">
        <v>170</v>
      </c>
      <c r="I695" s="47">
        <v>0.78</v>
      </c>
      <c r="J695" s="47">
        <v>7.3</v>
      </c>
      <c r="K695" s="65">
        <v>364</v>
      </c>
    </row>
    <row r="696" spans="1:31" x14ac:dyDescent="0.35">
      <c r="A696" s="63">
        <v>40409</v>
      </c>
      <c r="B696" s="47">
        <v>111004</v>
      </c>
      <c r="C696" s="47">
        <v>841</v>
      </c>
      <c r="D696" s="47">
        <v>0.53800000000000003</v>
      </c>
      <c r="E696" s="47">
        <v>5.08</v>
      </c>
      <c r="F696" s="47">
        <v>7.32</v>
      </c>
      <c r="G696" s="47">
        <v>21.68</v>
      </c>
      <c r="H696" s="64" t="s">
        <v>170</v>
      </c>
      <c r="I696" s="47">
        <v>1</v>
      </c>
      <c r="J696" s="47">
        <v>7.6</v>
      </c>
      <c r="K696" s="65">
        <v>216</v>
      </c>
    </row>
    <row r="697" spans="1:31" x14ac:dyDescent="0.35">
      <c r="A697" s="63">
        <v>40415</v>
      </c>
      <c r="B697" s="47">
        <v>112107</v>
      </c>
      <c r="C697" s="47">
        <v>942.8</v>
      </c>
      <c r="D697" s="47">
        <v>0.60340000000000005</v>
      </c>
      <c r="E697" s="47">
        <v>3.99</v>
      </c>
      <c r="F697" s="47">
        <v>7.41</v>
      </c>
      <c r="G697" s="47">
        <v>21.28</v>
      </c>
      <c r="H697" s="64" t="s">
        <v>170</v>
      </c>
      <c r="I697" s="47">
        <v>0.23</v>
      </c>
      <c r="J697" s="47">
        <v>7.4</v>
      </c>
      <c r="K697" s="65">
        <v>669</v>
      </c>
    </row>
    <row r="698" spans="1:31" x14ac:dyDescent="0.35">
      <c r="A698" s="63">
        <v>40420</v>
      </c>
      <c r="B698" s="47">
        <v>110250</v>
      </c>
      <c r="C698" s="47">
        <v>908</v>
      </c>
      <c r="D698" s="47">
        <v>0.58099999999999996</v>
      </c>
      <c r="E698" s="47">
        <v>2.81</v>
      </c>
      <c r="F698" s="47">
        <v>7.56</v>
      </c>
      <c r="G698" s="47">
        <v>21.95</v>
      </c>
      <c r="H698" s="64" t="s">
        <v>170</v>
      </c>
      <c r="I698" s="47">
        <v>0.6</v>
      </c>
      <c r="J698" s="47">
        <v>7.6</v>
      </c>
      <c r="K698" s="65">
        <v>243</v>
      </c>
      <c r="L698" s="74">
        <f>AVERAGE(K694:K698)</f>
        <v>469.8</v>
      </c>
      <c r="M698" s="41">
        <f>GEOMEAN(K694:K698)</f>
        <v>405.42793523575301</v>
      </c>
      <c r="N698" s="76" t="s">
        <v>324</v>
      </c>
    </row>
    <row r="699" spans="1:31" x14ac:dyDescent="0.35">
      <c r="A699" s="63">
        <v>40423</v>
      </c>
      <c r="B699" s="47">
        <v>102749</v>
      </c>
      <c r="C699" s="47">
        <v>919</v>
      </c>
      <c r="D699" s="47">
        <v>0.58799999999999997</v>
      </c>
      <c r="E699" s="47">
        <v>1.62</v>
      </c>
      <c r="F699" s="47">
        <v>7.41</v>
      </c>
      <c r="G699" s="47">
        <v>21.92</v>
      </c>
      <c r="H699" s="64" t="s">
        <v>170</v>
      </c>
      <c r="I699" s="47">
        <v>0.1</v>
      </c>
      <c r="J699" s="47">
        <v>7.6</v>
      </c>
      <c r="K699" s="65">
        <v>537</v>
      </c>
    </row>
    <row r="700" spans="1:31" x14ac:dyDescent="0.35">
      <c r="A700" s="63">
        <v>40430</v>
      </c>
      <c r="B700" s="47">
        <v>104215</v>
      </c>
      <c r="C700" s="47">
        <v>805</v>
      </c>
      <c r="D700" s="47">
        <v>0.51500000000000001</v>
      </c>
      <c r="E700" s="47">
        <v>3.23</v>
      </c>
      <c r="F700" s="47">
        <v>7.43</v>
      </c>
      <c r="G700" s="47">
        <v>15.88</v>
      </c>
      <c r="H700" s="64" t="s">
        <v>170</v>
      </c>
      <c r="I700" s="47">
        <v>0.3</v>
      </c>
      <c r="J700" s="47">
        <v>7.3</v>
      </c>
      <c r="K700" s="65">
        <v>121</v>
      </c>
    </row>
    <row r="701" spans="1:31" x14ac:dyDescent="0.35">
      <c r="A701" s="63">
        <v>40434</v>
      </c>
      <c r="B701" s="47">
        <v>102523</v>
      </c>
      <c r="C701" s="47">
        <v>826.5</v>
      </c>
      <c r="D701" s="47">
        <v>0.52900000000000003</v>
      </c>
      <c r="E701" s="47">
        <v>2.61</v>
      </c>
      <c r="F701" s="47">
        <v>7.4</v>
      </c>
      <c r="G701" s="47">
        <v>17.43</v>
      </c>
      <c r="H701" s="64" t="s">
        <v>170</v>
      </c>
      <c r="I701" s="47">
        <v>0.23</v>
      </c>
      <c r="J701" s="47">
        <v>7.7</v>
      </c>
      <c r="K701" s="65">
        <v>161</v>
      </c>
    </row>
    <row r="702" spans="1:31" x14ac:dyDescent="0.35">
      <c r="A702" s="63">
        <v>40442</v>
      </c>
      <c r="B702" s="47">
        <v>105937</v>
      </c>
      <c r="C702" s="47">
        <v>757</v>
      </c>
      <c r="D702" s="47">
        <v>0.48399999999999999</v>
      </c>
      <c r="E702" s="47">
        <v>1.47</v>
      </c>
      <c r="F702" s="47">
        <v>7.38</v>
      </c>
      <c r="G702" s="47">
        <v>20.309999999999999</v>
      </c>
      <c r="H702" s="64" t="s">
        <v>170</v>
      </c>
      <c r="I702" s="47">
        <v>0.3</v>
      </c>
      <c r="J702" s="75">
        <v>7.6</v>
      </c>
      <c r="K702" s="65">
        <v>20</v>
      </c>
    </row>
    <row r="703" spans="1:31" x14ac:dyDescent="0.35">
      <c r="A703" s="63">
        <v>40444</v>
      </c>
      <c r="B703" s="47">
        <v>111902</v>
      </c>
      <c r="C703" s="47">
        <v>690.7</v>
      </c>
      <c r="D703" s="47">
        <v>0.442</v>
      </c>
      <c r="E703" s="47">
        <v>2</v>
      </c>
      <c r="F703" s="47">
        <v>7.72</v>
      </c>
      <c r="G703" s="47">
        <v>20.309999999999999</v>
      </c>
      <c r="H703" s="64" t="s">
        <v>170</v>
      </c>
      <c r="I703" s="47">
        <v>0.87</v>
      </c>
      <c r="J703" s="47">
        <v>7.6</v>
      </c>
      <c r="K703" s="65">
        <v>185</v>
      </c>
      <c r="L703" s="74">
        <f>AVERAGE(K699:K703)</f>
        <v>204.8</v>
      </c>
      <c r="M703" s="41">
        <f>GEOMEAN(K699:K703)</f>
        <v>131.08634402098346</v>
      </c>
      <c r="N703" s="76" t="s">
        <v>325</v>
      </c>
    </row>
    <row r="704" spans="1:31" x14ac:dyDescent="0.35">
      <c r="A704" s="63">
        <v>40450</v>
      </c>
      <c r="B704" s="47">
        <v>103304</v>
      </c>
      <c r="C704" s="47">
        <v>728</v>
      </c>
      <c r="D704" s="47">
        <v>0.46600000000000003</v>
      </c>
      <c r="E704" s="47">
        <v>3.61</v>
      </c>
      <c r="F704" s="47">
        <v>7.53</v>
      </c>
      <c r="G704" s="47">
        <v>16.05</v>
      </c>
      <c r="H704" s="64" t="s">
        <v>170</v>
      </c>
      <c r="I704" s="47">
        <v>0.3</v>
      </c>
      <c r="J704" s="47">
        <v>7.4</v>
      </c>
      <c r="K704" s="65">
        <v>131</v>
      </c>
    </row>
    <row r="705" spans="1:31" x14ac:dyDescent="0.35">
      <c r="A705" s="63">
        <v>40455</v>
      </c>
      <c r="B705" s="47">
        <v>105935</v>
      </c>
      <c r="C705" s="47">
        <v>564</v>
      </c>
      <c r="D705" s="47">
        <v>0.36099999999999999</v>
      </c>
      <c r="E705" s="47">
        <v>4.79</v>
      </c>
      <c r="F705" s="47">
        <v>7.6</v>
      </c>
      <c r="G705" s="47">
        <v>10.28</v>
      </c>
      <c r="H705" s="64" t="s">
        <v>170</v>
      </c>
      <c r="I705" s="47">
        <v>0.5</v>
      </c>
      <c r="J705" s="47">
        <v>7.5</v>
      </c>
      <c r="K705" s="65">
        <v>2143</v>
      </c>
    </row>
    <row r="706" spans="1:31" x14ac:dyDescent="0.35">
      <c r="A706" s="63">
        <v>40465</v>
      </c>
      <c r="B706" s="47">
        <v>105307</v>
      </c>
      <c r="C706" s="47">
        <v>453.8</v>
      </c>
      <c r="D706" s="47">
        <v>0.29049999999999998</v>
      </c>
      <c r="E706" s="47">
        <v>6.37</v>
      </c>
      <c r="F706" s="47">
        <v>7.54</v>
      </c>
      <c r="G706" s="47">
        <v>13.64</v>
      </c>
      <c r="H706" s="64" t="s">
        <v>170</v>
      </c>
      <c r="I706" s="47">
        <v>0.06</v>
      </c>
      <c r="J706" s="47">
        <v>7.4</v>
      </c>
      <c r="K706" s="65">
        <v>19863</v>
      </c>
    </row>
    <row r="707" spans="1:31" x14ac:dyDescent="0.35">
      <c r="A707" s="63">
        <v>40470</v>
      </c>
      <c r="B707" s="47">
        <v>110752</v>
      </c>
      <c r="C707" s="47">
        <v>637</v>
      </c>
      <c r="D707" s="47">
        <v>0.40799999999999997</v>
      </c>
      <c r="E707" s="47">
        <v>5.85</v>
      </c>
      <c r="F707" s="47">
        <v>7.64</v>
      </c>
      <c r="G707" s="47">
        <v>10.08</v>
      </c>
      <c r="H707" s="64" t="s">
        <v>170</v>
      </c>
      <c r="I707" s="47">
        <v>0.2</v>
      </c>
      <c r="J707" s="47">
        <v>7.7</v>
      </c>
      <c r="K707" s="65">
        <v>512</v>
      </c>
      <c r="O707" s="35">
        <v>2.4</v>
      </c>
      <c r="P707" s="35">
        <v>69.099999999999994</v>
      </c>
      <c r="Q707" s="30" t="s">
        <v>107</v>
      </c>
      <c r="R707" s="30" t="s">
        <v>107</v>
      </c>
      <c r="S707" s="30" t="s">
        <v>107</v>
      </c>
      <c r="T707" s="30" t="s">
        <v>107</v>
      </c>
      <c r="U707" s="30" t="s">
        <v>107</v>
      </c>
      <c r="V707" s="30" t="s">
        <v>107</v>
      </c>
      <c r="W707" s="30" t="s">
        <v>107</v>
      </c>
      <c r="X707" s="35">
        <v>72.5</v>
      </c>
      <c r="Y707" s="30" t="s">
        <v>107</v>
      </c>
      <c r="Z707" s="35">
        <v>0.34</v>
      </c>
      <c r="AA707" s="30" t="s">
        <v>107</v>
      </c>
      <c r="AB707" s="35">
        <v>54.9</v>
      </c>
      <c r="AC707" s="30" t="s">
        <v>107</v>
      </c>
      <c r="AD707" s="30">
        <v>259</v>
      </c>
      <c r="AE707" s="30" t="s">
        <v>107</v>
      </c>
    </row>
    <row r="708" spans="1:31" x14ac:dyDescent="0.35">
      <c r="A708" s="63">
        <v>40478</v>
      </c>
      <c r="B708" s="47">
        <v>110034</v>
      </c>
      <c r="C708" s="47">
        <v>432.3</v>
      </c>
      <c r="D708" s="47">
        <v>0.2767</v>
      </c>
      <c r="E708" s="47">
        <v>8.02</v>
      </c>
      <c r="F708" s="47">
        <v>7.61</v>
      </c>
      <c r="G708" s="47">
        <v>13.09</v>
      </c>
      <c r="H708" s="64" t="s">
        <v>170</v>
      </c>
      <c r="I708" s="47">
        <v>0.19</v>
      </c>
      <c r="J708" s="75">
        <v>7.6</v>
      </c>
      <c r="K708" s="65">
        <v>1043</v>
      </c>
      <c r="L708" s="74">
        <f>AVERAGE(K704:K708)</f>
        <v>4738.3999999999996</v>
      </c>
      <c r="M708" s="41">
        <f>GEOMEAN(K704:K708)</f>
        <v>1243.8800881137665</v>
      </c>
      <c r="N708" s="76" t="s">
        <v>326</v>
      </c>
    </row>
    <row r="709" spans="1:31" x14ac:dyDescent="0.35">
      <c r="A709" s="63">
        <v>40486</v>
      </c>
      <c r="B709" s="47">
        <v>102250</v>
      </c>
      <c r="C709" s="47">
        <v>803</v>
      </c>
      <c r="D709" s="47">
        <v>0.51400000000000001</v>
      </c>
      <c r="E709" s="47">
        <v>7.09</v>
      </c>
      <c r="F709" s="47">
        <v>7.62</v>
      </c>
      <c r="G709" s="47">
        <v>6.73</v>
      </c>
      <c r="H709" s="64" t="s">
        <v>170</v>
      </c>
      <c r="I709" s="47">
        <v>0</v>
      </c>
      <c r="J709" s="47">
        <v>7.5</v>
      </c>
      <c r="K709" s="65">
        <v>120</v>
      </c>
    </row>
    <row r="710" spans="1:31" x14ac:dyDescent="0.35">
      <c r="A710" s="63">
        <v>40491</v>
      </c>
      <c r="B710" s="47">
        <v>110248</v>
      </c>
      <c r="C710" s="47">
        <v>834</v>
      </c>
      <c r="D710" s="47">
        <v>0.53300000000000003</v>
      </c>
      <c r="E710" s="47">
        <v>6.88</v>
      </c>
      <c r="F710" s="47">
        <v>7.49</v>
      </c>
      <c r="G710" s="47">
        <v>7.04</v>
      </c>
      <c r="H710" s="64" t="s">
        <v>170</v>
      </c>
      <c r="I710" s="47">
        <v>0.3</v>
      </c>
      <c r="J710" s="47">
        <v>7.5</v>
      </c>
      <c r="K710" s="65">
        <v>528</v>
      </c>
    </row>
    <row r="711" spans="1:31" x14ac:dyDescent="0.35">
      <c r="A711" s="63">
        <v>40493</v>
      </c>
      <c r="B711" s="47">
        <v>105727</v>
      </c>
      <c r="C711" s="47">
        <v>791.5</v>
      </c>
      <c r="D711" s="47">
        <v>0.50660000000000005</v>
      </c>
      <c r="E711" s="47">
        <v>5.17</v>
      </c>
      <c r="F711" s="47">
        <v>7.63</v>
      </c>
      <c r="G711" s="47">
        <v>9.6</v>
      </c>
      <c r="H711" s="64" t="s">
        <v>170</v>
      </c>
      <c r="I711" s="47">
        <v>0.77</v>
      </c>
      <c r="J711" s="47">
        <v>7.7</v>
      </c>
      <c r="K711" s="65">
        <v>73</v>
      </c>
    </row>
    <row r="712" spans="1:31" x14ac:dyDescent="0.35">
      <c r="A712" s="63">
        <v>40500</v>
      </c>
      <c r="B712" s="47">
        <v>105205</v>
      </c>
      <c r="C712" s="47">
        <v>604.9</v>
      </c>
      <c r="D712" s="47">
        <v>0.3871</v>
      </c>
      <c r="E712" s="47">
        <v>8.7899999999999991</v>
      </c>
      <c r="F712" s="47">
        <v>7.66</v>
      </c>
      <c r="G712" s="47">
        <v>6.97</v>
      </c>
      <c r="H712" s="64" t="s">
        <v>170</v>
      </c>
      <c r="I712" s="47">
        <v>0.38</v>
      </c>
      <c r="J712" s="47">
        <v>7.6</v>
      </c>
      <c r="K712" s="65">
        <v>1616</v>
      </c>
    </row>
    <row r="713" spans="1:31" x14ac:dyDescent="0.35">
      <c r="A713" s="63">
        <v>40505</v>
      </c>
      <c r="B713" s="47">
        <v>105756</v>
      </c>
      <c r="C713" s="47">
        <v>316.8</v>
      </c>
      <c r="D713" s="47">
        <v>0.20269999999999999</v>
      </c>
      <c r="E713" s="47">
        <v>9.06</v>
      </c>
      <c r="F713" s="47">
        <v>7.61</v>
      </c>
      <c r="G713" s="47">
        <v>10.9</v>
      </c>
      <c r="H713" s="64" t="s">
        <v>170</v>
      </c>
      <c r="I713" s="47">
        <v>0.32</v>
      </c>
      <c r="J713" s="47">
        <v>7.6</v>
      </c>
      <c r="K713" s="65">
        <v>2282</v>
      </c>
      <c r="L713" s="74">
        <f>AVERAGE(K709:K713)</f>
        <v>923.8</v>
      </c>
      <c r="M713" s="41">
        <f>GEOMEAN(K709:K713)</f>
        <v>442.97478399827486</v>
      </c>
      <c r="N713" s="76" t="s">
        <v>327</v>
      </c>
    </row>
    <row r="714" spans="1:31" x14ac:dyDescent="0.35">
      <c r="A714" s="63">
        <v>40512</v>
      </c>
      <c r="B714" s="47">
        <v>103302</v>
      </c>
      <c r="C714" s="30" t="s">
        <v>232</v>
      </c>
      <c r="D714" s="30" t="s">
        <v>232</v>
      </c>
      <c r="E714" s="30" t="s">
        <v>232</v>
      </c>
      <c r="F714" s="30" t="s">
        <v>232</v>
      </c>
      <c r="G714" s="30" t="s">
        <v>232</v>
      </c>
      <c r="H714" s="64" t="s">
        <v>170</v>
      </c>
      <c r="I714" s="30" t="s">
        <v>232</v>
      </c>
      <c r="J714" s="30" t="s">
        <v>232</v>
      </c>
      <c r="K714" s="65">
        <v>1664</v>
      </c>
      <c r="M714" s="77"/>
    </row>
    <row r="715" spans="1:31" x14ac:dyDescent="0.35">
      <c r="A715" s="63">
        <v>40520</v>
      </c>
      <c r="C715" s="30" t="s">
        <v>232</v>
      </c>
      <c r="D715" s="30" t="s">
        <v>232</v>
      </c>
      <c r="E715" s="30" t="s">
        <v>232</v>
      </c>
      <c r="F715" s="30" t="s">
        <v>232</v>
      </c>
      <c r="G715" s="30" t="s">
        <v>232</v>
      </c>
      <c r="H715" s="64" t="s">
        <v>170</v>
      </c>
      <c r="I715" s="30" t="s">
        <v>232</v>
      </c>
      <c r="J715" s="30" t="s">
        <v>232</v>
      </c>
      <c r="K715" s="65">
        <v>209</v>
      </c>
      <c r="M715" s="77"/>
    </row>
    <row r="716" spans="1:31" x14ac:dyDescent="0.35">
      <c r="A716" s="63">
        <v>40526</v>
      </c>
      <c r="G716" s="35" t="s">
        <v>303</v>
      </c>
      <c r="M716" s="77"/>
    </row>
    <row r="717" spans="1:31" x14ac:dyDescent="0.35">
      <c r="A717" s="63">
        <v>40528</v>
      </c>
      <c r="G717" s="35" t="s">
        <v>328</v>
      </c>
      <c r="M717" s="77"/>
    </row>
    <row r="718" spans="1:31" x14ac:dyDescent="0.35">
      <c r="A718" s="63">
        <v>40532</v>
      </c>
      <c r="G718" s="35" t="s">
        <v>303</v>
      </c>
      <c r="L718" s="74">
        <f>AVERAGE(K714:K718)</f>
        <v>936.5</v>
      </c>
      <c r="M718" s="41">
        <f>GEOMEAN(K714:K718)</f>
        <v>589.72535980742771</v>
      </c>
      <c r="N718" s="76" t="s">
        <v>329</v>
      </c>
    </row>
    <row r="719" spans="1:31" x14ac:dyDescent="0.35">
      <c r="A719" s="63">
        <v>40547</v>
      </c>
      <c r="B719" s="47">
        <v>104647</v>
      </c>
      <c r="C719" s="47">
        <v>1264</v>
      </c>
      <c r="D719" s="47">
        <v>0.80889999999999995</v>
      </c>
      <c r="E719" s="47">
        <v>12.69</v>
      </c>
      <c r="F719" s="47">
        <v>7.57</v>
      </c>
      <c r="G719" s="47">
        <v>1.24</v>
      </c>
      <c r="H719" s="64" t="s">
        <v>170</v>
      </c>
      <c r="I719" s="47">
        <v>0.6</v>
      </c>
      <c r="J719" s="47">
        <v>7.5</v>
      </c>
      <c r="K719" s="65">
        <v>98</v>
      </c>
    </row>
    <row r="720" spans="1:31" x14ac:dyDescent="0.35">
      <c r="A720" s="63">
        <v>40553</v>
      </c>
      <c r="G720" s="35" t="s">
        <v>303</v>
      </c>
    </row>
    <row r="721" spans="1:31" x14ac:dyDescent="0.35">
      <c r="A721" s="63">
        <v>40562</v>
      </c>
      <c r="B721" s="47">
        <v>105047</v>
      </c>
      <c r="C721" s="47">
        <v>461.1</v>
      </c>
      <c r="D721" s="47">
        <v>0.29509999999999997</v>
      </c>
      <c r="E721" s="47">
        <v>12.19</v>
      </c>
      <c r="F721" s="47">
        <v>7.77</v>
      </c>
      <c r="G721" s="47">
        <v>1.1499999999999999</v>
      </c>
      <c r="H721" s="64" t="s">
        <v>170</v>
      </c>
      <c r="I721" s="47">
        <v>0.2</v>
      </c>
      <c r="J721" s="47">
        <v>7.5</v>
      </c>
      <c r="K721" s="65">
        <v>712</v>
      </c>
    </row>
    <row r="722" spans="1:31" x14ac:dyDescent="0.35">
      <c r="A722" s="63">
        <v>40567</v>
      </c>
      <c r="G722" s="35" t="s">
        <v>328</v>
      </c>
    </row>
    <row r="723" spans="1:31" x14ac:dyDescent="0.35">
      <c r="A723" s="63">
        <v>40570</v>
      </c>
      <c r="G723" s="35" t="s">
        <v>328</v>
      </c>
      <c r="L723" s="74">
        <f>AVERAGE(K719:K723)</f>
        <v>405</v>
      </c>
      <c r="M723" s="41">
        <f>GEOMEAN(K719:K723)</f>
        <v>264.1514716975849</v>
      </c>
      <c r="N723" s="76" t="s">
        <v>330</v>
      </c>
    </row>
    <row r="724" spans="1:31" x14ac:dyDescent="0.35">
      <c r="A724" s="63">
        <v>40583</v>
      </c>
      <c r="G724" s="35" t="s">
        <v>328</v>
      </c>
    </row>
    <row r="725" spans="1:31" x14ac:dyDescent="0.35">
      <c r="A725" s="63">
        <v>40588</v>
      </c>
      <c r="B725" s="47">
        <v>112620</v>
      </c>
      <c r="C725" s="47">
        <v>2172</v>
      </c>
      <c r="D725" s="47">
        <v>1.39</v>
      </c>
      <c r="E725" s="47">
        <v>13.05</v>
      </c>
      <c r="F725" s="47">
        <v>7.84</v>
      </c>
      <c r="G725" s="47">
        <v>1.46</v>
      </c>
      <c r="H725" s="64" t="s">
        <v>170</v>
      </c>
      <c r="I725" s="47">
        <v>0.28000000000000003</v>
      </c>
      <c r="J725" s="47">
        <v>7.8</v>
      </c>
      <c r="K725" s="65">
        <v>591</v>
      </c>
    </row>
    <row r="726" spans="1:31" x14ac:dyDescent="0.35">
      <c r="A726" s="63">
        <v>40591</v>
      </c>
      <c r="B726" s="47">
        <v>104647</v>
      </c>
      <c r="C726" s="47">
        <v>1310</v>
      </c>
      <c r="D726" s="47">
        <v>0.83840000000000003</v>
      </c>
      <c r="E726" s="47">
        <v>11.92</v>
      </c>
      <c r="F726" s="47">
        <v>7.72</v>
      </c>
      <c r="G726" s="47">
        <v>4.62</v>
      </c>
      <c r="H726" s="64" t="s">
        <v>170</v>
      </c>
      <c r="I726" s="47">
        <v>0.4</v>
      </c>
      <c r="J726" s="47">
        <v>7.6</v>
      </c>
      <c r="K726" s="65">
        <v>489</v>
      </c>
    </row>
    <row r="727" spans="1:31" x14ac:dyDescent="0.35">
      <c r="A727" s="63">
        <v>40595</v>
      </c>
      <c r="B727" s="47">
        <v>111629</v>
      </c>
      <c r="C727" s="47">
        <v>1366</v>
      </c>
      <c r="D727" s="47">
        <v>0.87409999999999999</v>
      </c>
      <c r="E727" s="47">
        <v>9.48</v>
      </c>
      <c r="F727" s="47">
        <v>7.75</v>
      </c>
      <c r="G727" s="47">
        <v>6.79</v>
      </c>
      <c r="H727" s="64" t="s">
        <v>170</v>
      </c>
      <c r="I727" s="47">
        <v>0.48</v>
      </c>
      <c r="J727" s="47">
        <v>7.5</v>
      </c>
      <c r="K727" s="65">
        <v>1664</v>
      </c>
    </row>
    <row r="728" spans="1:31" x14ac:dyDescent="0.35">
      <c r="A728" s="63">
        <v>40597</v>
      </c>
      <c r="B728" s="47">
        <v>110621</v>
      </c>
      <c r="C728" s="47">
        <v>1363</v>
      </c>
      <c r="D728" s="47">
        <v>0.87250000000000005</v>
      </c>
      <c r="E728" s="47">
        <v>12.83</v>
      </c>
      <c r="F728" s="47">
        <v>7.64</v>
      </c>
      <c r="G728" s="47">
        <v>2.66</v>
      </c>
      <c r="H728" s="64" t="s">
        <v>170</v>
      </c>
      <c r="I728" s="47">
        <v>0.1</v>
      </c>
      <c r="J728" s="47">
        <v>7.6</v>
      </c>
      <c r="K728" s="65">
        <v>4611</v>
      </c>
      <c r="L728" s="74">
        <f>AVERAGE(K724:K728)</f>
        <v>1838.75</v>
      </c>
      <c r="M728" s="41">
        <f>GEOMEAN(K724:K728)</f>
        <v>1220.284784149042</v>
      </c>
      <c r="N728" s="76" t="s">
        <v>331</v>
      </c>
    </row>
    <row r="729" spans="1:31" x14ac:dyDescent="0.35">
      <c r="A729" s="63">
        <v>40603</v>
      </c>
      <c r="B729" s="47">
        <v>104907</v>
      </c>
      <c r="C729" s="47">
        <v>841.5</v>
      </c>
      <c r="D729" s="47">
        <v>0.53849999999999998</v>
      </c>
      <c r="E729" s="47">
        <v>10.14</v>
      </c>
      <c r="F729" s="47">
        <v>7.6</v>
      </c>
      <c r="G729" s="47">
        <v>8.07</v>
      </c>
      <c r="H729" s="64" t="s">
        <v>170</v>
      </c>
      <c r="I729" s="47">
        <v>0.22</v>
      </c>
      <c r="J729" s="47">
        <v>7.6</v>
      </c>
      <c r="K729" s="65">
        <v>9804</v>
      </c>
    </row>
    <row r="730" spans="1:31" x14ac:dyDescent="0.35">
      <c r="A730" s="63">
        <v>40611</v>
      </c>
      <c r="B730" s="47">
        <v>110429</v>
      </c>
      <c r="C730" s="47">
        <v>889.9</v>
      </c>
      <c r="D730" s="47">
        <v>0.5696</v>
      </c>
      <c r="E730" s="47">
        <v>10.27</v>
      </c>
      <c r="F730" s="47">
        <v>7.8</v>
      </c>
      <c r="G730" s="47">
        <v>7.09</v>
      </c>
      <c r="H730" s="64" t="s">
        <v>170</v>
      </c>
      <c r="I730" s="47">
        <v>0.13</v>
      </c>
      <c r="J730" s="47">
        <v>7.6</v>
      </c>
      <c r="K730" s="65">
        <v>388</v>
      </c>
    </row>
    <row r="731" spans="1:31" x14ac:dyDescent="0.35">
      <c r="A731" s="63">
        <v>40617</v>
      </c>
      <c r="B731" s="47">
        <v>93650</v>
      </c>
      <c r="C731" s="47">
        <v>1228</v>
      </c>
      <c r="D731" s="47">
        <v>0.78610000000000002</v>
      </c>
      <c r="E731" s="47">
        <v>11.19</v>
      </c>
      <c r="F731" s="47">
        <v>7.67</v>
      </c>
      <c r="G731" s="47">
        <v>5.77</v>
      </c>
      <c r="H731" s="64" t="s">
        <v>170</v>
      </c>
      <c r="I731" s="47">
        <v>0.2</v>
      </c>
      <c r="J731" s="47">
        <v>7.6</v>
      </c>
      <c r="K731" s="65">
        <v>8664</v>
      </c>
      <c r="O731" s="30">
        <v>1.4</v>
      </c>
      <c r="P731" s="30">
        <v>87</v>
      </c>
      <c r="Q731" s="30" t="s">
        <v>107</v>
      </c>
      <c r="R731" s="30" t="s">
        <v>107</v>
      </c>
      <c r="S731" s="30">
        <v>33.5</v>
      </c>
      <c r="T731" s="30">
        <v>2.2000000000000002</v>
      </c>
      <c r="U731" s="30" t="s">
        <v>107</v>
      </c>
      <c r="V731" s="30">
        <v>1.3</v>
      </c>
      <c r="W731" s="30">
        <v>20.2</v>
      </c>
      <c r="X731" s="30">
        <v>208</v>
      </c>
      <c r="Y731" s="30" t="s">
        <v>107</v>
      </c>
      <c r="Z731" s="30">
        <v>0.76</v>
      </c>
      <c r="AA731" s="30" t="s">
        <v>107</v>
      </c>
      <c r="AB731" s="30">
        <v>58.5</v>
      </c>
      <c r="AC731" s="30" t="s">
        <v>107</v>
      </c>
      <c r="AD731" s="30">
        <v>330</v>
      </c>
      <c r="AE731" s="30" t="s">
        <v>107</v>
      </c>
    </row>
    <row r="732" spans="1:31" x14ac:dyDescent="0.35">
      <c r="A732" s="63">
        <v>40623</v>
      </c>
      <c r="B732" s="47">
        <v>110039</v>
      </c>
      <c r="C732" s="47">
        <v>1165</v>
      </c>
      <c r="D732" s="47">
        <v>0.746</v>
      </c>
      <c r="E732" s="47">
        <v>10.51</v>
      </c>
      <c r="F732" s="47">
        <v>7.58</v>
      </c>
      <c r="G732" s="47">
        <v>11.4</v>
      </c>
      <c r="H732" s="64" t="s">
        <v>170</v>
      </c>
      <c r="I732" s="47">
        <v>0.4</v>
      </c>
      <c r="J732" s="47">
        <v>7.6</v>
      </c>
      <c r="K732" s="65">
        <v>173</v>
      </c>
    </row>
    <row r="733" spans="1:31" x14ac:dyDescent="0.35">
      <c r="A733" s="63">
        <v>40633</v>
      </c>
      <c r="B733" s="47">
        <v>104223</v>
      </c>
      <c r="C733" s="47">
        <v>1179</v>
      </c>
      <c r="D733" s="47">
        <v>0.755</v>
      </c>
      <c r="E733" s="47">
        <v>11.74</v>
      </c>
      <c r="F733" s="47">
        <v>7.58</v>
      </c>
      <c r="G733" s="47">
        <v>4.16</v>
      </c>
      <c r="H733" s="64" t="s">
        <v>170</v>
      </c>
      <c r="I733" s="47">
        <v>0.1</v>
      </c>
      <c r="J733" s="47">
        <v>7.5</v>
      </c>
      <c r="K733" s="65">
        <v>98</v>
      </c>
      <c r="L733" s="74">
        <f>AVERAGE(K729:K733)</f>
        <v>3825.4</v>
      </c>
      <c r="M733" s="41">
        <f>GEOMEAN(K729:K733)</f>
        <v>890.11297175253856</v>
      </c>
      <c r="N733" s="76" t="s">
        <v>332</v>
      </c>
    </row>
    <row r="734" spans="1:31" x14ac:dyDescent="0.35">
      <c r="A734" s="63">
        <v>40640</v>
      </c>
      <c r="B734" s="79">
        <v>0.4718518518518518</v>
      </c>
      <c r="C734" s="35">
        <v>1058</v>
      </c>
      <c r="D734" s="35">
        <v>0.68899999999999995</v>
      </c>
      <c r="E734" s="35">
        <v>11.71</v>
      </c>
      <c r="F734" s="35">
        <v>8</v>
      </c>
      <c r="G734" s="35">
        <v>10.6</v>
      </c>
      <c r="K734" s="65">
        <v>160</v>
      </c>
    </row>
    <row r="735" spans="1:31" x14ac:dyDescent="0.35">
      <c r="A735" s="63">
        <v>40651</v>
      </c>
      <c r="B735" s="55">
        <v>0.46062500000000001</v>
      </c>
      <c r="C735" s="35">
        <v>978</v>
      </c>
      <c r="D735" s="35">
        <v>0.63700000000000001</v>
      </c>
      <c r="E735" s="35">
        <v>10.45</v>
      </c>
      <c r="F735" s="35">
        <v>7.91</v>
      </c>
      <c r="G735" s="35">
        <v>12.3</v>
      </c>
      <c r="K735" s="65">
        <v>86</v>
      </c>
    </row>
    <row r="736" spans="1:31" x14ac:dyDescent="0.35">
      <c r="A736" s="63">
        <v>40654</v>
      </c>
      <c r="B736" s="55">
        <v>0.44575231481481481</v>
      </c>
      <c r="C736" s="35">
        <v>677</v>
      </c>
      <c r="D736" s="35">
        <v>0.44009999999999999</v>
      </c>
      <c r="E736" s="35">
        <v>10.57</v>
      </c>
      <c r="F736" s="35">
        <v>7.75</v>
      </c>
      <c r="G736" s="35">
        <v>9.6</v>
      </c>
      <c r="K736" s="65">
        <v>2909</v>
      </c>
    </row>
    <row r="737" spans="1:31" x14ac:dyDescent="0.35">
      <c r="A737" s="63">
        <v>40660</v>
      </c>
      <c r="B737" s="47">
        <v>110658</v>
      </c>
      <c r="C737" s="47">
        <v>408.1</v>
      </c>
      <c r="D737" s="47">
        <v>0.26119999999999999</v>
      </c>
      <c r="E737" s="47">
        <v>8.65</v>
      </c>
      <c r="F737" s="47">
        <v>8.02</v>
      </c>
      <c r="G737" s="47">
        <v>14.78</v>
      </c>
      <c r="K737" s="65">
        <v>4106</v>
      </c>
    </row>
    <row r="738" spans="1:31" x14ac:dyDescent="0.35">
      <c r="A738" s="63">
        <v>40661</v>
      </c>
      <c r="B738" s="55">
        <v>0.43813657407407408</v>
      </c>
      <c r="C738" s="35">
        <v>567</v>
      </c>
      <c r="D738" s="35">
        <v>0.36849999999999999</v>
      </c>
      <c r="E738" s="35">
        <v>9.5500000000000007</v>
      </c>
      <c r="F738" s="35">
        <v>7.83</v>
      </c>
      <c r="G738" s="35">
        <v>12.1</v>
      </c>
      <c r="K738" s="65">
        <v>984</v>
      </c>
      <c r="L738" s="74">
        <f>AVERAGE(K734:K738)</f>
        <v>1649</v>
      </c>
      <c r="M738" s="41">
        <f>GEOMEAN(K734:K738)</f>
        <v>694.63272519170175</v>
      </c>
      <c r="N738" s="76" t="s">
        <v>333</v>
      </c>
    </row>
    <row r="739" spans="1:31" x14ac:dyDescent="0.35">
      <c r="A739" s="63">
        <v>40665</v>
      </c>
      <c r="B739" s="55">
        <v>0.4872569444444444</v>
      </c>
      <c r="C739" s="35">
        <v>600</v>
      </c>
      <c r="D739" s="35">
        <v>0.39</v>
      </c>
      <c r="E739" s="35">
        <v>9.94</v>
      </c>
      <c r="F739" s="35">
        <v>7.84</v>
      </c>
      <c r="G739" s="35">
        <v>12.5</v>
      </c>
      <c r="K739" s="65">
        <v>2143</v>
      </c>
    </row>
    <row r="740" spans="1:31" x14ac:dyDescent="0.35">
      <c r="A740" s="63">
        <v>40668</v>
      </c>
      <c r="B740" s="55">
        <v>0.45567129629629632</v>
      </c>
      <c r="C740" s="35">
        <v>486.6</v>
      </c>
      <c r="D740" s="35">
        <v>0.3165</v>
      </c>
      <c r="E740" s="35">
        <v>10.130000000000001</v>
      </c>
      <c r="F740" s="35">
        <v>7.87</v>
      </c>
      <c r="G740" s="35">
        <v>16.3</v>
      </c>
      <c r="K740" s="65">
        <v>379</v>
      </c>
    </row>
    <row r="741" spans="1:31" x14ac:dyDescent="0.35">
      <c r="A741" s="63">
        <v>40682</v>
      </c>
      <c r="B741" s="55">
        <v>0.4548611111111111</v>
      </c>
      <c r="C741" s="35">
        <v>590</v>
      </c>
      <c r="D741" s="35">
        <v>0.38350000000000001</v>
      </c>
      <c r="E741" s="35">
        <v>9.4700000000000006</v>
      </c>
      <c r="F741" s="35">
        <v>7.86</v>
      </c>
      <c r="G741" s="35">
        <v>14</v>
      </c>
      <c r="K741" s="65">
        <v>384</v>
      </c>
    </row>
    <row r="742" spans="1:31" x14ac:dyDescent="0.35">
      <c r="A742" s="63">
        <v>40686</v>
      </c>
      <c r="B742" s="55">
        <v>0.45093749999999999</v>
      </c>
      <c r="C742" s="35">
        <v>557</v>
      </c>
      <c r="D742" s="35">
        <v>0.36199999999999999</v>
      </c>
      <c r="E742" s="35">
        <v>6.42</v>
      </c>
      <c r="F742" s="35">
        <v>7.77</v>
      </c>
      <c r="G742" s="35">
        <v>19</v>
      </c>
      <c r="K742" s="65">
        <v>5475</v>
      </c>
    </row>
    <row r="743" spans="1:31" x14ac:dyDescent="0.35">
      <c r="A743" s="63">
        <v>40689</v>
      </c>
      <c r="B743" s="55">
        <v>0.45678240740740739</v>
      </c>
      <c r="C743" s="35">
        <v>492.8</v>
      </c>
      <c r="D743" s="35">
        <v>0.32040000000000002</v>
      </c>
      <c r="E743" s="35">
        <v>7.39</v>
      </c>
      <c r="F743" s="35">
        <v>7.73</v>
      </c>
      <c r="G743" s="35">
        <v>18.5</v>
      </c>
      <c r="K743" s="65">
        <v>10462</v>
      </c>
      <c r="L743" s="74">
        <f>AVERAGE(K739:K743)</f>
        <v>3768.6</v>
      </c>
      <c r="M743" s="41">
        <f>GEOMEAN(K739:K743)</f>
        <v>1779.9110076815771</v>
      </c>
      <c r="N743" s="76" t="s">
        <v>334</v>
      </c>
    </row>
    <row r="744" spans="1:31" x14ac:dyDescent="0.35">
      <c r="A744" s="63">
        <v>40696</v>
      </c>
      <c r="B744" s="55">
        <v>0.44146990740740738</v>
      </c>
      <c r="C744" s="35">
        <v>1013</v>
      </c>
      <c r="D744" s="35">
        <v>0.65649999999999997</v>
      </c>
      <c r="E744" s="35">
        <v>6.27</v>
      </c>
      <c r="F744" s="35">
        <v>7.71</v>
      </c>
      <c r="G744" s="35">
        <v>18.7</v>
      </c>
      <c r="K744" s="65">
        <v>12997</v>
      </c>
    </row>
    <row r="745" spans="1:31" x14ac:dyDescent="0.35">
      <c r="A745" s="63">
        <v>40703</v>
      </c>
      <c r="B745" s="55">
        <v>0.42780092592592595</v>
      </c>
      <c r="C745" s="35">
        <v>978</v>
      </c>
      <c r="D745" s="35">
        <v>0.63700000000000001</v>
      </c>
      <c r="E745" s="35">
        <v>4.1900000000000004</v>
      </c>
      <c r="F745" s="35">
        <v>7.63</v>
      </c>
      <c r="G745" s="35">
        <v>21.3</v>
      </c>
      <c r="K745" s="65">
        <v>6867</v>
      </c>
    </row>
    <row r="746" spans="1:31" x14ac:dyDescent="0.35">
      <c r="A746" s="63">
        <v>40709</v>
      </c>
      <c r="B746" s="55">
        <v>0.43481481481481482</v>
      </c>
      <c r="C746" s="35">
        <v>326.39999999999998</v>
      </c>
      <c r="D746" s="35">
        <v>0.21190000000000001</v>
      </c>
      <c r="E746" s="35">
        <v>7.4</v>
      </c>
      <c r="F746" s="35">
        <v>8.17</v>
      </c>
      <c r="G746" s="35">
        <v>17.8</v>
      </c>
      <c r="K746" s="65">
        <v>24192</v>
      </c>
    </row>
    <row r="747" spans="1:31" x14ac:dyDescent="0.35">
      <c r="A747" s="63">
        <v>40714</v>
      </c>
      <c r="G747" s="35" t="s">
        <v>335</v>
      </c>
    </row>
    <row r="748" spans="1:31" x14ac:dyDescent="0.35">
      <c r="A748" s="63">
        <v>40716</v>
      </c>
      <c r="B748" s="55">
        <v>0.45379629629629631</v>
      </c>
      <c r="C748" s="35">
        <v>610</v>
      </c>
      <c r="D748" s="35">
        <v>0.39650000000000002</v>
      </c>
      <c r="E748" s="35">
        <v>7.08</v>
      </c>
      <c r="F748" s="35">
        <v>7.77</v>
      </c>
      <c r="G748" s="35">
        <v>20.8</v>
      </c>
      <c r="K748" s="65">
        <v>3448</v>
      </c>
      <c r="L748" s="74">
        <f>AVERAGE(K744:K748)</f>
        <v>11876</v>
      </c>
      <c r="M748" s="41">
        <f>GEOMEAN(K744:K748)</f>
        <v>9288.8574762856933</v>
      </c>
      <c r="N748" s="76" t="s">
        <v>336</v>
      </c>
    </row>
    <row r="749" spans="1:31" x14ac:dyDescent="0.35">
      <c r="A749" s="63">
        <v>40729</v>
      </c>
      <c r="B749" s="55">
        <v>0.44659722222222226</v>
      </c>
      <c r="C749" s="35">
        <v>1023</v>
      </c>
      <c r="D749" s="35">
        <v>0.66300000000000003</v>
      </c>
      <c r="E749" s="35">
        <v>5.8</v>
      </c>
      <c r="F749" s="35">
        <v>7.82</v>
      </c>
      <c r="G749" s="35">
        <v>19.899999999999999</v>
      </c>
      <c r="K749" s="65">
        <v>833</v>
      </c>
    </row>
    <row r="750" spans="1:31" x14ac:dyDescent="0.35">
      <c r="A750" s="63">
        <v>40730</v>
      </c>
      <c r="B750" s="55">
        <v>0.4597222222222222</v>
      </c>
      <c r="C750" s="35">
        <v>1028</v>
      </c>
      <c r="D750" s="47"/>
      <c r="E750" s="35">
        <v>4.01</v>
      </c>
      <c r="F750" s="35">
        <v>7.68</v>
      </c>
      <c r="G750" s="35">
        <v>21.3</v>
      </c>
      <c r="K750" s="65">
        <v>364</v>
      </c>
    </row>
    <row r="751" spans="1:31" x14ac:dyDescent="0.35">
      <c r="A751" s="63">
        <v>40737</v>
      </c>
      <c r="B751" s="39">
        <v>0.49048611111111112</v>
      </c>
      <c r="C751" s="35">
        <v>899</v>
      </c>
      <c r="D751" s="35">
        <v>0.58499999999999996</v>
      </c>
      <c r="E751" s="35">
        <v>4.7300000000000004</v>
      </c>
      <c r="F751" s="35">
        <v>7.89</v>
      </c>
      <c r="G751" s="35">
        <v>23.3</v>
      </c>
      <c r="K751" s="65">
        <v>2723</v>
      </c>
      <c r="O751" s="35">
        <v>3.7</v>
      </c>
      <c r="P751" s="35">
        <v>69.8</v>
      </c>
      <c r="Q751" s="30" t="s">
        <v>107</v>
      </c>
      <c r="R751" s="30" t="s">
        <v>107</v>
      </c>
      <c r="S751" s="30" t="s">
        <v>107</v>
      </c>
      <c r="T751" s="30" t="s">
        <v>107</v>
      </c>
      <c r="U751" s="30" t="s">
        <v>107</v>
      </c>
      <c r="V751" s="30" t="s">
        <v>107</v>
      </c>
      <c r="W751" s="30" t="s">
        <v>107</v>
      </c>
      <c r="X751" s="30">
        <v>145</v>
      </c>
      <c r="Y751" s="30" t="s">
        <v>107</v>
      </c>
      <c r="Z751" s="30">
        <v>0.37</v>
      </c>
      <c r="AA751" s="30" t="s">
        <v>107</v>
      </c>
      <c r="AB751" s="30">
        <v>42.6</v>
      </c>
      <c r="AC751" s="30" t="s">
        <v>107</v>
      </c>
      <c r="AD751" s="35">
        <v>262</v>
      </c>
      <c r="AE751" s="30" t="s">
        <v>107</v>
      </c>
    </row>
    <row r="752" spans="1:31" x14ac:dyDescent="0.35">
      <c r="A752" s="63">
        <v>40738</v>
      </c>
      <c r="B752" s="55">
        <v>0.4368055555555555</v>
      </c>
      <c r="C752" s="35">
        <v>968</v>
      </c>
      <c r="D752" s="35">
        <v>0.63049999999999995</v>
      </c>
      <c r="E752" s="35">
        <v>4.1399999999999997</v>
      </c>
      <c r="F752" s="35">
        <v>7.76</v>
      </c>
      <c r="G752" s="35">
        <v>21</v>
      </c>
      <c r="K752" s="65">
        <v>2481</v>
      </c>
    </row>
    <row r="753" spans="1:31" x14ac:dyDescent="0.35">
      <c r="A753" s="63">
        <v>40744</v>
      </c>
      <c r="B753" s="55">
        <v>0.43395833333333328</v>
      </c>
      <c r="C753" s="35">
        <v>865</v>
      </c>
      <c r="D753" s="35">
        <v>0.55900000000000005</v>
      </c>
      <c r="E753" s="35">
        <v>2.4300000000000002</v>
      </c>
      <c r="F753" s="35">
        <v>7.53</v>
      </c>
      <c r="G753" s="35">
        <v>25.7</v>
      </c>
      <c r="K753" s="65">
        <v>1918</v>
      </c>
      <c r="L753" s="74">
        <f>AVERAGE(K749:K753)</f>
        <v>1663.8</v>
      </c>
      <c r="M753" s="41">
        <f>GEOMEAN(K749:K753)</f>
        <v>1314.7823903867809</v>
      </c>
      <c r="N753" s="76" t="s">
        <v>337</v>
      </c>
    </row>
    <row r="754" spans="1:31" x14ac:dyDescent="0.35">
      <c r="A754" s="63">
        <v>40757</v>
      </c>
      <c r="B754" s="55">
        <v>0.43443287037037037</v>
      </c>
      <c r="C754" s="35">
        <v>680</v>
      </c>
      <c r="D754" s="35">
        <v>0.442</v>
      </c>
      <c r="E754" s="35">
        <v>2.58</v>
      </c>
      <c r="F754" s="35">
        <v>7.69</v>
      </c>
      <c r="G754" s="35">
        <v>24.9</v>
      </c>
      <c r="K754" s="65">
        <v>1046</v>
      </c>
    </row>
    <row r="755" spans="1:31" x14ac:dyDescent="0.35">
      <c r="A755" s="63">
        <v>40766</v>
      </c>
      <c r="B755" s="80">
        <v>0.43920138888888888</v>
      </c>
      <c r="C755" s="35">
        <v>601</v>
      </c>
      <c r="D755" s="35">
        <v>0.39</v>
      </c>
      <c r="E755" s="35">
        <v>5.69</v>
      </c>
      <c r="F755" s="35">
        <v>7.99</v>
      </c>
      <c r="G755" s="35">
        <v>19.600000000000001</v>
      </c>
      <c r="K755" s="65">
        <v>457</v>
      </c>
    </row>
    <row r="756" spans="1:31" x14ac:dyDescent="0.35">
      <c r="A756" s="63">
        <v>40773</v>
      </c>
      <c r="G756" s="35" t="s">
        <v>328</v>
      </c>
    </row>
    <row r="757" spans="1:31" x14ac:dyDescent="0.35">
      <c r="A757" s="63">
        <v>40779</v>
      </c>
      <c r="B757" s="55">
        <v>0.41700231481481481</v>
      </c>
      <c r="C757" s="35">
        <v>487.4</v>
      </c>
      <c r="D757" s="35">
        <v>0.3165</v>
      </c>
      <c r="E757" s="35">
        <v>3.61</v>
      </c>
      <c r="F757" s="35">
        <v>7.88</v>
      </c>
      <c r="G757" s="35">
        <v>21.1</v>
      </c>
      <c r="K757" s="65">
        <v>771</v>
      </c>
    </row>
    <row r="758" spans="1:31" x14ac:dyDescent="0.35">
      <c r="A758" s="63">
        <v>40785</v>
      </c>
      <c r="B758" s="55">
        <v>0.43861111111111112</v>
      </c>
      <c r="C758" s="35">
        <v>744</v>
      </c>
      <c r="D758" s="35">
        <v>0.48099999999999998</v>
      </c>
      <c r="E758" s="35">
        <v>4.45</v>
      </c>
      <c r="F758" s="35">
        <v>7.91</v>
      </c>
      <c r="G758" s="35">
        <v>18.3</v>
      </c>
      <c r="K758" s="65">
        <v>364</v>
      </c>
      <c r="L758" s="74">
        <f>AVERAGE(K754:K758)</f>
        <v>659.5</v>
      </c>
      <c r="M758" s="41">
        <f>GEOMEAN(K754:K758)</f>
        <v>605.20277621949958</v>
      </c>
      <c r="N758" s="76" t="s">
        <v>338</v>
      </c>
    </row>
    <row r="759" spans="1:31" x14ac:dyDescent="0.35">
      <c r="A759" s="63">
        <v>40787</v>
      </c>
      <c r="B759" s="55">
        <v>0.56609953703703708</v>
      </c>
      <c r="C759" s="35">
        <v>564</v>
      </c>
      <c r="D759" s="35">
        <v>0.36399999999999999</v>
      </c>
      <c r="E759" s="35">
        <v>4.3099999999999996</v>
      </c>
      <c r="F759" s="35">
        <v>7.96</v>
      </c>
      <c r="G759" s="35">
        <v>21.9</v>
      </c>
      <c r="K759" s="65">
        <v>432</v>
      </c>
    </row>
    <row r="760" spans="1:31" x14ac:dyDescent="0.35">
      <c r="A760" s="63">
        <v>40794</v>
      </c>
      <c r="B760" s="55">
        <v>0.45641203703703703</v>
      </c>
      <c r="C760" s="35">
        <v>643</v>
      </c>
      <c r="D760" s="35">
        <v>0.41599999999999998</v>
      </c>
      <c r="E760" s="35">
        <v>6.54</v>
      </c>
      <c r="F760" s="35">
        <v>7.91</v>
      </c>
      <c r="G760" s="35">
        <v>15.7</v>
      </c>
      <c r="K760" s="65">
        <v>10</v>
      </c>
    </row>
    <row r="761" spans="1:31" x14ac:dyDescent="0.35">
      <c r="A761" s="63">
        <v>40798</v>
      </c>
      <c r="B761" s="55">
        <v>0.4619328703703704</v>
      </c>
      <c r="C761" s="35">
        <v>427.2</v>
      </c>
      <c r="D761" s="35">
        <v>0.27750000000000002</v>
      </c>
      <c r="E761" s="35">
        <v>5.16</v>
      </c>
      <c r="F761" s="35">
        <v>8.0399999999999991</v>
      </c>
      <c r="G761" s="35">
        <v>18.5</v>
      </c>
      <c r="K761" s="65">
        <v>8164</v>
      </c>
    </row>
    <row r="762" spans="1:31" x14ac:dyDescent="0.35">
      <c r="A762" s="63">
        <v>40806</v>
      </c>
      <c r="B762" s="39">
        <v>0.43616898148148148</v>
      </c>
      <c r="C762" s="35">
        <v>405</v>
      </c>
      <c r="D762" s="35">
        <v>0.26329999999999998</v>
      </c>
      <c r="E762" s="35">
        <v>6.85</v>
      </c>
      <c r="F762" s="35">
        <v>7.87</v>
      </c>
      <c r="G762" s="35">
        <v>18.600000000000001</v>
      </c>
      <c r="K762" s="65">
        <v>6131</v>
      </c>
    </row>
    <row r="763" spans="1:31" x14ac:dyDescent="0.35">
      <c r="A763" s="63">
        <v>40814</v>
      </c>
      <c r="B763" s="39">
        <v>0.45039351851851855</v>
      </c>
      <c r="C763" s="35">
        <v>628</v>
      </c>
      <c r="D763" s="35">
        <v>0.40949999999999998</v>
      </c>
      <c r="E763" s="35">
        <v>7.84</v>
      </c>
      <c r="F763" s="35">
        <v>7.74</v>
      </c>
      <c r="G763" s="35">
        <v>15.2</v>
      </c>
      <c r="K763" s="65">
        <v>404</v>
      </c>
      <c r="L763" s="74">
        <f>AVERAGE(K759:K763)</f>
        <v>3028.2</v>
      </c>
      <c r="M763" s="41">
        <f>GEOMEAN(K759:K763)</f>
        <v>614.12939450355759</v>
      </c>
      <c r="N763" s="76" t="s">
        <v>339</v>
      </c>
    </row>
    <row r="764" spans="1:31" x14ac:dyDescent="0.35">
      <c r="A764" s="63">
        <v>40819</v>
      </c>
      <c r="B764" s="39">
        <v>0.48001157407407408</v>
      </c>
      <c r="C764" s="35">
        <v>861</v>
      </c>
      <c r="D764" s="35">
        <v>0.55900000000000005</v>
      </c>
      <c r="E764" s="35">
        <v>8.6300000000000008</v>
      </c>
      <c r="F764" s="35">
        <v>7.88</v>
      </c>
      <c r="G764" s="35">
        <v>10.9</v>
      </c>
      <c r="K764" s="81">
        <v>52</v>
      </c>
    </row>
    <row r="765" spans="1:31" x14ac:dyDescent="0.35">
      <c r="A765" s="63">
        <v>40829</v>
      </c>
      <c r="B765" s="55">
        <v>0.47418981481481487</v>
      </c>
      <c r="C765" s="35">
        <v>810</v>
      </c>
      <c r="D765" s="35">
        <v>0.52649999999999997</v>
      </c>
      <c r="E765" s="35">
        <v>3.54</v>
      </c>
      <c r="F765" s="35">
        <v>7.81</v>
      </c>
      <c r="G765" s="35">
        <v>16.399999999999999</v>
      </c>
      <c r="K765" s="81">
        <v>8164</v>
      </c>
    </row>
    <row r="766" spans="1:31" x14ac:dyDescent="0.35">
      <c r="A766" s="63">
        <v>40834</v>
      </c>
      <c r="B766" s="55">
        <v>0.45028935185185182</v>
      </c>
      <c r="C766" s="35">
        <v>705</v>
      </c>
      <c r="D766" s="35">
        <v>0.46150000000000002</v>
      </c>
      <c r="E766" s="35">
        <v>6.63</v>
      </c>
      <c r="F766" s="35">
        <v>8.1</v>
      </c>
      <c r="G766" s="35">
        <v>11.6</v>
      </c>
      <c r="K766" s="81">
        <v>295</v>
      </c>
      <c r="O766" s="30">
        <v>1.8</v>
      </c>
      <c r="P766" s="30">
        <v>62.5</v>
      </c>
      <c r="Q766" s="30" t="s">
        <v>107</v>
      </c>
      <c r="R766" s="30" t="s">
        <v>107</v>
      </c>
      <c r="S766" s="30" t="s">
        <v>107</v>
      </c>
      <c r="T766" s="30" t="s">
        <v>107</v>
      </c>
      <c r="U766" s="30" t="s">
        <v>107</v>
      </c>
      <c r="V766" s="30" t="s">
        <v>107</v>
      </c>
      <c r="W766" s="30" t="s">
        <v>107</v>
      </c>
      <c r="X766" s="30">
        <v>88.2</v>
      </c>
      <c r="Y766" s="30" t="s">
        <v>107</v>
      </c>
      <c r="Z766" s="30">
        <v>0.28000000000000003</v>
      </c>
      <c r="AA766" s="30" t="s">
        <v>107</v>
      </c>
      <c r="AB766" s="30">
        <v>46.1</v>
      </c>
      <c r="AC766" s="30" t="s">
        <v>107</v>
      </c>
      <c r="AD766" s="30">
        <v>246</v>
      </c>
      <c r="AE766" s="30" t="s">
        <v>107</v>
      </c>
    </row>
    <row r="767" spans="1:31" x14ac:dyDescent="0.35">
      <c r="A767" s="63">
        <v>40842</v>
      </c>
      <c r="B767" s="39">
        <v>0.45206018518518515</v>
      </c>
      <c r="C767" s="35">
        <v>918</v>
      </c>
      <c r="D767" s="35">
        <v>0.59799999999999998</v>
      </c>
      <c r="E767" s="35">
        <v>7.9</v>
      </c>
      <c r="F767" s="35">
        <v>8</v>
      </c>
      <c r="G767" s="35">
        <v>13.8</v>
      </c>
      <c r="K767" s="81">
        <v>17329</v>
      </c>
    </row>
    <row r="768" spans="1:31" x14ac:dyDescent="0.35">
      <c r="A768" s="63">
        <v>40848</v>
      </c>
      <c r="B768" s="38">
        <v>0.47854166666666664</v>
      </c>
      <c r="C768" s="35">
        <v>928</v>
      </c>
      <c r="D768" s="35">
        <v>0.60450000000000004</v>
      </c>
      <c r="E768" s="35">
        <v>8.08</v>
      </c>
      <c r="F768" s="35">
        <v>7.98</v>
      </c>
      <c r="G768" s="35">
        <v>8.1999999999999993</v>
      </c>
      <c r="K768" s="81">
        <v>63</v>
      </c>
      <c r="L768" s="74">
        <f>AVERAGE(K764:K768)</f>
        <v>5180.6000000000004</v>
      </c>
      <c r="M768" s="41">
        <f>GEOMEAN(K764:K768)</f>
        <v>671.689379367583</v>
      </c>
      <c r="N768" s="42" t="s">
        <v>340</v>
      </c>
    </row>
    <row r="769" spans="1:14" x14ac:dyDescent="0.35">
      <c r="A769" s="63">
        <v>40850</v>
      </c>
      <c r="B769" s="38">
        <v>0.45174768518518515</v>
      </c>
      <c r="C769" s="35">
        <v>884</v>
      </c>
      <c r="D769" s="35">
        <v>0.57199999999999995</v>
      </c>
      <c r="E769" s="35">
        <v>5.69</v>
      </c>
      <c r="F769" s="35">
        <v>7.84</v>
      </c>
      <c r="G769" s="35">
        <v>10.9</v>
      </c>
      <c r="K769" s="81">
        <v>31</v>
      </c>
    </row>
    <row r="770" spans="1:14" x14ac:dyDescent="0.35">
      <c r="A770" s="63">
        <v>40854</v>
      </c>
      <c r="B770" s="55">
        <v>0.51969907407407401</v>
      </c>
      <c r="C770" s="35">
        <v>842</v>
      </c>
      <c r="D770" s="35">
        <v>0.54600000000000004</v>
      </c>
      <c r="E770" s="35">
        <v>8.82</v>
      </c>
      <c r="F770" s="35">
        <v>8.14</v>
      </c>
      <c r="G770" s="35">
        <v>12</v>
      </c>
      <c r="K770" s="81">
        <v>63</v>
      </c>
    </row>
    <row r="771" spans="1:14" x14ac:dyDescent="0.35">
      <c r="A771" s="63">
        <v>40857</v>
      </c>
      <c r="B771" s="55">
        <v>0.46405092592592595</v>
      </c>
      <c r="C771" s="35">
        <v>792</v>
      </c>
      <c r="D771" s="35">
        <v>0.51349999999999996</v>
      </c>
      <c r="E771" s="35">
        <v>6.77</v>
      </c>
      <c r="F771" s="35">
        <v>7.89</v>
      </c>
      <c r="G771" s="35">
        <v>7.9</v>
      </c>
      <c r="K771" s="81">
        <v>275</v>
      </c>
    </row>
    <row r="772" spans="1:14" x14ac:dyDescent="0.35">
      <c r="A772" s="63">
        <v>40862</v>
      </c>
      <c r="B772" s="38">
        <v>0.48675925925925928</v>
      </c>
      <c r="C772" s="75" t="s">
        <v>197</v>
      </c>
      <c r="D772" s="75" t="s">
        <v>197</v>
      </c>
      <c r="E772" s="35">
        <v>10.26</v>
      </c>
      <c r="F772" s="35">
        <v>8.15</v>
      </c>
      <c r="G772" s="35">
        <v>13</v>
      </c>
      <c r="K772" s="81">
        <v>1222</v>
      </c>
    </row>
    <row r="773" spans="1:14" x14ac:dyDescent="0.35">
      <c r="A773" s="63">
        <v>40864</v>
      </c>
      <c r="B773" s="38">
        <v>0.50309027777777782</v>
      </c>
      <c r="C773" s="35">
        <v>657</v>
      </c>
      <c r="D773" s="35">
        <v>0.42709999999999998</v>
      </c>
      <c r="E773" s="35">
        <v>8.3800000000000008</v>
      </c>
      <c r="F773" s="35">
        <v>7.98</v>
      </c>
      <c r="G773" s="35">
        <v>6.8</v>
      </c>
      <c r="K773" s="81">
        <v>84</v>
      </c>
      <c r="L773" s="74">
        <f>AVERAGE(K769:K773)</f>
        <v>335</v>
      </c>
      <c r="M773" s="41">
        <f>GEOMEAN(K769:K773)</f>
        <v>140.69448879091081</v>
      </c>
      <c r="N773" s="42" t="s">
        <v>341</v>
      </c>
    </row>
    <row r="774" spans="1:14" x14ac:dyDescent="0.35">
      <c r="A774" s="63">
        <v>40869</v>
      </c>
      <c r="B774" s="55">
        <v>0.45101851851851849</v>
      </c>
      <c r="C774" s="35">
        <v>250.2</v>
      </c>
      <c r="D774" s="35">
        <v>0.16250000000000001</v>
      </c>
      <c r="E774" s="35">
        <v>11.39</v>
      </c>
      <c r="F774" s="35">
        <v>8.1999999999999993</v>
      </c>
      <c r="G774" s="35">
        <v>8.6999999999999993</v>
      </c>
      <c r="K774" s="81">
        <v>4352</v>
      </c>
    </row>
    <row r="775" spans="1:14" x14ac:dyDescent="0.35">
      <c r="A775" s="63">
        <v>40876</v>
      </c>
      <c r="B775" s="38">
        <v>0.43776620370370373</v>
      </c>
      <c r="C775" s="35">
        <v>290.39999999999998</v>
      </c>
      <c r="D775" s="35">
        <v>0.1885</v>
      </c>
      <c r="E775" s="35">
        <v>11.68</v>
      </c>
      <c r="F775" s="35">
        <v>8.1300000000000008</v>
      </c>
      <c r="G775" s="35">
        <v>7.2</v>
      </c>
      <c r="K775" s="81">
        <v>717</v>
      </c>
    </row>
    <row r="776" spans="1:14" x14ac:dyDescent="0.35">
      <c r="A776" s="63">
        <v>40885</v>
      </c>
      <c r="B776" s="39">
        <v>0.46737268518518515</v>
      </c>
      <c r="C776" s="35">
        <v>834</v>
      </c>
      <c r="D776" s="35">
        <v>0.53949999999999998</v>
      </c>
      <c r="E776" s="35">
        <v>13.23</v>
      </c>
      <c r="F776" s="35">
        <v>7.78</v>
      </c>
      <c r="G776" s="35">
        <v>4.5999999999999996</v>
      </c>
      <c r="K776" s="81">
        <v>4786</v>
      </c>
    </row>
    <row r="777" spans="1:14" x14ac:dyDescent="0.35">
      <c r="A777" s="63">
        <v>40890</v>
      </c>
      <c r="B777" s="39">
        <v>0.44587962962962963</v>
      </c>
      <c r="C777" s="35">
        <v>950</v>
      </c>
      <c r="D777" s="35">
        <v>0.61750000000000005</v>
      </c>
      <c r="E777" s="35">
        <v>11.1</v>
      </c>
      <c r="F777" s="35">
        <v>7.99</v>
      </c>
      <c r="G777" s="35">
        <v>4.9000000000000004</v>
      </c>
      <c r="K777" s="81">
        <v>17329</v>
      </c>
    </row>
    <row r="778" spans="1:14" x14ac:dyDescent="0.35">
      <c r="A778" s="63">
        <v>40892</v>
      </c>
      <c r="B778" s="39">
        <v>0.40091435185185187</v>
      </c>
      <c r="C778" s="35">
        <v>327.5</v>
      </c>
      <c r="D778" s="35">
        <v>0.2132</v>
      </c>
      <c r="E778" s="35">
        <v>10.35</v>
      </c>
      <c r="F778" s="35">
        <v>8.1199999999999992</v>
      </c>
      <c r="G778" s="35">
        <v>10.5</v>
      </c>
      <c r="K778" s="81">
        <v>2282</v>
      </c>
      <c r="L778" s="74">
        <f>AVERAGE(K774:K778)</f>
        <v>5893.2</v>
      </c>
      <c r="M778" s="41">
        <f>GEOMEAN(K774:K778)</f>
        <v>3583.0591337045594</v>
      </c>
      <c r="N778" s="42" t="s">
        <v>342</v>
      </c>
    </row>
    <row r="779" spans="1:14" x14ac:dyDescent="0.35">
      <c r="A779" s="63">
        <v>40913</v>
      </c>
      <c r="B779" s="39">
        <v>0.44453703703703701</v>
      </c>
      <c r="C779" s="35">
        <v>1011</v>
      </c>
      <c r="D779" s="35">
        <v>0.65649999999999997</v>
      </c>
      <c r="E779" s="35">
        <v>12.6</v>
      </c>
      <c r="F779" s="35">
        <v>8.41</v>
      </c>
      <c r="G779" s="35">
        <v>2.5</v>
      </c>
      <c r="K779" s="81">
        <v>2613</v>
      </c>
    </row>
    <row r="780" spans="1:14" x14ac:dyDescent="0.35">
      <c r="A780" s="63">
        <v>40918</v>
      </c>
      <c r="B780" s="55">
        <v>0.41122685185185182</v>
      </c>
      <c r="C780" s="35">
        <v>974</v>
      </c>
      <c r="D780" s="35">
        <v>0.63049999999999995</v>
      </c>
      <c r="E780" s="35">
        <v>10.71</v>
      </c>
      <c r="F780" s="35">
        <v>7.93</v>
      </c>
      <c r="G780" s="35">
        <v>3.7</v>
      </c>
      <c r="K780" s="81">
        <v>6131</v>
      </c>
    </row>
    <row r="781" spans="1:14" x14ac:dyDescent="0.35">
      <c r="A781" s="63">
        <v>40926</v>
      </c>
      <c r="B781" s="39">
        <v>0.46192129629629625</v>
      </c>
      <c r="C781" s="35">
        <v>923</v>
      </c>
      <c r="D781" s="35">
        <v>0.59799999999999998</v>
      </c>
      <c r="E781" s="35">
        <v>13.4</v>
      </c>
      <c r="F781" s="35">
        <v>8.3800000000000008</v>
      </c>
      <c r="G781" s="35">
        <v>2.7</v>
      </c>
      <c r="K781" s="81">
        <v>1553</v>
      </c>
    </row>
    <row r="782" spans="1:14" x14ac:dyDescent="0.35">
      <c r="A782" s="63">
        <v>40931</v>
      </c>
      <c r="B782" s="39">
        <v>0.45928240740740739</v>
      </c>
      <c r="C782" s="35">
        <v>1020</v>
      </c>
      <c r="D782" s="35">
        <v>0.66300000000000003</v>
      </c>
      <c r="E782" s="35">
        <v>12.33</v>
      </c>
      <c r="F782" s="35">
        <v>7.88</v>
      </c>
      <c r="G782" s="35">
        <v>4.4000000000000004</v>
      </c>
      <c r="K782" s="81">
        <v>2382</v>
      </c>
    </row>
    <row r="783" spans="1:14" x14ac:dyDescent="0.35">
      <c r="A783" s="63">
        <v>40934</v>
      </c>
      <c r="B783" s="55">
        <v>0.46149305555555559</v>
      </c>
      <c r="C783" s="35">
        <v>738</v>
      </c>
      <c r="D783" s="35">
        <v>0.47970000000000002</v>
      </c>
      <c r="E783" s="35">
        <v>13.23</v>
      </c>
      <c r="F783" s="35">
        <v>7.88</v>
      </c>
      <c r="G783" s="35">
        <v>3.1</v>
      </c>
      <c r="K783" s="81">
        <v>1274</v>
      </c>
      <c r="L783" s="74">
        <f>AVERAGE(K779:K783)</f>
        <v>2790.6</v>
      </c>
      <c r="M783" s="41">
        <f>GEOMEAN(K779:K783)</f>
        <v>2374.6011475593905</v>
      </c>
      <c r="N783" s="42" t="s">
        <v>343</v>
      </c>
    </row>
    <row r="784" spans="1:14" x14ac:dyDescent="0.35">
      <c r="A784" s="63">
        <v>40945</v>
      </c>
      <c r="B784" s="55">
        <v>0.44613425925925926</v>
      </c>
      <c r="C784" s="35">
        <v>1150</v>
      </c>
      <c r="D784" s="35">
        <v>0.74750000000000005</v>
      </c>
      <c r="E784" s="35">
        <v>12.98</v>
      </c>
      <c r="F784" s="35">
        <v>7.91</v>
      </c>
      <c r="G784" s="35">
        <v>4.4000000000000004</v>
      </c>
      <c r="K784" s="81">
        <v>2382</v>
      </c>
    </row>
    <row r="785" spans="1:31" x14ac:dyDescent="0.35">
      <c r="A785" s="63">
        <v>40948</v>
      </c>
      <c r="B785" s="55">
        <v>0.46401620370370367</v>
      </c>
      <c r="C785" s="35">
        <v>1221</v>
      </c>
      <c r="D785" s="35">
        <v>0.79300000000000004</v>
      </c>
      <c r="E785" s="35">
        <v>14.01</v>
      </c>
      <c r="F785" s="35">
        <v>7.94</v>
      </c>
      <c r="G785" s="35">
        <v>3.4</v>
      </c>
      <c r="K785" s="81">
        <v>1723</v>
      </c>
    </row>
    <row r="786" spans="1:31" x14ac:dyDescent="0.35">
      <c r="A786" s="63">
        <v>40953</v>
      </c>
      <c r="B786" s="39">
        <v>0.44871527777777781</v>
      </c>
      <c r="C786" s="35">
        <v>1498</v>
      </c>
      <c r="D786" s="35">
        <v>0.97499999999999998</v>
      </c>
      <c r="E786" s="35">
        <v>14.67</v>
      </c>
      <c r="F786" s="35">
        <v>7.98</v>
      </c>
      <c r="G786" s="35">
        <v>1.9</v>
      </c>
      <c r="K786" s="81">
        <v>52</v>
      </c>
    </row>
    <row r="787" spans="1:31" x14ac:dyDescent="0.35">
      <c r="A787" s="63">
        <v>40960</v>
      </c>
      <c r="B787" s="55">
        <v>0.46021990740740742</v>
      </c>
      <c r="C787" s="35">
        <v>1284</v>
      </c>
      <c r="D787" s="35">
        <v>0.83199999999999996</v>
      </c>
      <c r="E787" s="35">
        <v>12.33</v>
      </c>
      <c r="F787" s="35">
        <v>8</v>
      </c>
      <c r="G787" s="35">
        <v>5.0999999999999996</v>
      </c>
      <c r="K787" s="81">
        <v>298</v>
      </c>
    </row>
    <row r="788" spans="1:31" x14ac:dyDescent="0.35">
      <c r="A788" s="63">
        <v>40966</v>
      </c>
      <c r="B788" s="39">
        <v>0.44665509259259256</v>
      </c>
      <c r="C788" s="35">
        <v>1187</v>
      </c>
      <c r="D788" s="35">
        <v>0.77349999999999997</v>
      </c>
      <c r="E788" s="35">
        <v>12.84</v>
      </c>
      <c r="F788" s="35">
        <v>7.91</v>
      </c>
      <c r="G788" s="35">
        <v>4.2</v>
      </c>
      <c r="K788" s="65">
        <v>10</v>
      </c>
      <c r="L788" s="74">
        <f>AVERAGE(K784:K788)</f>
        <v>893</v>
      </c>
      <c r="M788" s="41">
        <f>GEOMEAN(K784:K788)</f>
        <v>229.45066909185303</v>
      </c>
      <c r="N788" s="42" t="s">
        <v>344</v>
      </c>
    </row>
    <row r="789" spans="1:31" x14ac:dyDescent="0.35">
      <c r="A789" s="63">
        <v>40976</v>
      </c>
      <c r="B789" s="55">
        <v>0.42652777777777778</v>
      </c>
      <c r="C789" s="35">
        <v>765</v>
      </c>
      <c r="D789" s="35">
        <v>0.49399999999999999</v>
      </c>
      <c r="E789" s="35">
        <v>9.17</v>
      </c>
      <c r="F789" s="35">
        <v>7.94</v>
      </c>
      <c r="G789" s="35">
        <v>11.3</v>
      </c>
      <c r="K789" s="81">
        <v>262</v>
      </c>
    </row>
    <row r="790" spans="1:31" x14ac:dyDescent="0.35">
      <c r="A790" s="63">
        <v>40981</v>
      </c>
      <c r="B790" s="55">
        <v>0.45005787037037037</v>
      </c>
      <c r="C790" s="35">
        <v>1005</v>
      </c>
      <c r="D790" s="35">
        <v>0.65</v>
      </c>
      <c r="E790" s="35">
        <v>11.82</v>
      </c>
      <c r="F790" s="35">
        <v>7.85</v>
      </c>
      <c r="G790" s="35">
        <v>11.7</v>
      </c>
      <c r="K790" s="81">
        <v>148</v>
      </c>
    </row>
    <row r="791" spans="1:31" x14ac:dyDescent="0.35">
      <c r="A791" s="63">
        <v>40987</v>
      </c>
      <c r="B791" s="55">
        <v>0.45258101851851856</v>
      </c>
      <c r="C791" s="35">
        <v>1060</v>
      </c>
      <c r="D791" s="35">
        <v>0.68899999999999995</v>
      </c>
      <c r="E791" s="35">
        <v>7.63</v>
      </c>
      <c r="F791" s="35">
        <v>8.2200000000000006</v>
      </c>
      <c r="G791" s="35">
        <v>20.399999999999999</v>
      </c>
      <c r="K791" s="81">
        <v>5475</v>
      </c>
    </row>
    <row r="792" spans="1:31" x14ac:dyDescent="0.35">
      <c r="A792" s="63">
        <v>40990</v>
      </c>
      <c r="B792" s="55">
        <v>0.46644675925925921</v>
      </c>
      <c r="C792" s="35">
        <v>1218</v>
      </c>
      <c r="D792" s="35">
        <v>0.79300000000000004</v>
      </c>
      <c r="E792" s="35">
        <v>7.84</v>
      </c>
      <c r="F792" s="35">
        <v>7.76</v>
      </c>
      <c r="G792" s="35">
        <v>16.8</v>
      </c>
      <c r="K792" s="81">
        <v>135</v>
      </c>
    </row>
    <row r="793" spans="1:31" x14ac:dyDescent="0.35">
      <c r="A793" s="63">
        <v>40995</v>
      </c>
      <c r="B793" s="39">
        <v>0.44253472222222223</v>
      </c>
      <c r="C793" s="35">
        <v>960</v>
      </c>
      <c r="D793" s="35">
        <v>0.624</v>
      </c>
      <c r="E793" s="35">
        <v>9.2200000000000006</v>
      </c>
      <c r="F793" s="35">
        <v>7.9</v>
      </c>
      <c r="G793" s="35">
        <v>9.4</v>
      </c>
      <c r="K793" s="81">
        <v>2282</v>
      </c>
      <c r="L793" s="74">
        <f>AVERAGE(K789:K793)</f>
        <v>1660.4</v>
      </c>
      <c r="M793" s="41">
        <f>GEOMEAN(K789:K793)</f>
        <v>579.58789678444089</v>
      </c>
      <c r="N793" s="42" t="s">
        <v>345</v>
      </c>
      <c r="O793" s="30">
        <v>1.3</v>
      </c>
      <c r="P793" s="30">
        <v>74.599999999999994</v>
      </c>
      <c r="Q793" s="30" t="s">
        <v>107</v>
      </c>
      <c r="R793" s="30" t="s">
        <v>107</v>
      </c>
      <c r="S793" s="30" t="s">
        <v>107</v>
      </c>
      <c r="T793" s="30" t="s">
        <v>107</v>
      </c>
      <c r="U793" s="30" t="s">
        <v>107</v>
      </c>
      <c r="V793" s="30" t="s">
        <v>107</v>
      </c>
      <c r="W793" s="30" t="s">
        <v>107</v>
      </c>
      <c r="X793" s="30">
        <v>133</v>
      </c>
      <c r="Y793" s="30" t="s">
        <v>107</v>
      </c>
      <c r="Z793" s="30">
        <v>0.39</v>
      </c>
      <c r="AA793" s="30" t="s">
        <v>107</v>
      </c>
      <c r="AB793" s="30">
        <v>40.6</v>
      </c>
      <c r="AC793" s="30" t="s">
        <v>107</v>
      </c>
      <c r="AD793" s="30">
        <v>295</v>
      </c>
      <c r="AE793" s="30" t="s">
        <v>346</v>
      </c>
    </row>
    <row r="794" spans="1:31" x14ac:dyDescent="0.35">
      <c r="A794" s="63">
        <v>41003</v>
      </c>
      <c r="B794" s="55">
        <v>0.44859953703703703</v>
      </c>
      <c r="C794" s="35">
        <v>988</v>
      </c>
      <c r="D794" s="35">
        <v>0.64349999999999996</v>
      </c>
      <c r="E794" s="35">
        <v>7.15</v>
      </c>
      <c r="F794" s="35">
        <v>7.98</v>
      </c>
      <c r="G794" s="35">
        <v>15.2</v>
      </c>
      <c r="K794" s="81">
        <v>8664</v>
      </c>
    </row>
    <row r="795" spans="1:31" x14ac:dyDescent="0.35">
      <c r="A795" s="63">
        <v>41009</v>
      </c>
      <c r="B795" s="39">
        <v>0.44094907407407408</v>
      </c>
      <c r="C795" s="35">
        <v>1063</v>
      </c>
      <c r="D795" s="35">
        <v>0.68899999999999995</v>
      </c>
      <c r="E795" s="35">
        <v>6.72</v>
      </c>
      <c r="F795" s="35">
        <v>7.79</v>
      </c>
      <c r="G795" s="35">
        <v>9.1</v>
      </c>
      <c r="K795" s="81">
        <v>4352</v>
      </c>
    </row>
    <row r="796" spans="1:31" x14ac:dyDescent="0.35">
      <c r="A796" s="63">
        <v>41015</v>
      </c>
      <c r="B796" s="55">
        <v>0.47561342592592593</v>
      </c>
      <c r="C796" s="35">
        <v>387.5</v>
      </c>
      <c r="D796" s="35">
        <v>0.25159999999999999</v>
      </c>
      <c r="E796" s="35">
        <v>8.68</v>
      </c>
      <c r="F796" s="35">
        <v>7.87</v>
      </c>
      <c r="G796" s="35">
        <v>16.100000000000001</v>
      </c>
      <c r="K796" s="81">
        <v>6488</v>
      </c>
    </row>
    <row r="797" spans="1:31" x14ac:dyDescent="0.35">
      <c r="A797" s="63">
        <v>41017</v>
      </c>
      <c r="B797" s="55">
        <v>0.43501157407407409</v>
      </c>
      <c r="C797" s="35">
        <v>867</v>
      </c>
      <c r="D797" s="35">
        <v>0.5655</v>
      </c>
      <c r="E797" s="35">
        <v>8.73</v>
      </c>
      <c r="F797" s="35">
        <v>7.79</v>
      </c>
      <c r="G797" s="35">
        <v>11.9</v>
      </c>
      <c r="K797" s="81">
        <v>2602</v>
      </c>
    </row>
    <row r="798" spans="1:31" x14ac:dyDescent="0.35">
      <c r="A798" s="63">
        <v>41025</v>
      </c>
      <c r="B798" s="39">
        <v>0.45968750000000003</v>
      </c>
      <c r="C798" s="35">
        <v>718</v>
      </c>
      <c r="D798" s="35">
        <v>0.46800000000000003</v>
      </c>
      <c r="E798" s="35">
        <v>5.59</v>
      </c>
      <c r="F798" s="35">
        <v>7.76</v>
      </c>
      <c r="G798" s="35">
        <v>14.9</v>
      </c>
      <c r="K798" s="81">
        <v>2247</v>
      </c>
      <c r="L798" s="74">
        <f>AVERAGE(K794:K798)</f>
        <v>4870.6000000000004</v>
      </c>
      <c r="M798" s="41">
        <f>GEOMEAN(K794:K798)</f>
        <v>4276.4727324091427</v>
      </c>
      <c r="N798" s="42" t="s">
        <v>347</v>
      </c>
    </row>
    <row r="799" spans="1:31" x14ac:dyDescent="0.35">
      <c r="A799" s="63">
        <v>41032</v>
      </c>
      <c r="B799" s="55">
        <v>0.45096064814814812</v>
      </c>
      <c r="C799" s="35">
        <v>735</v>
      </c>
      <c r="D799" s="35">
        <v>0.48099999999999998</v>
      </c>
      <c r="E799" s="35">
        <v>7.21</v>
      </c>
      <c r="F799" s="35">
        <v>7.74</v>
      </c>
      <c r="G799" s="35">
        <v>18.100000000000001</v>
      </c>
      <c r="K799" s="81">
        <v>487</v>
      </c>
    </row>
    <row r="800" spans="1:31" x14ac:dyDescent="0.35">
      <c r="A800" s="63">
        <v>41038</v>
      </c>
      <c r="B800" s="39">
        <v>0.44050925925925927</v>
      </c>
      <c r="C800" s="35">
        <v>839</v>
      </c>
      <c r="D800" s="35">
        <v>0.54600000000000004</v>
      </c>
      <c r="E800" s="35">
        <v>6.23</v>
      </c>
      <c r="F800" s="35">
        <v>7.86</v>
      </c>
      <c r="G800" s="35">
        <v>15.5</v>
      </c>
      <c r="K800" s="81">
        <v>703</v>
      </c>
    </row>
    <row r="801" spans="1:14" x14ac:dyDescent="0.35">
      <c r="A801" s="63">
        <v>41043</v>
      </c>
      <c r="B801" s="55">
        <v>0.44314814814814812</v>
      </c>
      <c r="C801" s="35">
        <v>1012</v>
      </c>
      <c r="D801" s="35">
        <v>0.65649999999999997</v>
      </c>
      <c r="E801" s="35">
        <v>5.12</v>
      </c>
      <c r="F801" s="35">
        <v>7.66</v>
      </c>
      <c r="G801" s="35">
        <v>16.100000000000001</v>
      </c>
      <c r="K801" s="81">
        <v>888</v>
      </c>
    </row>
    <row r="802" spans="1:14" x14ac:dyDescent="0.35">
      <c r="A802" s="63">
        <v>41053</v>
      </c>
      <c r="B802" s="46">
        <v>0.4543402777777778</v>
      </c>
      <c r="C802" s="47">
        <v>954.5</v>
      </c>
      <c r="D802" s="47">
        <v>0.61080000000000001</v>
      </c>
      <c r="E802" s="47">
        <v>4.32</v>
      </c>
      <c r="F802" s="47">
        <v>7.44</v>
      </c>
      <c r="G802" s="47">
        <v>18.64</v>
      </c>
      <c r="K802" s="81">
        <v>1607</v>
      </c>
    </row>
    <row r="803" spans="1:14" x14ac:dyDescent="0.35">
      <c r="A803" s="63">
        <v>41059</v>
      </c>
      <c r="B803" s="55">
        <v>0.42388888888888893</v>
      </c>
      <c r="C803" s="35">
        <v>694</v>
      </c>
      <c r="D803" s="35">
        <v>0.44850000000000001</v>
      </c>
      <c r="E803" s="35">
        <v>3.63</v>
      </c>
      <c r="F803" s="35">
        <v>7.56</v>
      </c>
      <c r="G803" s="35">
        <v>18.899999999999999</v>
      </c>
      <c r="K803" s="81">
        <v>24192</v>
      </c>
      <c r="L803" s="74">
        <f>AVERAGE(K799:K803)</f>
        <v>5575.4</v>
      </c>
      <c r="M803" s="41">
        <f>GEOMEAN(K799:K803)</f>
        <v>1638.7661342983702</v>
      </c>
      <c r="N803" s="42" t="s">
        <v>348</v>
      </c>
    </row>
    <row r="804" spans="1:14" x14ac:dyDescent="0.35">
      <c r="A804" s="63">
        <v>41066</v>
      </c>
      <c r="B804" s="39">
        <v>0.45320601851851849</v>
      </c>
      <c r="C804" s="35">
        <v>891</v>
      </c>
      <c r="D804" s="35">
        <v>0.57850000000000001</v>
      </c>
      <c r="E804" s="35">
        <v>3.7</v>
      </c>
      <c r="F804" s="35">
        <v>7.69</v>
      </c>
      <c r="G804" s="35">
        <v>15.7</v>
      </c>
      <c r="K804" s="81">
        <v>1313</v>
      </c>
    </row>
    <row r="805" spans="1:14" x14ac:dyDescent="0.35">
      <c r="A805" s="63">
        <v>41074</v>
      </c>
      <c r="B805" s="55">
        <v>0.44457175925925929</v>
      </c>
      <c r="C805" s="35">
        <v>893</v>
      </c>
      <c r="D805" s="75" t="s">
        <v>197</v>
      </c>
      <c r="E805" s="35">
        <v>3.01</v>
      </c>
      <c r="F805" s="35">
        <v>7.95</v>
      </c>
      <c r="G805" s="35">
        <v>17.5</v>
      </c>
      <c r="K805" s="81">
        <v>813</v>
      </c>
    </row>
    <row r="806" spans="1:14" x14ac:dyDescent="0.35">
      <c r="A806" s="63">
        <v>41078</v>
      </c>
      <c r="B806" s="55">
        <v>0.44288194444444445</v>
      </c>
      <c r="C806" s="35">
        <v>874</v>
      </c>
      <c r="D806" s="35">
        <v>0.5655</v>
      </c>
      <c r="E806" s="35">
        <v>2.27</v>
      </c>
      <c r="F806" s="35">
        <v>7.71</v>
      </c>
      <c r="G806" s="35">
        <v>22.4</v>
      </c>
      <c r="K806" s="81">
        <v>2382</v>
      </c>
    </row>
    <row r="807" spans="1:14" x14ac:dyDescent="0.35">
      <c r="A807" s="63">
        <v>41081</v>
      </c>
      <c r="B807" s="39">
        <v>0.41543981481481485</v>
      </c>
      <c r="C807" s="35">
        <v>903</v>
      </c>
      <c r="D807" s="35">
        <v>0.58499999999999996</v>
      </c>
      <c r="E807" s="35">
        <v>1.98</v>
      </c>
      <c r="F807" s="35">
        <v>7.91</v>
      </c>
      <c r="G807" s="35">
        <v>22.7</v>
      </c>
      <c r="K807" s="81">
        <v>4106</v>
      </c>
    </row>
    <row r="808" spans="1:14" x14ac:dyDescent="0.35">
      <c r="A808" s="63">
        <v>41087</v>
      </c>
      <c r="B808" s="39">
        <v>0.43219907407407404</v>
      </c>
      <c r="C808" s="35">
        <v>898</v>
      </c>
      <c r="D808" s="35">
        <v>0.58499999999999996</v>
      </c>
      <c r="E808" s="35">
        <v>1.62</v>
      </c>
      <c r="F808" s="35">
        <v>7.65</v>
      </c>
      <c r="G808" s="35">
        <v>18.7</v>
      </c>
      <c r="K808" s="81">
        <v>1014</v>
      </c>
      <c r="L808" s="74">
        <f>AVERAGE(K804:K808)</f>
        <v>1925.6</v>
      </c>
      <c r="M808" s="41">
        <f>GEOMEAN(K804:K808)</f>
        <v>1603.0637213013274</v>
      </c>
      <c r="N808" s="42" t="s">
        <v>349</v>
      </c>
    </row>
    <row r="809" spans="1:14" x14ac:dyDescent="0.35">
      <c r="A809" s="63">
        <v>41092</v>
      </c>
      <c r="B809" s="55">
        <v>0.43358796296296293</v>
      </c>
      <c r="C809" s="35">
        <v>645</v>
      </c>
      <c r="D809" s="35">
        <v>0.42249999999999999</v>
      </c>
      <c r="E809" s="35">
        <v>1.08</v>
      </c>
      <c r="F809" s="35">
        <v>7.5</v>
      </c>
      <c r="G809" s="35">
        <v>22.9</v>
      </c>
      <c r="K809" s="81">
        <v>2489</v>
      </c>
    </row>
    <row r="810" spans="1:14" x14ac:dyDescent="0.35">
      <c r="A810" s="63">
        <v>41101</v>
      </c>
      <c r="G810" s="35" t="s">
        <v>328</v>
      </c>
    </row>
    <row r="811" spans="1:14" x14ac:dyDescent="0.35">
      <c r="A811" s="63">
        <v>41106</v>
      </c>
      <c r="C811" s="35" t="s">
        <v>350</v>
      </c>
      <c r="G811" s="35" t="s">
        <v>328</v>
      </c>
    </row>
    <row r="812" spans="1:14" x14ac:dyDescent="0.35">
      <c r="A812" s="63">
        <v>41109</v>
      </c>
      <c r="C812" s="35" t="s">
        <v>350</v>
      </c>
      <c r="G812" s="35" t="s">
        <v>328</v>
      </c>
    </row>
    <row r="813" spans="1:14" x14ac:dyDescent="0.35">
      <c r="A813" s="63">
        <v>41115</v>
      </c>
      <c r="C813" s="35" t="s">
        <v>350</v>
      </c>
      <c r="G813" s="35" t="s">
        <v>328</v>
      </c>
      <c r="L813" s="74">
        <f>AVERAGE(K809:K813)</f>
        <v>2489</v>
      </c>
      <c r="M813" s="41">
        <f>GEOMEAN(K809:K813)</f>
        <v>2489</v>
      </c>
      <c r="N813" s="42" t="s">
        <v>351</v>
      </c>
    </row>
    <row r="814" spans="1:14" x14ac:dyDescent="0.35">
      <c r="A814" s="63">
        <v>41130</v>
      </c>
      <c r="B814" s="39">
        <v>0.45327546296296295</v>
      </c>
      <c r="C814" s="35">
        <v>246.6</v>
      </c>
      <c r="D814" s="35">
        <v>0.1605</v>
      </c>
      <c r="E814" s="35">
        <v>8.2100000000000009</v>
      </c>
      <c r="F814" s="35">
        <v>7.9</v>
      </c>
      <c r="G814" s="35">
        <v>22.3</v>
      </c>
      <c r="K814" s="35">
        <v>14136</v>
      </c>
      <c r="L814" s="40">
        <f>AVERAGE(K810:K814)</f>
        <v>14136</v>
      </c>
      <c r="M814" s="66">
        <f>GEOMEAN(K810:K814)</f>
        <v>14136</v>
      </c>
    </row>
    <row r="815" spans="1:14" x14ac:dyDescent="0.35">
      <c r="A815" s="63">
        <v>41135</v>
      </c>
      <c r="B815" s="55">
        <v>0.44284722222222223</v>
      </c>
      <c r="C815" s="35">
        <v>650</v>
      </c>
      <c r="D815" s="35">
        <v>0.42249999999999999</v>
      </c>
      <c r="E815" s="35">
        <v>5.51</v>
      </c>
      <c r="F815" s="35">
        <v>7.8</v>
      </c>
      <c r="G815" s="35">
        <v>20.399999999999999</v>
      </c>
      <c r="K815" s="81">
        <v>2613</v>
      </c>
    </row>
    <row r="816" spans="1:14" x14ac:dyDescent="0.35">
      <c r="A816" s="63">
        <v>41141</v>
      </c>
      <c r="B816" s="38">
        <v>0.46328703703703705</v>
      </c>
      <c r="C816" s="35">
        <v>738</v>
      </c>
      <c r="D816" s="35">
        <v>0.48099999999999998</v>
      </c>
      <c r="E816" s="35">
        <v>4.88</v>
      </c>
      <c r="F816" s="35">
        <v>7.8</v>
      </c>
      <c r="G816" s="35">
        <v>18.899999999999999</v>
      </c>
      <c r="K816" s="81">
        <v>1989</v>
      </c>
    </row>
    <row r="817" spans="1:31" x14ac:dyDescent="0.35">
      <c r="A817" s="63">
        <v>41144</v>
      </c>
      <c r="B817" s="38">
        <v>0.47893518518518513</v>
      </c>
      <c r="C817" s="35">
        <v>810</v>
      </c>
      <c r="D817" s="35">
        <v>0.52649999999999997</v>
      </c>
      <c r="E817" s="35">
        <v>4.79</v>
      </c>
      <c r="F817" s="35">
        <v>7.99</v>
      </c>
      <c r="G817" s="35">
        <v>19.3</v>
      </c>
      <c r="K817" s="81">
        <v>2613</v>
      </c>
    </row>
    <row r="818" spans="1:31" x14ac:dyDescent="0.35">
      <c r="A818" s="63">
        <v>41150</v>
      </c>
      <c r="B818" s="55">
        <v>0.44332175925925926</v>
      </c>
      <c r="C818" s="35">
        <v>627</v>
      </c>
      <c r="D818" s="35">
        <v>0.40949999999999998</v>
      </c>
      <c r="E818" s="35">
        <v>6.14</v>
      </c>
      <c r="F818" s="35">
        <v>7.69</v>
      </c>
      <c r="G818" s="35">
        <v>20.5</v>
      </c>
      <c r="K818" s="81">
        <v>3076</v>
      </c>
      <c r="L818" s="74">
        <f>AVERAGE(K814:K818)</f>
        <v>4885.3999999999996</v>
      </c>
      <c r="M818" s="41">
        <f>GEOMEAN(K814:K818)</f>
        <v>3582.9875082473473</v>
      </c>
      <c r="N818" s="42" t="s">
        <v>352</v>
      </c>
    </row>
    <row r="819" spans="1:31" x14ac:dyDescent="0.35">
      <c r="A819" s="63">
        <v>41162</v>
      </c>
      <c r="B819" s="55">
        <v>0.44208333333333333</v>
      </c>
      <c r="C819" s="35">
        <v>779</v>
      </c>
      <c r="D819" s="35">
        <v>0.50700000000000001</v>
      </c>
      <c r="E819" s="35">
        <v>7.44</v>
      </c>
      <c r="F819" s="35">
        <v>7.64</v>
      </c>
      <c r="G819" s="35">
        <v>17.600000000000001</v>
      </c>
      <c r="K819" s="81">
        <v>12997</v>
      </c>
    </row>
    <row r="820" spans="1:31" x14ac:dyDescent="0.35">
      <c r="A820" s="63">
        <v>41164</v>
      </c>
      <c r="B820" s="39">
        <v>0.4190625</v>
      </c>
      <c r="C820" s="35">
        <v>877</v>
      </c>
      <c r="D820" s="35">
        <v>0.57199999999999995</v>
      </c>
      <c r="E820" s="35">
        <v>6.44</v>
      </c>
      <c r="F820" s="35">
        <v>7.68</v>
      </c>
      <c r="G820" s="35">
        <v>17.899999999999999</v>
      </c>
      <c r="K820" s="81">
        <v>733</v>
      </c>
    </row>
    <row r="821" spans="1:31" x14ac:dyDescent="0.35">
      <c r="A821" s="63">
        <v>41169</v>
      </c>
      <c r="B821" s="39">
        <v>0.45880787037037035</v>
      </c>
      <c r="C821" s="35">
        <v>933</v>
      </c>
      <c r="D821" s="35">
        <v>0.60450000000000004</v>
      </c>
      <c r="E821" s="35">
        <v>5.26</v>
      </c>
      <c r="F821" s="35">
        <v>7.54</v>
      </c>
      <c r="G821" s="35">
        <v>17.600000000000001</v>
      </c>
      <c r="K821" s="81">
        <v>1789</v>
      </c>
    </row>
    <row r="822" spans="1:31" x14ac:dyDescent="0.35">
      <c r="A822" s="63">
        <v>41172</v>
      </c>
      <c r="B822" s="39">
        <v>0.45019675925925928</v>
      </c>
      <c r="C822" s="35">
        <v>823</v>
      </c>
      <c r="D822" s="35">
        <v>0.53300000000000003</v>
      </c>
      <c r="E822" s="35">
        <v>7.34</v>
      </c>
      <c r="F822" s="35">
        <v>7.68</v>
      </c>
      <c r="G822" s="35">
        <v>14.5</v>
      </c>
      <c r="K822" s="81">
        <v>749</v>
      </c>
    </row>
    <row r="823" spans="1:31" x14ac:dyDescent="0.35">
      <c r="A823" s="63">
        <v>41177</v>
      </c>
      <c r="B823" s="55">
        <v>0.45423611111111112</v>
      </c>
      <c r="C823" s="35">
        <v>859</v>
      </c>
      <c r="D823" s="35">
        <v>0.55900000000000005</v>
      </c>
      <c r="E823" s="35">
        <v>8.19</v>
      </c>
      <c r="F823" s="35">
        <v>7.62</v>
      </c>
      <c r="G823" s="35">
        <v>14.4</v>
      </c>
      <c r="K823" s="81">
        <v>1334</v>
      </c>
      <c r="L823" s="74">
        <f>AVERAGE(K819:K823)</f>
        <v>3520.4</v>
      </c>
      <c r="M823" s="41">
        <f>GEOMEAN(K819:K823)</f>
        <v>1762.9460262217012</v>
      </c>
      <c r="N823" s="42" t="s">
        <v>353</v>
      </c>
    </row>
    <row r="824" spans="1:31" x14ac:dyDescent="0.35">
      <c r="A824" s="63">
        <v>41184</v>
      </c>
      <c r="B824" s="39">
        <v>0.45792824074074073</v>
      </c>
      <c r="C824" s="35">
        <v>346.4</v>
      </c>
      <c r="D824" s="35">
        <v>0.22489999999999999</v>
      </c>
      <c r="E824" s="35">
        <v>8.6999999999999993</v>
      </c>
      <c r="F824" s="35">
        <v>7.85</v>
      </c>
      <c r="G824" s="35">
        <v>14.8</v>
      </c>
      <c r="K824" s="81">
        <v>2700</v>
      </c>
      <c r="O824" s="30">
        <v>1.3</v>
      </c>
      <c r="P824" s="30">
        <v>34.299999999999997</v>
      </c>
      <c r="Q824" s="30" t="s">
        <v>107</v>
      </c>
      <c r="R824" s="30" t="s">
        <v>107</v>
      </c>
      <c r="S824" s="30" t="s">
        <v>107</v>
      </c>
      <c r="T824" s="30" t="s">
        <v>107</v>
      </c>
      <c r="U824" s="30" t="s">
        <v>107</v>
      </c>
      <c r="V824" s="30" t="s">
        <v>107</v>
      </c>
      <c r="W824" s="30" t="s">
        <v>107</v>
      </c>
      <c r="X824" s="30">
        <v>62.2</v>
      </c>
      <c r="Y824" s="30" t="s">
        <v>107</v>
      </c>
      <c r="Z824" s="30">
        <v>0.32</v>
      </c>
      <c r="AA824" s="30" t="s">
        <v>107</v>
      </c>
      <c r="AB824" s="30">
        <v>41.2</v>
      </c>
      <c r="AC824" s="30" t="s">
        <v>107</v>
      </c>
      <c r="AD824" s="30">
        <v>166</v>
      </c>
      <c r="AE824" s="30" t="s">
        <v>107</v>
      </c>
    </row>
    <row r="825" spans="1:31" x14ac:dyDescent="0.35">
      <c r="A825" s="63">
        <v>41193</v>
      </c>
      <c r="B825" s="55">
        <v>0.43708333333333332</v>
      </c>
      <c r="C825" s="35">
        <v>955</v>
      </c>
      <c r="D825" s="35">
        <v>0.61750000000000005</v>
      </c>
      <c r="E825" s="35">
        <v>8.7200000000000006</v>
      </c>
      <c r="F825" s="35">
        <v>7.57</v>
      </c>
      <c r="G825" s="35">
        <v>9.1999999999999993</v>
      </c>
      <c r="K825" s="81">
        <v>341</v>
      </c>
    </row>
    <row r="826" spans="1:31" x14ac:dyDescent="0.35">
      <c r="A826" s="63">
        <v>41199</v>
      </c>
      <c r="B826" s="39">
        <v>0.46356481481481482</v>
      </c>
      <c r="C826" s="35">
        <v>881</v>
      </c>
      <c r="D826" s="35">
        <v>0.57199999999999995</v>
      </c>
      <c r="E826" s="35">
        <v>6.43</v>
      </c>
      <c r="F826" s="35">
        <v>7.57</v>
      </c>
      <c r="G826" s="35">
        <v>13</v>
      </c>
      <c r="K826" s="81">
        <v>243</v>
      </c>
    </row>
    <row r="827" spans="1:31" x14ac:dyDescent="0.35">
      <c r="A827" s="63">
        <v>41204</v>
      </c>
      <c r="B827" s="55">
        <v>0.42942129629629627</v>
      </c>
      <c r="C827" s="35">
        <v>767</v>
      </c>
      <c r="D827" s="35">
        <v>0.50049999999999994</v>
      </c>
      <c r="E827" s="35">
        <v>7.92</v>
      </c>
      <c r="F827" s="35">
        <v>7.59</v>
      </c>
      <c r="G827" s="35">
        <v>13.3</v>
      </c>
      <c r="K827" s="81">
        <v>30</v>
      </c>
    </row>
    <row r="828" spans="1:31" x14ac:dyDescent="0.35">
      <c r="A828" s="63">
        <v>41207</v>
      </c>
      <c r="B828" s="55">
        <v>0.43570601851851848</v>
      </c>
      <c r="C828" s="35">
        <v>732</v>
      </c>
      <c r="D828" s="35">
        <v>0.47449999999999998</v>
      </c>
      <c r="E828" s="35">
        <v>8.0399999999999991</v>
      </c>
      <c r="F828" s="35">
        <v>7.77</v>
      </c>
      <c r="G828" s="35">
        <v>15.4</v>
      </c>
      <c r="K828" s="81">
        <v>311</v>
      </c>
      <c r="L828" s="74">
        <f>AVERAGE(K824:K828)</f>
        <v>725</v>
      </c>
      <c r="M828" s="41">
        <f>GEOMEAN(K824:K828)</f>
        <v>291.0189115754323</v>
      </c>
      <c r="N828" s="42" t="s">
        <v>354</v>
      </c>
    </row>
    <row r="829" spans="1:31" x14ac:dyDescent="0.35">
      <c r="A829" s="63">
        <v>41213</v>
      </c>
      <c r="B829" s="38">
        <v>0.43900462962962966</v>
      </c>
      <c r="C829" s="35">
        <v>733</v>
      </c>
      <c r="D829" s="35">
        <v>0.47639999999999999</v>
      </c>
      <c r="E829" s="35">
        <v>8.81</v>
      </c>
      <c r="F829" s="35">
        <v>7.67</v>
      </c>
      <c r="G829" s="35">
        <v>8</v>
      </c>
      <c r="K829" s="81">
        <v>384</v>
      </c>
    </row>
    <row r="830" spans="1:31" x14ac:dyDescent="0.35">
      <c r="A830" s="63">
        <v>41226</v>
      </c>
      <c r="B830" s="39">
        <v>0.45750000000000002</v>
      </c>
      <c r="C830" s="35">
        <v>627</v>
      </c>
      <c r="D830" s="35">
        <v>0.40749999999999997</v>
      </c>
      <c r="E830" s="35">
        <v>11.3</v>
      </c>
      <c r="F830" s="35">
        <v>7.71</v>
      </c>
      <c r="G830" s="35">
        <v>6.8</v>
      </c>
      <c r="K830" s="81">
        <v>712</v>
      </c>
    </row>
    <row r="831" spans="1:31" x14ac:dyDescent="0.35">
      <c r="A831" s="63">
        <v>41228</v>
      </c>
      <c r="B831" s="38">
        <v>0.44923611111111111</v>
      </c>
      <c r="C831" s="35">
        <v>864</v>
      </c>
      <c r="D831" s="35">
        <v>0.55900000000000005</v>
      </c>
      <c r="E831" s="35">
        <v>12.47</v>
      </c>
      <c r="F831" s="35">
        <v>7.82</v>
      </c>
      <c r="G831" s="35">
        <v>5.7</v>
      </c>
      <c r="K831" s="81">
        <v>74</v>
      </c>
    </row>
    <row r="832" spans="1:31" x14ac:dyDescent="0.35">
      <c r="A832" s="63">
        <v>41239</v>
      </c>
      <c r="B832" s="39">
        <v>0.46866898148148151</v>
      </c>
      <c r="C832" s="35">
        <v>891</v>
      </c>
      <c r="D832" s="35">
        <v>0.57850000000000001</v>
      </c>
      <c r="E832" s="35">
        <v>12.85</v>
      </c>
      <c r="F832" s="35">
        <v>7.84</v>
      </c>
      <c r="G832" s="35">
        <v>5.2</v>
      </c>
      <c r="K832" s="81">
        <v>160</v>
      </c>
    </row>
    <row r="833" spans="1:14" x14ac:dyDescent="0.35">
      <c r="A833" s="63">
        <v>41241</v>
      </c>
      <c r="B833" s="55">
        <v>0.45537037037037037</v>
      </c>
      <c r="C833" s="35">
        <v>941</v>
      </c>
      <c r="D833" s="35">
        <v>0.61099999999999999</v>
      </c>
      <c r="E833" s="35">
        <v>12.86</v>
      </c>
      <c r="F833" s="35">
        <v>7.81</v>
      </c>
      <c r="G833" s="35">
        <v>3.4</v>
      </c>
      <c r="K833" s="81">
        <v>31</v>
      </c>
      <c r="L833" s="74">
        <f>AVERAGE(K829:K833)</f>
        <v>272.2</v>
      </c>
      <c r="M833" s="41">
        <f>GEOMEAN(K829:K833)</f>
        <v>158.60063538202681</v>
      </c>
      <c r="N833" s="42" t="s">
        <v>355</v>
      </c>
    </row>
    <row r="834" spans="1:14" x14ac:dyDescent="0.35">
      <c r="A834" s="63">
        <v>41246</v>
      </c>
      <c r="B834" s="55">
        <v>0.45730324074074075</v>
      </c>
      <c r="C834" s="35">
        <v>731</v>
      </c>
      <c r="D834" s="35">
        <v>0.47449999999999998</v>
      </c>
      <c r="E834" s="35">
        <v>8.26</v>
      </c>
      <c r="F834" s="35">
        <v>7.64</v>
      </c>
      <c r="G834" s="35">
        <v>12.3</v>
      </c>
      <c r="K834" s="81">
        <v>135</v>
      </c>
    </row>
    <row r="835" spans="1:14" x14ac:dyDescent="0.35">
      <c r="A835" s="63">
        <v>41249</v>
      </c>
      <c r="B835" s="55">
        <v>0.45178240740740744</v>
      </c>
      <c r="C835" s="35">
        <v>708</v>
      </c>
      <c r="D835" s="35">
        <v>0.4602</v>
      </c>
      <c r="E835" s="35">
        <v>12.31</v>
      </c>
      <c r="F835" s="35">
        <v>7.97</v>
      </c>
      <c r="G835" s="35">
        <v>5.5</v>
      </c>
      <c r="K835" s="81">
        <v>10</v>
      </c>
    </row>
    <row r="836" spans="1:14" x14ac:dyDescent="0.35">
      <c r="A836" s="63">
        <v>41255</v>
      </c>
      <c r="B836" s="39">
        <v>0.45015046296296296</v>
      </c>
      <c r="C836" s="35">
        <v>799</v>
      </c>
      <c r="D836" s="35">
        <v>0.51870000000000005</v>
      </c>
      <c r="E836" s="35">
        <v>13.52</v>
      </c>
      <c r="F836" s="35">
        <v>7.7</v>
      </c>
      <c r="G836" s="35">
        <v>3.6</v>
      </c>
      <c r="K836" s="81">
        <v>120</v>
      </c>
    </row>
    <row r="837" spans="1:14" x14ac:dyDescent="0.35">
      <c r="A837" s="63">
        <v>41260</v>
      </c>
      <c r="B837" s="55">
        <v>0.43059027777777775</v>
      </c>
      <c r="C837" s="35">
        <v>809</v>
      </c>
      <c r="D837" s="35">
        <v>0.52649999999999997</v>
      </c>
      <c r="E837" s="35">
        <v>9.81</v>
      </c>
      <c r="F837" s="35">
        <v>7.65</v>
      </c>
      <c r="G837" s="35">
        <v>8.1</v>
      </c>
      <c r="K837" s="81">
        <v>31</v>
      </c>
    </row>
    <row r="838" spans="1:14" x14ac:dyDescent="0.35">
      <c r="A838" s="63">
        <v>41262</v>
      </c>
      <c r="B838" s="55">
        <v>0.49291666666666667</v>
      </c>
      <c r="C838" s="35">
        <v>889</v>
      </c>
      <c r="D838" s="35">
        <v>0.57850000000000001</v>
      </c>
      <c r="E838" s="35">
        <v>13.41</v>
      </c>
      <c r="F838" s="35">
        <v>7.85</v>
      </c>
      <c r="G838" s="35">
        <v>6.8</v>
      </c>
      <c r="K838" s="81">
        <v>20</v>
      </c>
      <c r="L838" s="74">
        <f>AVERAGE(K834:K838)</f>
        <v>63.2</v>
      </c>
      <c r="M838" s="41">
        <f>GEOMEAN(K834:K838)</f>
        <v>39.845688989799498</v>
      </c>
      <c r="N838" s="42" t="s">
        <v>356</v>
      </c>
    </row>
    <row r="839" spans="1:14" x14ac:dyDescent="0.35">
      <c r="A839" s="63">
        <v>41282</v>
      </c>
      <c r="B839" s="55">
        <v>0.47260416666666666</v>
      </c>
      <c r="C839" s="35">
        <v>1588</v>
      </c>
      <c r="D839" s="35">
        <v>1.0335000000000001</v>
      </c>
      <c r="E839" s="35">
        <v>14.8</v>
      </c>
      <c r="F839" s="35">
        <v>7.8</v>
      </c>
      <c r="G839" s="35">
        <v>1.6</v>
      </c>
      <c r="K839" s="81">
        <v>173</v>
      </c>
    </row>
    <row r="840" spans="1:14" x14ac:dyDescent="0.35">
      <c r="A840" s="63">
        <v>41289</v>
      </c>
      <c r="B840" s="39">
        <v>0.43874999999999997</v>
      </c>
      <c r="C840" s="35">
        <v>853</v>
      </c>
      <c r="D840" s="35">
        <v>0.5544</v>
      </c>
      <c r="E840" s="35">
        <v>13.57</v>
      </c>
      <c r="F840" s="35">
        <v>7.76</v>
      </c>
      <c r="G840" s="35">
        <v>2.8</v>
      </c>
      <c r="K840" s="81">
        <v>1421</v>
      </c>
    </row>
    <row r="841" spans="1:14" x14ac:dyDescent="0.35">
      <c r="A841" s="63">
        <v>41298</v>
      </c>
      <c r="B841" s="55">
        <v>0.43510416666666668</v>
      </c>
      <c r="C841" s="35">
        <v>1174</v>
      </c>
      <c r="D841" s="35">
        <v>0.76049999999999995</v>
      </c>
      <c r="E841" s="35">
        <v>13.63</v>
      </c>
      <c r="F841" s="35">
        <v>7.71</v>
      </c>
      <c r="G841" s="35">
        <v>0.8</v>
      </c>
      <c r="K841" s="81">
        <v>187</v>
      </c>
    </row>
    <row r="842" spans="1:14" x14ac:dyDescent="0.35">
      <c r="A842" s="63">
        <v>41303</v>
      </c>
      <c r="B842" s="55">
        <v>0.44731481481481478</v>
      </c>
      <c r="C842" s="35">
        <v>1143</v>
      </c>
      <c r="D842" s="35">
        <v>0.74099999999999999</v>
      </c>
      <c r="E842" s="35">
        <v>11.39</v>
      </c>
      <c r="F842" s="35">
        <v>7.67</v>
      </c>
      <c r="G842" s="35">
        <v>5.7</v>
      </c>
      <c r="K842" s="81">
        <v>399</v>
      </c>
    </row>
    <row r="843" spans="1:14" x14ac:dyDescent="0.35">
      <c r="A843" s="63">
        <v>41305</v>
      </c>
      <c r="B843" s="55">
        <v>0.4670138888888889</v>
      </c>
      <c r="C843" s="35">
        <v>854</v>
      </c>
      <c r="D843" s="35">
        <v>0.5544</v>
      </c>
      <c r="E843" s="35">
        <v>12.99</v>
      </c>
      <c r="F843" s="35">
        <v>7.79</v>
      </c>
      <c r="G843" s="35">
        <v>3</v>
      </c>
      <c r="K843" s="81">
        <v>1046</v>
      </c>
      <c r="L843" s="74">
        <f>AVERAGE(K839:K843)</f>
        <v>645.20000000000005</v>
      </c>
      <c r="M843" s="41">
        <f>GEOMEAN(K839:K843)</f>
        <v>453.52086630420581</v>
      </c>
      <c r="N843" s="42" t="s">
        <v>357</v>
      </c>
    </row>
    <row r="844" spans="1:14" x14ac:dyDescent="0.35">
      <c r="A844" s="63">
        <v>41309</v>
      </c>
      <c r="B844" s="39">
        <v>0.46119212962962958</v>
      </c>
      <c r="C844" s="35">
        <v>1494</v>
      </c>
      <c r="D844" s="35">
        <v>0.96850000000000003</v>
      </c>
      <c r="E844" s="35">
        <v>13.57</v>
      </c>
      <c r="F844" s="35">
        <v>7.74</v>
      </c>
      <c r="G844" s="35">
        <v>1</v>
      </c>
      <c r="K844" s="81">
        <v>246</v>
      </c>
    </row>
    <row r="845" spans="1:14" x14ac:dyDescent="0.35">
      <c r="A845" s="63">
        <v>41312</v>
      </c>
      <c r="B845" s="39">
        <v>0.44931712962962966</v>
      </c>
      <c r="C845" s="35">
        <v>1176</v>
      </c>
      <c r="D845" s="35">
        <v>0.76700000000000002</v>
      </c>
      <c r="E845" s="35">
        <v>13.88</v>
      </c>
      <c r="F845" s="35">
        <v>7.9</v>
      </c>
      <c r="G845" s="35">
        <v>3.1</v>
      </c>
      <c r="K845" s="81">
        <v>228</v>
      </c>
    </row>
    <row r="846" spans="1:14" x14ac:dyDescent="0.35">
      <c r="A846" s="63">
        <v>41317</v>
      </c>
      <c r="B846" s="55">
        <v>0.49668981481481483</v>
      </c>
      <c r="C846" s="35">
        <v>1192</v>
      </c>
      <c r="D846" s="35">
        <v>0.77349999999999997</v>
      </c>
      <c r="E846" s="35">
        <v>13.9</v>
      </c>
      <c r="F846" s="35">
        <v>7.85</v>
      </c>
      <c r="G846" s="35">
        <v>3.7</v>
      </c>
      <c r="K846" s="81">
        <v>282</v>
      </c>
    </row>
    <row r="847" spans="1:14" x14ac:dyDescent="0.35">
      <c r="A847" s="63">
        <v>41324</v>
      </c>
      <c r="B847" s="39">
        <v>0.4695833333333333</v>
      </c>
      <c r="C847" s="35">
        <v>1078</v>
      </c>
      <c r="D847" s="35">
        <v>0.70199999999999996</v>
      </c>
      <c r="E847" s="35">
        <v>12.21</v>
      </c>
      <c r="F847" s="35">
        <v>7.83</v>
      </c>
      <c r="G847" s="35">
        <v>2.9</v>
      </c>
      <c r="K847" s="81">
        <v>520</v>
      </c>
    </row>
    <row r="848" spans="1:14" x14ac:dyDescent="0.35">
      <c r="A848" s="63">
        <v>41330</v>
      </c>
      <c r="B848" s="55">
        <v>0.45119212962962968</v>
      </c>
      <c r="C848" s="35">
        <v>1743</v>
      </c>
      <c r="D848" s="35">
        <v>1.131</v>
      </c>
      <c r="E848" s="35">
        <v>15.31</v>
      </c>
      <c r="F848" s="35">
        <v>7.94</v>
      </c>
      <c r="G848" s="35">
        <v>2.8</v>
      </c>
      <c r="K848" s="81">
        <v>173</v>
      </c>
      <c r="L848" s="74">
        <f>AVERAGE(K844:K848)</f>
        <v>289.8</v>
      </c>
      <c r="M848" s="41">
        <f>GEOMEAN(K844:K848)</f>
        <v>269.54650301089544</v>
      </c>
      <c r="N848" s="42" t="s">
        <v>358</v>
      </c>
    </row>
    <row r="849" spans="1:31" x14ac:dyDescent="0.35">
      <c r="A849" s="63">
        <v>41340</v>
      </c>
      <c r="B849" s="55">
        <v>0.4456134259259259</v>
      </c>
      <c r="C849" s="35">
        <v>3417</v>
      </c>
      <c r="D849" s="35">
        <v>2.2229999999999999</v>
      </c>
      <c r="E849" s="35">
        <v>15.65</v>
      </c>
      <c r="F849" s="35">
        <v>7.91</v>
      </c>
      <c r="G849" s="35">
        <v>2.5</v>
      </c>
      <c r="K849" s="81">
        <v>1455</v>
      </c>
    </row>
    <row r="850" spans="1:31" x14ac:dyDescent="0.35">
      <c r="A850" s="63">
        <v>41345</v>
      </c>
      <c r="B850" s="55">
        <v>0.47041666666666665</v>
      </c>
      <c r="C850" s="35">
        <v>1322</v>
      </c>
      <c r="D850" s="35">
        <v>0.85799999999999998</v>
      </c>
      <c r="E850" s="35">
        <v>13.58</v>
      </c>
      <c r="F850" s="35">
        <v>7.9</v>
      </c>
      <c r="G850" s="35">
        <v>4.8</v>
      </c>
      <c r="K850" s="81">
        <v>2602</v>
      </c>
    </row>
    <row r="851" spans="1:31" x14ac:dyDescent="0.35">
      <c r="A851" s="63">
        <v>41351</v>
      </c>
      <c r="B851" s="39">
        <v>0.47593750000000001</v>
      </c>
      <c r="C851" s="35">
        <v>960</v>
      </c>
      <c r="D851" s="35">
        <v>0.624</v>
      </c>
      <c r="E851" s="35">
        <v>12.6</v>
      </c>
      <c r="F851" s="35">
        <v>8.01</v>
      </c>
      <c r="G851" s="35">
        <v>3.4</v>
      </c>
      <c r="K851" s="81">
        <v>419</v>
      </c>
    </row>
    <row r="852" spans="1:31" x14ac:dyDescent="0.35">
      <c r="A852" s="63">
        <v>41354</v>
      </c>
      <c r="B852" s="39">
        <v>0.46263888888888888</v>
      </c>
      <c r="C852" s="35">
        <v>1208</v>
      </c>
      <c r="D852" s="35">
        <v>0.78649999999999998</v>
      </c>
      <c r="E852" s="35">
        <v>15.35</v>
      </c>
      <c r="F852" s="35">
        <v>7.95</v>
      </c>
      <c r="G852" s="35">
        <v>1.4</v>
      </c>
      <c r="K852" s="81">
        <v>97</v>
      </c>
    </row>
    <row r="853" spans="1:31" x14ac:dyDescent="0.35">
      <c r="A853" s="63">
        <v>41359</v>
      </c>
      <c r="B853" s="55">
        <v>0.45682870370370371</v>
      </c>
      <c r="C853" s="35">
        <v>3364</v>
      </c>
      <c r="D853" s="35">
        <v>2.1840000000000002</v>
      </c>
      <c r="E853" s="35">
        <v>15.67</v>
      </c>
      <c r="F853" s="35">
        <v>7.98</v>
      </c>
      <c r="G853" s="35">
        <v>0.1</v>
      </c>
      <c r="K853" s="81">
        <v>197</v>
      </c>
      <c r="L853" s="74">
        <f>AVERAGE(K849:K853)</f>
        <v>954</v>
      </c>
      <c r="M853" s="41">
        <f>GEOMEAN(K849:K853)</f>
        <v>496.96345547825518</v>
      </c>
      <c r="N853" s="42" t="s">
        <v>359</v>
      </c>
      <c r="O853" s="35">
        <v>11.5</v>
      </c>
      <c r="P853" s="35">
        <v>75.8</v>
      </c>
      <c r="Q853" s="30" t="s">
        <v>107</v>
      </c>
      <c r="R853" s="35">
        <v>3</v>
      </c>
      <c r="S853" s="30" t="s">
        <v>107</v>
      </c>
      <c r="T853" s="30" t="s">
        <v>107</v>
      </c>
      <c r="U853" s="30" t="s">
        <v>107</v>
      </c>
      <c r="V853" s="35">
        <v>2.1</v>
      </c>
      <c r="W853" s="35">
        <v>18.600000000000001</v>
      </c>
      <c r="X853" s="35">
        <v>1910</v>
      </c>
      <c r="Y853" s="30" t="s">
        <v>107</v>
      </c>
      <c r="Z853" s="35">
        <v>1.6</v>
      </c>
      <c r="AA853" s="30" t="s">
        <v>107</v>
      </c>
      <c r="AB853" s="35">
        <v>88.6</v>
      </c>
      <c r="AC853" s="30" t="s">
        <v>122</v>
      </c>
      <c r="AD853" s="35">
        <v>269</v>
      </c>
      <c r="AE853" s="30" t="s">
        <v>107</v>
      </c>
    </row>
    <row r="854" spans="1:31" x14ac:dyDescent="0.35">
      <c r="A854" s="63">
        <v>41367</v>
      </c>
      <c r="B854" s="39">
        <v>0.44416666666666665</v>
      </c>
      <c r="C854" s="35">
        <v>1347</v>
      </c>
      <c r="D854" s="35">
        <v>0.87749999999999995</v>
      </c>
      <c r="E854" s="35">
        <v>15.05</v>
      </c>
      <c r="F854" s="35">
        <v>8.06</v>
      </c>
      <c r="G854" s="35">
        <v>5.8</v>
      </c>
      <c r="K854" s="81">
        <v>3654</v>
      </c>
    </row>
    <row r="855" spans="1:31" x14ac:dyDescent="0.35">
      <c r="A855" s="63">
        <v>41372</v>
      </c>
      <c r="B855" s="55">
        <v>0.46099537037037036</v>
      </c>
      <c r="C855" s="35">
        <v>1196</v>
      </c>
      <c r="D855" s="35">
        <v>0.78</v>
      </c>
      <c r="E855" s="35">
        <v>8.9600000000000009</v>
      </c>
      <c r="F855" s="35">
        <v>7.59</v>
      </c>
      <c r="G855" s="35">
        <v>12.9</v>
      </c>
      <c r="K855" s="81">
        <v>132</v>
      </c>
    </row>
    <row r="856" spans="1:31" x14ac:dyDescent="0.35">
      <c r="A856" s="63">
        <v>41374</v>
      </c>
      <c r="B856" s="55">
        <v>0.44219907407407405</v>
      </c>
      <c r="C856" s="35">
        <v>1114</v>
      </c>
      <c r="D856" s="35">
        <v>0.72150000000000003</v>
      </c>
      <c r="E856" s="35">
        <v>6.7</v>
      </c>
      <c r="F856" s="35">
        <v>7.66</v>
      </c>
      <c r="G856" s="35">
        <v>15.6</v>
      </c>
      <c r="K856" s="81">
        <v>226</v>
      </c>
    </row>
    <row r="857" spans="1:31" x14ac:dyDescent="0.35">
      <c r="A857" s="63">
        <v>41381</v>
      </c>
      <c r="B857" s="38">
        <v>0.45030092592592591</v>
      </c>
      <c r="C857" s="35">
        <v>495.7</v>
      </c>
      <c r="D857" s="35">
        <v>0.32240000000000002</v>
      </c>
      <c r="E857" s="35">
        <v>9.77</v>
      </c>
      <c r="F857" s="35">
        <v>7.65</v>
      </c>
      <c r="G857" s="35">
        <v>11.2</v>
      </c>
      <c r="K857" s="81">
        <v>5172</v>
      </c>
    </row>
    <row r="858" spans="1:31" x14ac:dyDescent="0.35">
      <c r="A858" s="63">
        <v>41388</v>
      </c>
      <c r="B858" s="55">
        <v>0.4647222222222222</v>
      </c>
      <c r="C858" s="35">
        <v>325.8</v>
      </c>
      <c r="D858" s="35">
        <v>0.21190000000000001</v>
      </c>
      <c r="E858" s="35">
        <v>9.99</v>
      </c>
      <c r="F858" s="35">
        <v>7.79</v>
      </c>
      <c r="G858" s="35">
        <v>9.6</v>
      </c>
      <c r="K858" s="81">
        <v>10462</v>
      </c>
      <c r="L858" s="74">
        <f>AVERAGE(K854:K858)</f>
        <v>3929.2</v>
      </c>
      <c r="M858" s="41">
        <f>GEOMEAN(K854:K858)</f>
        <v>1426.0830862420723</v>
      </c>
      <c r="N858" s="42" t="s">
        <v>360</v>
      </c>
    </row>
    <row r="859" spans="1:31" x14ac:dyDescent="0.35">
      <c r="A859" s="63">
        <v>41396</v>
      </c>
      <c r="B859" s="55">
        <v>0.44518518518518518</v>
      </c>
      <c r="C859" s="35">
        <v>981</v>
      </c>
      <c r="D859" s="35">
        <v>0.63700000000000001</v>
      </c>
      <c r="E859" s="35">
        <v>10.23</v>
      </c>
      <c r="F859" s="35">
        <v>7.74</v>
      </c>
      <c r="G859" s="35">
        <v>16.399999999999999</v>
      </c>
      <c r="K859" s="81">
        <v>5172</v>
      </c>
    </row>
    <row r="860" spans="1:31" x14ac:dyDescent="0.35">
      <c r="A860" s="63">
        <v>41402</v>
      </c>
      <c r="B860" s="39">
        <v>0.44370370370370371</v>
      </c>
      <c r="C860" s="35">
        <v>1049</v>
      </c>
      <c r="D860" s="35">
        <v>0.6825</v>
      </c>
      <c r="E860" s="35">
        <v>8.1999999999999993</v>
      </c>
      <c r="F860" s="35">
        <v>7.69</v>
      </c>
      <c r="G860" s="35">
        <v>15.3</v>
      </c>
      <c r="K860" s="81">
        <v>7270</v>
      </c>
    </row>
    <row r="861" spans="1:31" x14ac:dyDescent="0.35">
      <c r="A861" s="63">
        <v>41407</v>
      </c>
      <c r="B861" s="55">
        <v>0.45575231481481482</v>
      </c>
      <c r="C861" s="35">
        <v>1006</v>
      </c>
      <c r="D861" s="35">
        <v>0.65649999999999997</v>
      </c>
      <c r="E861" s="35">
        <v>10.029999999999999</v>
      </c>
      <c r="F861" s="35">
        <v>7.68</v>
      </c>
      <c r="G861" s="35">
        <v>11.4</v>
      </c>
      <c r="K861" s="81">
        <v>3448</v>
      </c>
    </row>
    <row r="862" spans="1:31" x14ac:dyDescent="0.35">
      <c r="A862" s="63">
        <v>41409</v>
      </c>
      <c r="B862" s="55">
        <v>0.45521990740740742</v>
      </c>
      <c r="C862" s="35">
        <v>1067</v>
      </c>
      <c r="D862" s="35">
        <v>0.69550000000000001</v>
      </c>
      <c r="E862" s="35">
        <v>7.89</v>
      </c>
      <c r="F862" s="35">
        <v>7.76</v>
      </c>
      <c r="G862" s="35">
        <v>16.5</v>
      </c>
      <c r="K862" s="81">
        <v>3448</v>
      </c>
    </row>
    <row r="863" spans="1:31" x14ac:dyDescent="0.35">
      <c r="A863" s="63">
        <v>41423</v>
      </c>
      <c r="B863" s="55">
        <v>0.42812499999999998</v>
      </c>
      <c r="C863" s="35">
        <v>861</v>
      </c>
      <c r="D863" s="35">
        <v>0.55900000000000005</v>
      </c>
      <c r="E863" s="35">
        <v>5.69</v>
      </c>
      <c r="F863" s="35">
        <v>7.52</v>
      </c>
      <c r="G863" s="35">
        <v>18.5</v>
      </c>
      <c r="K863" s="81">
        <v>683</v>
      </c>
      <c r="L863" s="74">
        <f>AVERAGE(K859:K863)</f>
        <v>4004.2</v>
      </c>
      <c r="M863" s="41">
        <f>GEOMEAN(K859:K863)</f>
        <v>3140.1444678440462</v>
      </c>
      <c r="N863" s="42" t="s">
        <v>361</v>
      </c>
    </row>
    <row r="864" spans="1:31" x14ac:dyDescent="0.35">
      <c r="A864" s="63">
        <v>41430</v>
      </c>
      <c r="B864" s="55">
        <v>0.46839120370370368</v>
      </c>
      <c r="C864" s="35">
        <v>948</v>
      </c>
      <c r="D864" s="35">
        <v>0.61750000000000005</v>
      </c>
      <c r="E864" s="35">
        <v>8.31</v>
      </c>
      <c r="F864" s="35">
        <v>7.81</v>
      </c>
      <c r="G864" s="35">
        <v>16.600000000000001</v>
      </c>
      <c r="K864" s="81">
        <v>1313</v>
      </c>
    </row>
    <row r="865" spans="1:31" x14ac:dyDescent="0.35">
      <c r="A865" s="63">
        <v>41438</v>
      </c>
      <c r="B865" s="55">
        <v>0.44853009259259258</v>
      </c>
      <c r="C865" s="35">
        <v>232.7</v>
      </c>
      <c r="D865" s="35">
        <v>0.15140000000000001</v>
      </c>
      <c r="E865" s="35">
        <v>6.85</v>
      </c>
      <c r="F865" s="35">
        <v>7.87</v>
      </c>
      <c r="G865" s="35">
        <v>21.6</v>
      </c>
      <c r="K865" s="81">
        <v>24192</v>
      </c>
    </row>
    <row r="866" spans="1:31" x14ac:dyDescent="0.35">
      <c r="A866" s="63">
        <v>41442</v>
      </c>
      <c r="B866" s="39">
        <v>0.47001157407407407</v>
      </c>
      <c r="C866" s="35">
        <v>921</v>
      </c>
      <c r="D866" s="35">
        <v>0.59799999999999998</v>
      </c>
      <c r="E866" s="35">
        <v>5.28</v>
      </c>
      <c r="F866" s="35">
        <v>7.89</v>
      </c>
      <c r="G866" s="35">
        <v>19.899999999999999</v>
      </c>
      <c r="K866" s="81">
        <v>12033</v>
      </c>
    </row>
    <row r="867" spans="1:31" x14ac:dyDescent="0.35">
      <c r="A867" s="63">
        <v>41449</v>
      </c>
      <c r="B867" s="55">
        <v>0.47978009259259258</v>
      </c>
      <c r="C867" s="35">
        <v>999</v>
      </c>
      <c r="D867" s="35">
        <v>0.65</v>
      </c>
      <c r="E867" s="35">
        <v>4.79</v>
      </c>
      <c r="F867" s="35">
        <v>7.97</v>
      </c>
      <c r="G867" s="35">
        <v>21.4</v>
      </c>
      <c r="K867" s="111">
        <v>1054</v>
      </c>
    </row>
    <row r="868" spans="1:31" x14ac:dyDescent="0.35">
      <c r="A868" s="63">
        <v>41451</v>
      </c>
      <c r="B868" s="55">
        <v>0.45271990740740736</v>
      </c>
      <c r="C868" s="35">
        <v>688</v>
      </c>
      <c r="D868" s="35">
        <v>0.44850000000000001</v>
      </c>
      <c r="E868" s="35">
        <v>5.83</v>
      </c>
      <c r="F868" s="35">
        <v>8</v>
      </c>
      <c r="G868" s="35">
        <v>22.1</v>
      </c>
      <c r="K868" s="65">
        <v>24192</v>
      </c>
      <c r="L868" s="74">
        <f>AVERAGE(K864:K868)</f>
        <v>12556.8</v>
      </c>
      <c r="M868" s="41">
        <f>GEOMEAN(K864:K868)</f>
        <v>6277.1796807088131</v>
      </c>
      <c r="N868" s="42" t="s">
        <v>362</v>
      </c>
    </row>
    <row r="869" spans="1:31" x14ac:dyDescent="0.35">
      <c r="A869" s="63">
        <v>41465</v>
      </c>
      <c r="B869" s="55">
        <v>0.5098611111111111</v>
      </c>
      <c r="C869" s="35">
        <v>954</v>
      </c>
      <c r="D869" s="35">
        <v>0.61750000000000005</v>
      </c>
      <c r="E869" s="35">
        <v>3.55</v>
      </c>
      <c r="F869" s="35">
        <v>7.68</v>
      </c>
      <c r="G869" s="35">
        <v>23.4</v>
      </c>
      <c r="K869" s="81">
        <v>4611</v>
      </c>
      <c r="O869" s="35">
        <v>3.1</v>
      </c>
      <c r="P869" s="35">
        <v>80</v>
      </c>
      <c r="Q869" s="30" t="s">
        <v>107</v>
      </c>
      <c r="R869" s="30" t="s">
        <v>107</v>
      </c>
      <c r="S869" s="30" t="s">
        <v>107</v>
      </c>
      <c r="T869" s="30" t="s">
        <v>107</v>
      </c>
      <c r="U869" s="30" t="s">
        <v>107</v>
      </c>
      <c r="V869" s="30" t="s">
        <v>107</v>
      </c>
      <c r="W869" s="30" t="s">
        <v>107</v>
      </c>
      <c r="X869" s="35">
        <v>122</v>
      </c>
      <c r="Y869" s="30" t="s">
        <v>107</v>
      </c>
      <c r="Z869" s="35">
        <v>0.56000000000000005</v>
      </c>
      <c r="AA869" s="30" t="s">
        <v>107</v>
      </c>
      <c r="AB869" s="35">
        <v>39.5</v>
      </c>
      <c r="AC869" s="30" t="s">
        <v>107</v>
      </c>
      <c r="AD869" s="35">
        <v>294</v>
      </c>
      <c r="AE869" s="30" t="s">
        <v>107</v>
      </c>
    </row>
    <row r="870" spans="1:31" x14ac:dyDescent="0.35">
      <c r="A870" s="63">
        <v>41470</v>
      </c>
      <c r="B870" s="55">
        <v>0.45957175925925925</v>
      </c>
      <c r="C870" s="35">
        <v>965</v>
      </c>
      <c r="D870" s="35">
        <v>0.63049999999999995</v>
      </c>
      <c r="E870" s="35">
        <v>3.34</v>
      </c>
      <c r="F870" s="35">
        <v>7.83</v>
      </c>
      <c r="G870" s="35">
        <v>23</v>
      </c>
      <c r="K870" s="81">
        <v>2063</v>
      </c>
    </row>
    <row r="871" spans="1:31" x14ac:dyDescent="0.35">
      <c r="A871" s="63">
        <v>41473</v>
      </c>
      <c r="B871" s="55">
        <v>0.43138888888888888</v>
      </c>
      <c r="C871" s="35">
        <v>938</v>
      </c>
      <c r="D871" s="35">
        <v>0.61099999999999999</v>
      </c>
      <c r="E871" s="35">
        <v>2.82</v>
      </c>
      <c r="F871" s="35">
        <v>7.66</v>
      </c>
      <c r="G871" s="35">
        <v>24.1</v>
      </c>
      <c r="K871" s="81">
        <v>3873</v>
      </c>
    </row>
    <row r="872" spans="1:31" x14ac:dyDescent="0.35">
      <c r="A872" s="63">
        <v>41479</v>
      </c>
      <c r="B872" s="39">
        <v>0.43611111111111112</v>
      </c>
      <c r="C872" s="35">
        <v>887</v>
      </c>
      <c r="D872" s="35">
        <v>0.57850000000000001</v>
      </c>
      <c r="E872" s="35">
        <v>4.42</v>
      </c>
      <c r="F872" s="35">
        <v>7.72</v>
      </c>
      <c r="G872" s="35">
        <v>19.399999999999999</v>
      </c>
      <c r="K872" s="81">
        <v>1789</v>
      </c>
    </row>
    <row r="873" spans="1:31" x14ac:dyDescent="0.35">
      <c r="A873" s="63">
        <v>41485</v>
      </c>
      <c r="B873" s="55">
        <v>0.44291666666666668</v>
      </c>
      <c r="C873" s="35">
        <v>810</v>
      </c>
      <c r="D873" s="35">
        <v>0.52649999999999997</v>
      </c>
      <c r="E873" s="35">
        <v>5.08</v>
      </c>
      <c r="F873" s="35">
        <v>7.92</v>
      </c>
      <c r="G873" s="35">
        <v>18.7</v>
      </c>
      <c r="K873" s="81">
        <v>1450</v>
      </c>
      <c r="L873" s="74">
        <f>AVERAGE(K869:K873)</f>
        <v>2757.2</v>
      </c>
      <c r="M873" s="41">
        <f>GEOMEAN(K869:K873)</f>
        <v>2489.2243346579958</v>
      </c>
      <c r="N873" s="42" t="s">
        <v>363</v>
      </c>
    </row>
    <row r="874" spans="1:31" x14ac:dyDescent="0.35">
      <c r="A874" s="63">
        <v>41492</v>
      </c>
      <c r="B874" s="39">
        <v>0.47143518518518518</v>
      </c>
      <c r="C874" s="35">
        <v>806</v>
      </c>
      <c r="D874" s="35">
        <v>0.52649999999999997</v>
      </c>
      <c r="E874" s="35">
        <v>4.8600000000000003</v>
      </c>
      <c r="F874" s="35">
        <v>7.73</v>
      </c>
      <c r="G874" s="35">
        <v>20.3</v>
      </c>
      <c r="K874" s="81">
        <v>884</v>
      </c>
    </row>
    <row r="875" spans="1:31" x14ac:dyDescent="0.35">
      <c r="A875" s="63">
        <v>41494</v>
      </c>
      <c r="B875" s="39">
        <v>0.45793981481481483</v>
      </c>
      <c r="C875" s="35">
        <v>879</v>
      </c>
      <c r="D875" s="35">
        <v>0.57199999999999995</v>
      </c>
      <c r="E875" s="35">
        <v>3.36</v>
      </c>
      <c r="F875" s="35">
        <v>7.57</v>
      </c>
      <c r="G875" s="35">
        <v>22.7</v>
      </c>
      <c r="K875" s="81">
        <v>670</v>
      </c>
    </row>
    <row r="876" spans="1:31" x14ac:dyDescent="0.35">
      <c r="A876" s="63">
        <v>41505</v>
      </c>
      <c r="B876" s="55">
        <v>0.46703703703703708</v>
      </c>
      <c r="C876" s="35">
        <v>881</v>
      </c>
      <c r="D876" s="35">
        <v>0.57199999999999995</v>
      </c>
      <c r="E876" s="35">
        <v>4.3</v>
      </c>
      <c r="F876" s="35">
        <v>7.85</v>
      </c>
      <c r="G876" s="35">
        <v>19</v>
      </c>
      <c r="K876" s="81">
        <v>960</v>
      </c>
    </row>
    <row r="877" spans="1:31" x14ac:dyDescent="0.35">
      <c r="A877" s="63">
        <v>41512</v>
      </c>
      <c r="B877" s="55">
        <v>0.45543981481481483</v>
      </c>
      <c r="C877" s="35">
        <v>908</v>
      </c>
      <c r="D877" s="35">
        <v>0.59150000000000003</v>
      </c>
      <c r="E877" s="35">
        <v>4.05</v>
      </c>
      <c r="F877" s="35">
        <v>7.84</v>
      </c>
      <c r="G877" s="35">
        <v>20.5</v>
      </c>
      <c r="K877" s="81">
        <v>738</v>
      </c>
    </row>
    <row r="878" spans="1:31" x14ac:dyDescent="0.35">
      <c r="A878" s="63">
        <v>41514</v>
      </c>
      <c r="B878" s="39">
        <v>0.43290509259259258</v>
      </c>
      <c r="C878" s="35">
        <v>918</v>
      </c>
      <c r="D878" s="35">
        <v>0.59799999999999998</v>
      </c>
      <c r="E878" s="35">
        <v>1.93</v>
      </c>
      <c r="F878" s="35">
        <v>7.69</v>
      </c>
      <c r="G878" s="35">
        <v>23.2</v>
      </c>
      <c r="K878" s="81">
        <v>677</v>
      </c>
      <c r="L878" s="74">
        <f>AVERAGE(K874:K878)</f>
        <v>785.8</v>
      </c>
      <c r="M878" s="41">
        <f>GEOMEAN(K874:K878)</f>
        <v>777.47899794522948</v>
      </c>
      <c r="N878" s="42" t="s">
        <v>364</v>
      </c>
    </row>
    <row r="879" spans="1:31" x14ac:dyDescent="0.35">
      <c r="A879" s="63">
        <v>41521</v>
      </c>
      <c r="B879" s="55">
        <v>0.42815972222222221</v>
      </c>
      <c r="C879" s="35">
        <v>706</v>
      </c>
      <c r="D879" s="35">
        <v>0.46150000000000002</v>
      </c>
      <c r="E879" s="35">
        <v>2.93</v>
      </c>
      <c r="F879" s="35">
        <v>7.63</v>
      </c>
      <c r="G879" s="35">
        <v>17.899999999999999</v>
      </c>
      <c r="K879" s="81">
        <v>422</v>
      </c>
    </row>
    <row r="880" spans="1:31" x14ac:dyDescent="0.35">
      <c r="A880" s="63">
        <v>41527</v>
      </c>
      <c r="B880" s="55">
        <v>0.44241898148148145</v>
      </c>
      <c r="C880" s="35">
        <v>545</v>
      </c>
      <c r="D880" s="35">
        <v>0.35749999999999998</v>
      </c>
      <c r="E880" s="35">
        <v>2.48</v>
      </c>
      <c r="F880" s="35">
        <v>7.67</v>
      </c>
      <c r="G880" s="35">
        <v>23.8</v>
      </c>
      <c r="K880" s="81">
        <v>1785</v>
      </c>
    </row>
    <row r="881" spans="1:31" x14ac:dyDescent="0.35">
      <c r="A881" s="63">
        <v>41533</v>
      </c>
      <c r="B881" s="55">
        <v>0.41046296296296297</v>
      </c>
      <c r="C881" s="35">
        <v>625</v>
      </c>
      <c r="D881" s="35">
        <v>0.40300000000000002</v>
      </c>
      <c r="E881" s="35">
        <v>4.12</v>
      </c>
      <c r="F881" s="35">
        <v>7.66</v>
      </c>
      <c r="G881" s="35">
        <v>17.2</v>
      </c>
      <c r="K881" s="81">
        <v>243</v>
      </c>
    </row>
    <row r="882" spans="1:31" x14ac:dyDescent="0.35">
      <c r="A882" s="63">
        <v>41542</v>
      </c>
      <c r="B882" s="39">
        <v>0.44581018518518517</v>
      </c>
      <c r="C882" s="35">
        <v>737</v>
      </c>
      <c r="D882" s="35">
        <v>0.48099999999999998</v>
      </c>
      <c r="E882" s="35">
        <v>5.84</v>
      </c>
      <c r="F882" s="35">
        <v>7.67</v>
      </c>
      <c r="G882" s="35">
        <v>16.2</v>
      </c>
      <c r="K882" s="81">
        <v>110</v>
      </c>
    </row>
    <row r="883" spans="1:31" x14ac:dyDescent="0.35">
      <c r="A883" s="63">
        <v>41548</v>
      </c>
      <c r="B883" s="55">
        <v>0.49400462962962965</v>
      </c>
      <c r="C883" s="35">
        <v>586</v>
      </c>
      <c r="D883" s="35">
        <v>0.38350000000000001</v>
      </c>
      <c r="E883" s="35">
        <v>5.92</v>
      </c>
      <c r="F883" s="35">
        <v>7.81</v>
      </c>
      <c r="G883" s="35">
        <v>18.399999999999999</v>
      </c>
      <c r="K883" s="81">
        <v>156</v>
      </c>
      <c r="L883" s="74">
        <f>AVERAGE(K879:K883)</f>
        <v>543.20000000000005</v>
      </c>
      <c r="M883" s="41">
        <f>GEOMEAN(K879:K883)</f>
        <v>315.80197789472413</v>
      </c>
      <c r="N883" s="42" t="s">
        <v>365</v>
      </c>
    </row>
    <row r="884" spans="1:31" x14ac:dyDescent="0.35">
      <c r="A884" s="63">
        <v>41549</v>
      </c>
      <c r="B884" s="55">
        <v>0.42115740740740742</v>
      </c>
      <c r="C884" s="35">
        <v>676</v>
      </c>
      <c r="D884" s="35">
        <v>0.442</v>
      </c>
      <c r="E884" s="35">
        <v>4.9000000000000004</v>
      </c>
      <c r="F884" s="35">
        <v>7.86</v>
      </c>
      <c r="G884" s="35">
        <v>18.600000000000001</v>
      </c>
      <c r="K884" s="81">
        <v>20</v>
      </c>
    </row>
    <row r="885" spans="1:31" x14ac:dyDescent="0.35">
      <c r="A885" s="63">
        <v>41550</v>
      </c>
      <c r="B885" s="55">
        <v>0.44675925925925924</v>
      </c>
      <c r="C885" s="35">
        <v>724</v>
      </c>
      <c r="D885" s="35">
        <v>0.46800000000000003</v>
      </c>
      <c r="E885" s="35">
        <v>4.6100000000000003</v>
      </c>
      <c r="F885" s="35">
        <v>7.84</v>
      </c>
      <c r="G885" s="35">
        <v>19.5</v>
      </c>
      <c r="K885" s="81">
        <v>1334</v>
      </c>
    </row>
    <row r="886" spans="1:31" x14ac:dyDescent="0.35">
      <c r="A886" s="63">
        <v>41562</v>
      </c>
      <c r="B886" s="55">
        <v>0.44939814814814816</v>
      </c>
      <c r="C886" s="35">
        <v>919</v>
      </c>
      <c r="D886" s="35">
        <v>0.59799999999999998</v>
      </c>
      <c r="E886" s="35">
        <v>6.2</v>
      </c>
      <c r="F886" s="35">
        <v>7.93</v>
      </c>
      <c r="G886" s="35">
        <v>14.3</v>
      </c>
      <c r="K886" s="81">
        <v>465</v>
      </c>
      <c r="O886" s="30" t="s">
        <v>107</v>
      </c>
      <c r="P886" s="30">
        <v>65.900000000000006</v>
      </c>
      <c r="Q886" s="30" t="s">
        <v>107</v>
      </c>
      <c r="R886" s="30" t="s">
        <v>107</v>
      </c>
      <c r="S886" s="30" t="s">
        <v>107</v>
      </c>
      <c r="T886" s="30" t="s">
        <v>107</v>
      </c>
      <c r="U886" s="30" t="s">
        <v>107</v>
      </c>
      <c r="V886" s="30" t="s">
        <v>107</v>
      </c>
      <c r="W886" s="30" t="s">
        <v>107</v>
      </c>
      <c r="X886" s="30">
        <v>112</v>
      </c>
      <c r="Y886" s="30" t="s">
        <v>107</v>
      </c>
      <c r="Z886" s="30" t="s">
        <v>107</v>
      </c>
      <c r="AA886" s="30" t="s">
        <v>107</v>
      </c>
      <c r="AB886" s="30">
        <v>63.5</v>
      </c>
      <c r="AC886" s="30" t="s">
        <v>107</v>
      </c>
      <c r="AD886" s="30">
        <v>300</v>
      </c>
      <c r="AE886" s="30" t="s">
        <v>107</v>
      </c>
    </row>
    <row r="887" spans="1:31" x14ac:dyDescent="0.35">
      <c r="A887" s="63">
        <v>41564</v>
      </c>
      <c r="B887" s="55">
        <v>0.44842592592592595</v>
      </c>
      <c r="C887" s="35">
        <v>915</v>
      </c>
      <c r="D887" s="35">
        <v>0.59799999999999998</v>
      </c>
      <c r="E887" s="35">
        <v>6.82</v>
      </c>
      <c r="F887" s="35">
        <v>7.71</v>
      </c>
      <c r="G887" s="35">
        <v>12</v>
      </c>
      <c r="K887" s="81">
        <v>1585</v>
      </c>
    </row>
    <row r="888" spans="1:31" x14ac:dyDescent="0.35">
      <c r="A888" s="63">
        <v>41577</v>
      </c>
      <c r="B888" s="55">
        <v>0.4475925925925926</v>
      </c>
      <c r="C888" s="35">
        <v>1175</v>
      </c>
      <c r="D888" s="35">
        <v>0.76049999999999995</v>
      </c>
      <c r="E888" s="35">
        <v>15.86</v>
      </c>
      <c r="F888" s="35">
        <v>8.7200000000000006</v>
      </c>
      <c r="G888" s="35">
        <v>9.8000000000000007</v>
      </c>
      <c r="K888" s="81">
        <v>298</v>
      </c>
      <c r="L888" s="74">
        <f>AVERAGE(K884:K888)</f>
        <v>740.4</v>
      </c>
      <c r="M888" s="41">
        <f>GEOMEAN(K884:K888)</f>
        <v>357.74770942358492</v>
      </c>
      <c r="N888" s="42" t="s">
        <v>366</v>
      </c>
    </row>
    <row r="889" spans="1:31" x14ac:dyDescent="0.35">
      <c r="A889" s="63">
        <v>41584</v>
      </c>
      <c r="B889" s="39">
        <v>0.43587962962962962</v>
      </c>
      <c r="C889" s="35">
        <v>899</v>
      </c>
      <c r="D889" s="35">
        <v>0.58499999999999996</v>
      </c>
      <c r="E889" s="35">
        <v>8.5299999999999994</v>
      </c>
      <c r="F889" s="35">
        <v>7.66</v>
      </c>
      <c r="G889" s="35">
        <v>11.6</v>
      </c>
      <c r="K889" s="81">
        <v>1374</v>
      </c>
    </row>
    <row r="890" spans="1:31" x14ac:dyDescent="0.35">
      <c r="A890" s="63">
        <v>41589</v>
      </c>
      <c r="B890" s="55">
        <v>0.44737268518518519</v>
      </c>
      <c r="C890" s="35">
        <v>993</v>
      </c>
      <c r="D890" s="35">
        <v>0.64349999999999996</v>
      </c>
      <c r="E890" s="35">
        <v>9.1199999999999992</v>
      </c>
      <c r="F890" s="35">
        <v>7.91</v>
      </c>
      <c r="G890" s="35">
        <v>7.9</v>
      </c>
      <c r="K890" s="81">
        <v>20</v>
      </c>
    </row>
    <row r="891" spans="1:31" x14ac:dyDescent="0.35">
      <c r="A891" s="63">
        <v>41591</v>
      </c>
      <c r="B891" s="55">
        <v>0.46113425925925927</v>
      </c>
      <c r="C891" s="35">
        <v>943</v>
      </c>
      <c r="D891" s="35">
        <v>0.61099999999999999</v>
      </c>
      <c r="E891" s="35">
        <v>13.73</v>
      </c>
      <c r="F891" s="35">
        <v>7.98</v>
      </c>
      <c r="G891" s="35">
        <v>3.3</v>
      </c>
      <c r="K891" s="81">
        <v>41</v>
      </c>
    </row>
    <row r="892" spans="1:31" x14ac:dyDescent="0.35">
      <c r="A892" s="63">
        <v>41596</v>
      </c>
      <c r="B892" s="55">
        <v>0.46552083333333333</v>
      </c>
      <c r="C892" s="35">
        <v>522</v>
      </c>
      <c r="D892" s="35">
        <v>0.33929999999999999</v>
      </c>
      <c r="E892" s="35">
        <v>10.36</v>
      </c>
      <c r="F892" s="35">
        <v>7.83</v>
      </c>
      <c r="G892" s="35">
        <v>10.1</v>
      </c>
      <c r="K892" s="81">
        <v>2723</v>
      </c>
    </row>
    <row r="893" spans="1:31" x14ac:dyDescent="0.35">
      <c r="A893" s="63">
        <v>41598</v>
      </c>
      <c r="B893" s="39">
        <v>0.45295138888888892</v>
      </c>
      <c r="C893" s="35">
        <v>702</v>
      </c>
      <c r="D893" s="35">
        <v>0.4556</v>
      </c>
      <c r="E893" s="35">
        <v>12.42</v>
      </c>
      <c r="F893" s="35">
        <v>7.76</v>
      </c>
      <c r="G893" s="35">
        <v>6.4</v>
      </c>
      <c r="K893" s="81">
        <v>272</v>
      </c>
      <c r="L893" s="74">
        <f>AVERAGE(K889:K893)</f>
        <v>886</v>
      </c>
      <c r="M893" s="41">
        <f>GEOMEAN(K889:K893)</f>
        <v>242.26095567238264</v>
      </c>
      <c r="N893" s="42" t="s">
        <v>367</v>
      </c>
    </row>
    <row r="894" spans="1:31" x14ac:dyDescent="0.35">
      <c r="A894" s="63">
        <v>41610</v>
      </c>
      <c r="B894" s="55">
        <v>0.45579861111111114</v>
      </c>
      <c r="C894" s="35">
        <v>871</v>
      </c>
      <c r="D894" s="35">
        <v>0.5655</v>
      </c>
      <c r="E894" s="35">
        <v>11.06</v>
      </c>
      <c r="F894" s="35">
        <v>7.83</v>
      </c>
      <c r="G894" s="35">
        <v>5.3</v>
      </c>
      <c r="K894" s="81">
        <v>31</v>
      </c>
    </row>
    <row r="895" spans="1:31" x14ac:dyDescent="0.35">
      <c r="A895" s="63">
        <v>41618</v>
      </c>
      <c r="B895" s="39">
        <v>0.4765625</v>
      </c>
      <c r="C895" s="35">
        <v>1885</v>
      </c>
      <c r="D895" s="35">
        <v>1.222</v>
      </c>
      <c r="E895" s="35">
        <v>15.39</v>
      </c>
      <c r="F895" s="35">
        <v>7.99</v>
      </c>
      <c r="G895" s="35">
        <v>0.5</v>
      </c>
      <c r="K895" s="81">
        <v>74</v>
      </c>
    </row>
    <row r="896" spans="1:31" x14ac:dyDescent="0.35">
      <c r="A896" s="63">
        <v>41620</v>
      </c>
      <c r="B896" s="39">
        <v>0.4604166666666667</v>
      </c>
      <c r="C896" s="35">
        <v>1964</v>
      </c>
      <c r="D896" s="35">
        <v>1.274</v>
      </c>
      <c r="E896" s="35">
        <v>13.62</v>
      </c>
      <c r="F896" s="35">
        <v>7.87</v>
      </c>
      <c r="G896" s="35">
        <v>0.2</v>
      </c>
      <c r="K896" s="81">
        <v>30</v>
      </c>
    </row>
    <row r="897" spans="1:14" x14ac:dyDescent="0.35">
      <c r="A897" s="63">
        <v>41625</v>
      </c>
      <c r="G897" s="35" t="s">
        <v>328</v>
      </c>
    </row>
    <row r="898" spans="1:14" x14ac:dyDescent="0.35">
      <c r="A898" s="63">
        <v>41638</v>
      </c>
      <c r="B898" s="38">
        <v>0.44818287037037036</v>
      </c>
      <c r="C898" s="35">
        <v>1037</v>
      </c>
      <c r="D898" s="35">
        <v>0.67600000000000005</v>
      </c>
      <c r="E898" s="35">
        <v>12.99</v>
      </c>
      <c r="F898" s="35">
        <v>7.78</v>
      </c>
      <c r="G898" s="35">
        <v>2.5</v>
      </c>
      <c r="K898" s="81">
        <v>345</v>
      </c>
      <c r="L898" s="74">
        <f>AVERAGE(K894:K898)</f>
        <v>120</v>
      </c>
      <c r="M898" s="41">
        <f>GEOMEAN(K894:K898)</f>
        <v>69.804503245311551</v>
      </c>
      <c r="N898" s="42" t="s">
        <v>368</v>
      </c>
    </row>
    <row r="899" spans="1:14" x14ac:dyDescent="0.35">
      <c r="A899" s="63">
        <v>41653</v>
      </c>
      <c r="B899" s="55">
        <v>0.47946759259259258</v>
      </c>
      <c r="C899" s="35">
        <v>1255</v>
      </c>
      <c r="D899" s="35">
        <v>0.8125</v>
      </c>
      <c r="E899" s="35">
        <v>16.97</v>
      </c>
      <c r="F899" s="35">
        <v>7.93</v>
      </c>
      <c r="G899" s="35">
        <v>3.1</v>
      </c>
      <c r="K899" s="81">
        <v>706</v>
      </c>
    </row>
    <row r="900" spans="1:14" x14ac:dyDescent="0.35">
      <c r="A900" s="63">
        <v>41654</v>
      </c>
      <c r="B900" s="55">
        <v>0.42225694444444445</v>
      </c>
      <c r="C900" s="35">
        <v>1274</v>
      </c>
      <c r="D900" s="35">
        <v>0.82550000000000001</v>
      </c>
      <c r="E900" s="35">
        <v>13.87</v>
      </c>
      <c r="F900" s="35">
        <v>7.8</v>
      </c>
      <c r="G900" s="35">
        <v>2</v>
      </c>
      <c r="K900" s="81">
        <v>609</v>
      </c>
    </row>
    <row r="901" spans="1:14" x14ac:dyDescent="0.35">
      <c r="A901" s="63">
        <v>41662</v>
      </c>
      <c r="G901" s="35" t="s">
        <v>303</v>
      </c>
    </row>
    <row r="902" spans="1:14" x14ac:dyDescent="0.35">
      <c r="A902" s="63">
        <v>41668</v>
      </c>
      <c r="B902" s="55">
        <v>0.48060185185185184</v>
      </c>
      <c r="C902" s="35">
        <v>1632</v>
      </c>
      <c r="D902" s="35">
        <v>1.0595000000000001</v>
      </c>
      <c r="E902" s="35">
        <v>10.76</v>
      </c>
      <c r="F902" s="35">
        <v>7.5</v>
      </c>
      <c r="G902" s="35">
        <v>0.1</v>
      </c>
      <c r="K902" s="81">
        <v>145</v>
      </c>
    </row>
    <row r="903" spans="1:14" x14ac:dyDescent="0.35">
      <c r="A903" s="63">
        <v>41669</v>
      </c>
      <c r="G903" s="35" t="s">
        <v>303</v>
      </c>
      <c r="L903" s="74">
        <f>AVERAGE(K899:K903)</f>
        <v>486.66666666666669</v>
      </c>
      <c r="M903" s="41">
        <f>GEOMEAN(K899:K903)</f>
        <v>396.51838803443593</v>
      </c>
      <c r="N903" s="42" t="s">
        <v>369</v>
      </c>
    </row>
    <row r="904" spans="1:14" x14ac:dyDescent="0.35">
      <c r="A904" s="63">
        <v>41673</v>
      </c>
      <c r="B904" s="39">
        <v>0.45590277777777777</v>
      </c>
      <c r="C904" s="35">
        <v>2483</v>
      </c>
      <c r="D904" s="35">
        <v>1.6120000000000001</v>
      </c>
      <c r="E904" s="35">
        <v>14.14</v>
      </c>
      <c r="F904" s="35">
        <v>7.53</v>
      </c>
      <c r="G904" s="35">
        <v>0.2</v>
      </c>
      <c r="K904" s="81">
        <v>272</v>
      </c>
    </row>
    <row r="905" spans="1:14" x14ac:dyDescent="0.35">
      <c r="A905" s="63">
        <v>41676</v>
      </c>
      <c r="G905" s="35" t="s">
        <v>303</v>
      </c>
    </row>
    <row r="906" spans="1:14" x14ac:dyDescent="0.35">
      <c r="A906" s="63">
        <v>41680</v>
      </c>
      <c r="B906" s="55"/>
      <c r="G906" s="35" t="s">
        <v>303</v>
      </c>
    </row>
    <row r="907" spans="1:14" x14ac:dyDescent="0.35">
      <c r="A907" s="63">
        <v>41688</v>
      </c>
      <c r="G907" s="35" t="s">
        <v>303</v>
      </c>
    </row>
    <row r="908" spans="1:14" x14ac:dyDescent="0.35">
      <c r="A908" s="63">
        <v>41694</v>
      </c>
      <c r="B908" s="55">
        <v>0.43677083333333333</v>
      </c>
      <c r="C908" s="35">
        <v>1335</v>
      </c>
      <c r="D908" s="35">
        <v>0.86450000000000005</v>
      </c>
      <c r="E908" s="35">
        <v>14.99</v>
      </c>
      <c r="F908" s="35">
        <v>7.87</v>
      </c>
      <c r="G908" s="35">
        <v>1.1000000000000001</v>
      </c>
      <c r="K908" s="35">
        <v>459</v>
      </c>
      <c r="L908" s="74">
        <f>AVERAGE(K904:K908)</f>
        <v>365.5</v>
      </c>
      <c r="M908" s="41">
        <f>GEOMEAN(K904:K908)</f>
        <v>353.33836474405098</v>
      </c>
      <c r="N908" s="42" t="s">
        <v>370</v>
      </c>
    </row>
    <row r="909" spans="1:14" x14ac:dyDescent="0.35">
      <c r="A909" s="63">
        <v>41704</v>
      </c>
      <c r="B909" s="55">
        <v>0.4319675925925926</v>
      </c>
      <c r="C909" s="35">
        <v>1939</v>
      </c>
      <c r="D909" s="35">
        <v>1.2609999999999999</v>
      </c>
      <c r="E909" s="35">
        <v>14.44</v>
      </c>
      <c r="F909" s="35">
        <v>8.0500000000000007</v>
      </c>
      <c r="G909" s="35">
        <v>0.5</v>
      </c>
      <c r="K909" s="81">
        <v>108</v>
      </c>
    </row>
    <row r="910" spans="1:14" x14ac:dyDescent="0.35">
      <c r="A910" s="63">
        <v>41710</v>
      </c>
      <c r="B910" s="55">
        <v>0.45758101851851851</v>
      </c>
      <c r="C910" s="35">
        <v>1019</v>
      </c>
      <c r="D910" s="35">
        <v>0.66300000000000003</v>
      </c>
      <c r="E910" s="35">
        <v>13.61</v>
      </c>
      <c r="F910" s="35">
        <v>8.07</v>
      </c>
      <c r="G910" s="35">
        <v>4.7</v>
      </c>
      <c r="K910" s="35">
        <v>598</v>
      </c>
    </row>
    <row r="911" spans="1:14" x14ac:dyDescent="0.35">
      <c r="A911" s="63">
        <v>41715</v>
      </c>
      <c r="B911" s="55">
        <v>0.4548611111111111</v>
      </c>
      <c r="C911" s="35">
        <v>1146</v>
      </c>
      <c r="D911" s="35">
        <v>0.74750000000000005</v>
      </c>
      <c r="E911" s="35">
        <v>15.66</v>
      </c>
      <c r="F911" s="35">
        <v>8.08</v>
      </c>
      <c r="G911" s="35">
        <v>1.5</v>
      </c>
      <c r="K911" s="81">
        <v>121</v>
      </c>
    </row>
    <row r="912" spans="1:14" x14ac:dyDescent="0.35">
      <c r="A912" s="63">
        <v>41718</v>
      </c>
      <c r="B912" s="39">
        <v>0.45284722222222223</v>
      </c>
      <c r="C912" s="35">
        <v>1252</v>
      </c>
      <c r="D912" s="35">
        <v>0.8125</v>
      </c>
      <c r="E912" s="35">
        <v>14.89</v>
      </c>
      <c r="F912" s="35">
        <v>8.11</v>
      </c>
      <c r="G912" s="35">
        <v>4.8</v>
      </c>
      <c r="K912" s="81">
        <v>10</v>
      </c>
    </row>
    <row r="913" spans="1:31" x14ac:dyDescent="0.35">
      <c r="A913" s="63">
        <v>41723</v>
      </c>
      <c r="B913" s="55">
        <v>0.48488425925925926</v>
      </c>
      <c r="C913" s="35">
        <v>1237</v>
      </c>
      <c r="D913" s="35">
        <v>0.80600000000000005</v>
      </c>
      <c r="E913" s="35">
        <v>15.02</v>
      </c>
      <c r="F913" s="35">
        <v>8.11</v>
      </c>
      <c r="G913" s="35">
        <v>3.3</v>
      </c>
      <c r="K913" s="81">
        <v>41</v>
      </c>
      <c r="L913" s="74">
        <f>AVERAGE(K909:K913)</f>
        <v>175.6</v>
      </c>
      <c r="M913" s="41">
        <f>GEOMEAN(K909:K913)</f>
        <v>79.641390373468013</v>
      </c>
      <c r="N913" s="42" t="s">
        <v>371</v>
      </c>
      <c r="O913" s="30" t="s">
        <v>107</v>
      </c>
      <c r="P913" s="30">
        <v>69.5</v>
      </c>
      <c r="Q913" s="30" t="s">
        <v>107</v>
      </c>
      <c r="R913" s="30" t="s">
        <v>107</v>
      </c>
      <c r="S913" s="30" t="s">
        <v>107</v>
      </c>
      <c r="T913" s="30" t="s">
        <v>107</v>
      </c>
      <c r="U913" s="30" t="s">
        <v>107</v>
      </c>
      <c r="V913" s="30">
        <v>2.1</v>
      </c>
      <c r="W913" s="30" t="s">
        <v>107</v>
      </c>
      <c r="X913" s="30">
        <v>22.2</v>
      </c>
      <c r="Y913" s="30" t="s">
        <v>107</v>
      </c>
      <c r="Z913" s="30" t="s">
        <v>107</v>
      </c>
      <c r="AA913" s="30" t="s">
        <v>107</v>
      </c>
      <c r="AB913" s="35">
        <v>55.3</v>
      </c>
      <c r="AC913" s="30">
        <v>0.72</v>
      </c>
      <c r="AD913" s="35">
        <v>334</v>
      </c>
      <c r="AE913" s="30" t="s">
        <v>107</v>
      </c>
    </row>
    <row r="914" spans="1:31" x14ac:dyDescent="0.35">
      <c r="A914" s="63">
        <v>41731</v>
      </c>
      <c r="B914" s="82">
        <v>0.43844907407407407</v>
      </c>
      <c r="C914" s="35">
        <v>1197</v>
      </c>
      <c r="D914" s="35">
        <v>0.78</v>
      </c>
      <c r="E914" s="35">
        <v>10.87</v>
      </c>
      <c r="F914" s="35">
        <v>8.17</v>
      </c>
      <c r="G914" s="35">
        <v>8.9</v>
      </c>
      <c r="K914" s="81">
        <v>959</v>
      </c>
    </row>
    <row r="915" spans="1:31" x14ac:dyDescent="0.35">
      <c r="A915" s="63">
        <v>41736</v>
      </c>
      <c r="B915" s="38">
        <v>0.45925925925925926</v>
      </c>
      <c r="C915" s="35">
        <v>1135</v>
      </c>
      <c r="D915" s="35">
        <v>0.74099999999999999</v>
      </c>
      <c r="E915" s="35">
        <v>12.29</v>
      </c>
      <c r="F915" s="35">
        <v>7.93</v>
      </c>
      <c r="G915" s="35">
        <v>8.8000000000000007</v>
      </c>
    </row>
    <row r="916" spans="1:31" x14ac:dyDescent="0.35">
      <c r="A916" s="63">
        <v>41738</v>
      </c>
      <c r="B916" s="79">
        <v>0.43527777777777782</v>
      </c>
      <c r="C916" s="35">
        <v>956</v>
      </c>
      <c r="D916" s="35">
        <v>0.624</v>
      </c>
      <c r="E916" s="35">
        <v>13.51</v>
      </c>
      <c r="F916" s="35">
        <v>7.78</v>
      </c>
      <c r="G916" s="35">
        <v>7.8</v>
      </c>
      <c r="K916" s="81">
        <v>272</v>
      </c>
    </row>
    <row r="917" spans="1:31" x14ac:dyDescent="0.35">
      <c r="A917" s="63">
        <v>41744</v>
      </c>
      <c r="B917" s="46">
        <v>0.46026620370370369</v>
      </c>
      <c r="C917" s="35">
        <v>988</v>
      </c>
      <c r="D917" s="35">
        <v>0.64349999999999996</v>
      </c>
      <c r="E917" s="35">
        <v>13.23</v>
      </c>
      <c r="F917" s="35">
        <v>7.78</v>
      </c>
      <c r="G917" s="35">
        <v>7.4</v>
      </c>
      <c r="K917" s="81">
        <v>677</v>
      </c>
    </row>
    <row r="918" spans="1:31" x14ac:dyDescent="0.35">
      <c r="A918" s="63">
        <v>41752</v>
      </c>
      <c r="B918" s="46">
        <v>0.44820601851851855</v>
      </c>
      <c r="C918" s="35">
        <v>1182</v>
      </c>
      <c r="D918" s="83">
        <v>0.76700000000000002</v>
      </c>
      <c r="E918" s="35">
        <v>10.65</v>
      </c>
      <c r="F918" s="35">
        <v>7.94</v>
      </c>
      <c r="G918" s="35">
        <v>10.5</v>
      </c>
      <c r="K918" s="81">
        <v>85</v>
      </c>
      <c r="L918" s="74">
        <f>AVERAGE(K914:K918)</f>
        <v>498.25</v>
      </c>
      <c r="M918" s="41">
        <f>GEOMEAN(K914:K918)</f>
        <v>350.02476798303667</v>
      </c>
      <c r="N918" s="42" t="s">
        <v>372</v>
      </c>
    </row>
    <row r="919" spans="1:31" x14ac:dyDescent="0.35">
      <c r="A919" s="63">
        <v>41760</v>
      </c>
      <c r="B919" s="46">
        <v>0.43119212962962966</v>
      </c>
      <c r="C919" s="35">
        <v>1118</v>
      </c>
      <c r="D919" s="35">
        <v>0.72799999999999998</v>
      </c>
      <c r="E919" s="35">
        <v>11.18</v>
      </c>
      <c r="F919" s="35">
        <v>7.81</v>
      </c>
      <c r="G919" s="35">
        <v>11.3</v>
      </c>
      <c r="K919" s="81">
        <v>218</v>
      </c>
    </row>
    <row r="920" spans="1:31" x14ac:dyDescent="0.35">
      <c r="A920" s="63">
        <v>41767</v>
      </c>
      <c r="B920" s="38">
        <v>0.43777777777777777</v>
      </c>
      <c r="C920" s="35">
        <v>1150</v>
      </c>
      <c r="D920" s="35">
        <v>0.74750000000000005</v>
      </c>
      <c r="E920" s="35">
        <v>6.75</v>
      </c>
      <c r="F920" s="35">
        <v>7.78</v>
      </c>
      <c r="G920" s="35">
        <v>16.7</v>
      </c>
      <c r="K920" s="81">
        <v>2359</v>
      </c>
    </row>
    <row r="921" spans="1:31" x14ac:dyDescent="0.35">
      <c r="A921" s="63">
        <v>41771</v>
      </c>
      <c r="B921" s="46">
        <v>0.42593750000000002</v>
      </c>
      <c r="C921" s="35">
        <v>448.6</v>
      </c>
      <c r="D921" s="35">
        <v>0.29189999999999999</v>
      </c>
      <c r="E921" s="35">
        <v>7.69</v>
      </c>
      <c r="F921" s="35">
        <v>8.14</v>
      </c>
      <c r="G921" s="35">
        <v>18.3</v>
      </c>
      <c r="K921" s="81">
        <v>6131</v>
      </c>
    </row>
    <row r="922" spans="1:31" x14ac:dyDescent="0.35">
      <c r="A922" s="63">
        <v>41774</v>
      </c>
      <c r="B922" s="46">
        <v>0.44972222222222219</v>
      </c>
      <c r="C922" s="35">
        <v>636</v>
      </c>
      <c r="D922" s="35">
        <v>0.41599999999999998</v>
      </c>
      <c r="E922" s="35">
        <v>8.49</v>
      </c>
      <c r="F922" s="35">
        <v>7.56</v>
      </c>
      <c r="G922" s="35">
        <v>13.9</v>
      </c>
      <c r="K922" s="81">
        <v>5794</v>
      </c>
    </row>
    <row r="923" spans="1:31" x14ac:dyDescent="0.35">
      <c r="A923" s="63">
        <v>41787</v>
      </c>
      <c r="B923" s="46">
        <v>0.44109953703703703</v>
      </c>
      <c r="C923" s="35">
        <v>1126</v>
      </c>
      <c r="D923" s="35">
        <v>0.73450000000000004</v>
      </c>
      <c r="E923" s="35">
        <v>5.73</v>
      </c>
      <c r="F923" s="35">
        <v>7.69</v>
      </c>
      <c r="G923" s="35">
        <v>19.399999999999999</v>
      </c>
      <c r="L923" s="74">
        <f>AVERAGE(K919:K923)</f>
        <v>3625.5</v>
      </c>
      <c r="M923" s="41">
        <f>GEOMEAN(K919:K923)</f>
        <v>2067.3954702029755</v>
      </c>
      <c r="N923" s="42" t="s">
        <v>373</v>
      </c>
    </row>
    <row r="924" spans="1:31" x14ac:dyDescent="0.35">
      <c r="A924" s="63">
        <v>41793</v>
      </c>
      <c r="B924" s="46">
        <v>0.46983796296296299</v>
      </c>
      <c r="C924" s="35">
        <v>686</v>
      </c>
      <c r="D924" s="35">
        <v>0.44850000000000001</v>
      </c>
      <c r="E924" s="35">
        <v>7.28</v>
      </c>
      <c r="F924" s="35">
        <v>7.82</v>
      </c>
      <c r="G924" s="35">
        <v>21</v>
      </c>
      <c r="K924" s="81">
        <v>15531</v>
      </c>
    </row>
    <row r="925" spans="1:31" x14ac:dyDescent="0.35">
      <c r="A925" s="63">
        <v>41802</v>
      </c>
      <c r="B925" s="46">
        <v>0.45958333333333329</v>
      </c>
      <c r="C925" s="35">
        <v>747</v>
      </c>
      <c r="D925" s="35">
        <v>0.48749999999999999</v>
      </c>
      <c r="E925" s="35">
        <v>7.46</v>
      </c>
      <c r="F925" s="35">
        <v>7.7</v>
      </c>
      <c r="G925" s="35">
        <v>18.8</v>
      </c>
      <c r="K925" s="81">
        <v>3255</v>
      </c>
    </row>
    <row r="926" spans="1:31" x14ac:dyDescent="0.35">
      <c r="A926" s="63">
        <v>41806</v>
      </c>
      <c r="B926" s="38">
        <v>0.46739583333333329</v>
      </c>
      <c r="C926" s="35">
        <v>1019</v>
      </c>
      <c r="D926" s="35">
        <v>0.66300000000000003</v>
      </c>
      <c r="E926" s="35">
        <v>6.01</v>
      </c>
      <c r="F926" s="35">
        <v>7.65</v>
      </c>
      <c r="G926" s="35">
        <v>19.8</v>
      </c>
      <c r="K926" s="81">
        <v>2909</v>
      </c>
    </row>
    <row r="927" spans="1:31" x14ac:dyDescent="0.35">
      <c r="A927" s="63">
        <v>41809</v>
      </c>
      <c r="B927" s="38">
        <v>0.45444444444444443</v>
      </c>
      <c r="C927" s="35">
        <v>677</v>
      </c>
      <c r="D927" s="35">
        <v>0.442</v>
      </c>
      <c r="E927" s="35">
        <v>6.16</v>
      </c>
      <c r="F927" s="35">
        <v>7.63</v>
      </c>
      <c r="G927" s="35">
        <v>21.8</v>
      </c>
      <c r="K927" s="81">
        <v>4884</v>
      </c>
    </row>
    <row r="928" spans="1:31" x14ac:dyDescent="0.35">
      <c r="A928" s="63">
        <v>41815</v>
      </c>
      <c r="B928" s="38">
        <v>0.44464120370370369</v>
      </c>
      <c r="C928" s="35">
        <v>766</v>
      </c>
      <c r="D928" s="35">
        <v>0.50049999999999994</v>
      </c>
      <c r="E928" s="35">
        <v>5.81</v>
      </c>
      <c r="F928" s="35">
        <v>7.8</v>
      </c>
      <c r="G928" s="35">
        <v>21.9</v>
      </c>
      <c r="K928" s="81">
        <v>3448</v>
      </c>
      <c r="L928" s="74">
        <f>AVERAGE(K924:K928)</f>
        <v>6005.4</v>
      </c>
      <c r="M928" s="41">
        <f>GEOMEAN(K924:K928)</f>
        <v>4772.7359656043755</v>
      </c>
      <c r="N928" s="42" t="s">
        <v>374</v>
      </c>
    </row>
    <row r="929" spans="1:31" x14ac:dyDescent="0.35">
      <c r="A929" s="63">
        <v>41829</v>
      </c>
      <c r="B929" s="46">
        <v>0.44011574074074072</v>
      </c>
      <c r="C929" s="35">
        <v>680</v>
      </c>
      <c r="D929" s="35">
        <v>0.442</v>
      </c>
      <c r="E929" s="35">
        <v>5.62</v>
      </c>
      <c r="F929" s="35">
        <v>7.96</v>
      </c>
      <c r="G929" s="35">
        <v>20.399999999999999</v>
      </c>
      <c r="K929" s="81">
        <v>3255</v>
      </c>
      <c r="O929" s="35">
        <v>2.9</v>
      </c>
      <c r="P929" s="35">
        <v>53</v>
      </c>
      <c r="Q929" s="30" t="s">
        <v>107</v>
      </c>
      <c r="R929" s="30" t="s">
        <v>107</v>
      </c>
      <c r="S929" s="30" t="s">
        <v>107</v>
      </c>
      <c r="T929" s="30" t="s">
        <v>107</v>
      </c>
      <c r="U929" s="30" t="s">
        <v>107</v>
      </c>
      <c r="V929" s="30" t="s">
        <v>107</v>
      </c>
      <c r="W929" s="30" t="s">
        <v>107</v>
      </c>
      <c r="X929" s="35">
        <v>109</v>
      </c>
      <c r="Y929" s="30" t="s">
        <v>107</v>
      </c>
      <c r="Z929" s="30" t="s">
        <v>107</v>
      </c>
      <c r="AA929" s="30" t="s">
        <v>107</v>
      </c>
      <c r="AB929" s="35">
        <v>30.1</v>
      </c>
      <c r="AC929" s="30" t="s">
        <v>107</v>
      </c>
      <c r="AD929" s="35">
        <v>172</v>
      </c>
      <c r="AE929" s="30" t="s">
        <v>107</v>
      </c>
    </row>
    <row r="930" spans="1:31" x14ac:dyDescent="0.35">
      <c r="A930" s="63">
        <v>41834</v>
      </c>
      <c r="B930" s="38">
        <v>0.45300925925925922</v>
      </c>
      <c r="C930" s="35">
        <v>943</v>
      </c>
      <c r="D930" s="35">
        <v>0.61099999999999999</v>
      </c>
      <c r="E930" s="35">
        <v>3.94</v>
      </c>
      <c r="F930" s="35">
        <v>7.81</v>
      </c>
      <c r="G930" s="35">
        <v>21.9</v>
      </c>
      <c r="K930" s="81">
        <v>5172</v>
      </c>
    </row>
    <row r="931" spans="1:31" x14ac:dyDescent="0.35">
      <c r="A931" s="63">
        <v>41837</v>
      </c>
      <c r="B931" s="46">
        <v>0.45855324074074072</v>
      </c>
      <c r="C931" s="35">
        <v>876</v>
      </c>
      <c r="D931" s="35">
        <v>0.57199999999999995</v>
      </c>
      <c r="E931" s="35">
        <v>5.46</v>
      </c>
      <c r="F931" s="35">
        <v>7.69</v>
      </c>
      <c r="G931" s="35">
        <v>16.600000000000001</v>
      </c>
      <c r="K931" s="81">
        <v>1017</v>
      </c>
    </row>
    <row r="932" spans="1:31" x14ac:dyDescent="0.35">
      <c r="A932" s="63">
        <v>41843</v>
      </c>
      <c r="B932" s="46">
        <v>0.48424768518518518</v>
      </c>
      <c r="C932" s="35">
        <v>141.4</v>
      </c>
      <c r="D932" s="35">
        <v>9.1700000000000004E-2</v>
      </c>
      <c r="E932" s="35">
        <v>6.77</v>
      </c>
      <c r="F932" s="35">
        <v>8.32</v>
      </c>
      <c r="G932" s="35">
        <v>21.9</v>
      </c>
      <c r="K932" s="65">
        <v>24192</v>
      </c>
    </row>
    <row r="933" spans="1:31" x14ac:dyDescent="0.35">
      <c r="A933" s="63">
        <v>41848</v>
      </c>
      <c r="B933" s="38">
        <v>0.42743055555555554</v>
      </c>
      <c r="C933" s="35">
        <v>778</v>
      </c>
      <c r="D933" s="35">
        <v>0.50700000000000001</v>
      </c>
      <c r="E933" s="35">
        <v>6.38</v>
      </c>
      <c r="F933" s="35">
        <v>7.76</v>
      </c>
      <c r="G933" s="35">
        <v>19.7</v>
      </c>
      <c r="K933" s="81">
        <v>86</v>
      </c>
      <c r="L933" s="74">
        <f>AVERAGE(K929:K932)</f>
        <v>8409</v>
      </c>
      <c r="M933" s="41">
        <f>GEOMEAN(K929:K932)</f>
        <v>4511.2880590214427</v>
      </c>
      <c r="N933" s="42" t="s">
        <v>375</v>
      </c>
    </row>
    <row r="934" spans="1:31" x14ac:dyDescent="0.35">
      <c r="A934" s="63">
        <v>41858</v>
      </c>
      <c r="B934" s="46">
        <v>0.45746527777777773</v>
      </c>
      <c r="C934" s="35">
        <v>743</v>
      </c>
      <c r="D934" s="35">
        <v>0.48099999999999998</v>
      </c>
      <c r="E934" s="35">
        <v>6.84</v>
      </c>
      <c r="F934" s="35">
        <v>7.77</v>
      </c>
      <c r="G934" s="35">
        <v>20.3</v>
      </c>
      <c r="K934" s="81">
        <v>7270</v>
      </c>
    </row>
    <row r="935" spans="1:31" x14ac:dyDescent="0.35">
      <c r="A935" s="63">
        <v>41863</v>
      </c>
      <c r="B935" s="38">
        <v>0.47298611111111111</v>
      </c>
      <c r="C935" s="35">
        <v>599</v>
      </c>
      <c r="D935" s="35">
        <v>0.39</v>
      </c>
      <c r="E935" s="35">
        <v>5.59</v>
      </c>
      <c r="F935" s="35">
        <v>7.73</v>
      </c>
      <c r="G935" s="35">
        <v>20.9</v>
      </c>
      <c r="K935" s="81">
        <v>17329</v>
      </c>
    </row>
    <row r="936" spans="1:31" x14ac:dyDescent="0.35">
      <c r="A936" s="63">
        <v>41869</v>
      </c>
      <c r="B936" s="46">
        <v>0.43186342592592591</v>
      </c>
      <c r="C936" s="35">
        <v>788</v>
      </c>
      <c r="D936" s="35">
        <v>0.51349999999999996</v>
      </c>
      <c r="E936" s="35">
        <v>4.9400000000000004</v>
      </c>
      <c r="F936" s="35">
        <v>7.76</v>
      </c>
      <c r="G936" s="35">
        <v>20.100000000000001</v>
      </c>
      <c r="K936" s="81">
        <v>14136</v>
      </c>
    </row>
    <row r="937" spans="1:31" x14ac:dyDescent="0.35">
      <c r="A937" s="63">
        <v>41876</v>
      </c>
      <c r="B937" s="38">
        <v>0.41574074074074074</v>
      </c>
      <c r="C937" s="35">
        <v>720</v>
      </c>
      <c r="D937" s="35">
        <v>0.46800000000000003</v>
      </c>
      <c r="E937" s="35">
        <v>4.0599999999999996</v>
      </c>
      <c r="F937" s="35">
        <v>7.67</v>
      </c>
      <c r="G937" s="35">
        <v>23.3</v>
      </c>
      <c r="K937" s="81">
        <v>3441</v>
      </c>
    </row>
    <row r="938" spans="1:31" x14ac:dyDescent="0.35">
      <c r="A938" s="63">
        <v>41878</v>
      </c>
      <c r="B938" s="38">
        <v>0.4362037037037037</v>
      </c>
      <c r="C938" s="35">
        <v>742</v>
      </c>
      <c r="D938" s="35">
        <v>0.48099999999999998</v>
      </c>
      <c r="E938" s="35">
        <v>3.81</v>
      </c>
      <c r="F938" s="35">
        <v>7.67</v>
      </c>
      <c r="G938" s="35">
        <v>22.9</v>
      </c>
      <c r="K938" s="81">
        <v>14136</v>
      </c>
      <c r="L938" s="74">
        <f>AVERAGE(K934:K937)</f>
        <v>10544</v>
      </c>
      <c r="M938" s="41">
        <f>GEOMEAN(K934:K937)</f>
        <v>8847.687611205738</v>
      </c>
      <c r="N938" s="42" t="s">
        <v>376</v>
      </c>
    </row>
    <row r="939" spans="1:31" x14ac:dyDescent="0.35">
      <c r="A939" s="63">
        <v>41885</v>
      </c>
      <c r="B939" s="46">
        <v>0.4548611111111111</v>
      </c>
      <c r="C939" s="35">
        <v>580</v>
      </c>
      <c r="D939" s="35">
        <v>0.377</v>
      </c>
      <c r="E939" s="35">
        <v>6.6</v>
      </c>
      <c r="F939" s="35">
        <v>7.82</v>
      </c>
      <c r="G939" s="35">
        <v>21.1</v>
      </c>
      <c r="K939" s="81">
        <v>2400</v>
      </c>
    </row>
    <row r="940" spans="1:31" x14ac:dyDescent="0.35">
      <c r="A940" s="63">
        <v>41891</v>
      </c>
      <c r="B940" s="46">
        <v>0.4493287037037037</v>
      </c>
      <c r="C940" s="35">
        <v>812</v>
      </c>
      <c r="D940" s="35">
        <v>0.52649999999999997</v>
      </c>
      <c r="E940" s="35">
        <v>6.22</v>
      </c>
      <c r="F940" s="35">
        <v>7.83</v>
      </c>
      <c r="G940" s="35">
        <v>17.899999999999999</v>
      </c>
      <c r="K940" s="81">
        <v>860</v>
      </c>
    </row>
    <row r="941" spans="1:31" x14ac:dyDescent="0.35">
      <c r="A941" s="63">
        <v>41897</v>
      </c>
      <c r="B941" s="46">
        <v>0.42756944444444445</v>
      </c>
      <c r="C941" s="35">
        <v>835</v>
      </c>
      <c r="D941" s="35">
        <v>0.53949999999999998</v>
      </c>
      <c r="E941" s="35">
        <v>8.01</v>
      </c>
      <c r="F941" s="35">
        <v>7.83</v>
      </c>
      <c r="G941" s="35">
        <v>15.2</v>
      </c>
      <c r="K941" s="81">
        <v>345</v>
      </c>
    </row>
    <row r="942" spans="1:31" x14ac:dyDescent="0.35">
      <c r="A942" s="63">
        <v>41906</v>
      </c>
      <c r="B942" s="38">
        <v>0.45458333333333334</v>
      </c>
      <c r="C942" s="35">
        <v>952</v>
      </c>
      <c r="D942" s="35">
        <v>0.61750000000000005</v>
      </c>
      <c r="E942" s="35">
        <v>9.43</v>
      </c>
      <c r="F942" s="35">
        <v>7.84</v>
      </c>
      <c r="G942" s="35">
        <v>14.5</v>
      </c>
      <c r="K942" s="81">
        <v>512</v>
      </c>
    </row>
    <row r="943" spans="1:31" x14ac:dyDescent="0.35">
      <c r="A943" s="63">
        <v>41912</v>
      </c>
      <c r="B943" s="46">
        <v>0.41512731481481485</v>
      </c>
      <c r="C943" s="35">
        <v>799</v>
      </c>
      <c r="D943" s="35">
        <v>0.52</v>
      </c>
      <c r="E943" s="35">
        <v>4.6399999999999997</v>
      </c>
      <c r="F943" s="35">
        <v>7.62</v>
      </c>
      <c r="G943" s="35">
        <v>16.8</v>
      </c>
      <c r="K943" s="81">
        <v>240</v>
      </c>
      <c r="L943" s="74">
        <f>AVERAGE(K939:K943)</f>
        <v>871.4</v>
      </c>
      <c r="M943" s="41">
        <f>GEOMEAN(K939:K943)</f>
        <v>614.33038773343947</v>
      </c>
      <c r="N943" s="42" t="s">
        <v>377</v>
      </c>
    </row>
    <row r="944" spans="1:31" x14ac:dyDescent="0.35">
      <c r="A944" s="63">
        <v>41914</v>
      </c>
      <c r="B944" s="38">
        <v>0.39653935185185185</v>
      </c>
      <c r="C944" s="35">
        <v>865</v>
      </c>
      <c r="D944" s="35">
        <v>0.5655</v>
      </c>
      <c r="E944" s="35">
        <v>5.29</v>
      </c>
      <c r="F944" s="35">
        <v>7.79</v>
      </c>
      <c r="G944" s="35">
        <v>16.5</v>
      </c>
      <c r="K944" s="81">
        <v>1076</v>
      </c>
    </row>
    <row r="945" spans="1:31" x14ac:dyDescent="0.35">
      <c r="A945" s="63">
        <v>41918</v>
      </c>
      <c r="B945" s="38">
        <v>0.43906249999999997</v>
      </c>
      <c r="C945" s="35">
        <v>822</v>
      </c>
      <c r="D945" s="35">
        <v>0.53300000000000003</v>
      </c>
      <c r="E945" s="35">
        <v>6.48</v>
      </c>
      <c r="F945" s="35">
        <v>7.58</v>
      </c>
      <c r="G945" s="35">
        <v>11.4</v>
      </c>
      <c r="K945" s="81">
        <v>216</v>
      </c>
    </row>
    <row r="946" spans="1:31" x14ac:dyDescent="0.35">
      <c r="A946" s="63">
        <v>41926</v>
      </c>
      <c r="B946" s="46">
        <v>0.50013888888888891</v>
      </c>
      <c r="C946" s="35">
        <v>275.5</v>
      </c>
      <c r="D946" s="35">
        <v>0.1787</v>
      </c>
      <c r="E946" s="35">
        <v>7.55</v>
      </c>
      <c r="F946" s="35">
        <v>7.97</v>
      </c>
      <c r="G946" s="35">
        <v>17</v>
      </c>
      <c r="K946" s="81">
        <v>3255</v>
      </c>
      <c r="O946" s="35">
        <v>2</v>
      </c>
      <c r="P946" s="35">
        <v>32.9</v>
      </c>
      <c r="Q946" s="30" t="s">
        <v>107</v>
      </c>
      <c r="R946" s="30" t="s">
        <v>107</v>
      </c>
      <c r="S946" s="30" t="s">
        <v>107</v>
      </c>
      <c r="T946" s="30" t="s">
        <v>107</v>
      </c>
      <c r="U946" s="30" t="s">
        <v>107</v>
      </c>
      <c r="V946" s="30" t="s">
        <v>107</v>
      </c>
      <c r="W946" s="30" t="s">
        <v>107</v>
      </c>
      <c r="X946" s="35">
        <v>27.1</v>
      </c>
      <c r="Y946" s="30" t="s">
        <v>107</v>
      </c>
      <c r="Z946" s="35">
        <v>0.5</v>
      </c>
      <c r="AA946" s="30" t="s">
        <v>107</v>
      </c>
      <c r="AB946" s="35">
        <v>20.6</v>
      </c>
      <c r="AC946" s="30" t="s">
        <v>107</v>
      </c>
      <c r="AD946" s="35">
        <v>94.1</v>
      </c>
      <c r="AE946" s="30" t="s">
        <v>107</v>
      </c>
    </row>
    <row r="947" spans="1:31" x14ac:dyDescent="0.35">
      <c r="A947" s="63">
        <v>41928</v>
      </c>
      <c r="B947" s="46">
        <v>0.46331018518518513</v>
      </c>
      <c r="C947" s="35">
        <v>634</v>
      </c>
      <c r="D947" s="35">
        <v>0.40949999999999998</v>
      </c>
      <c r="E947" s="35">
        <v>7.56</v>
      </c>
      <c r="F947" s="35">
        <v>7.76</v>
      </c>
      <c r="G947" s="35">
        <v>14.6</v>
      </c>
      <c r="K947" s="81">
        <v>3441</v>
      </c>
    </row>
    <row r="948" spans="1:31" x14ac:dyDescent="0.35">
      <c r="A948" s="63">
        <v>41941</v>
      </c>
      <c r="B948" s="46">
        <v>0.45005787037037037</v>
      </c>
      <c r="C948" s="35">
        <v>688</v>
      </c>
      <c r="D948" s="35">
        <v>0.44850000000000001</v>
      </c>
      <c r="E948" s="35">
        <v>5.33</v>
      </c>
      <c r="F948" s="35">
        <v>7.8</v>
      </c>
      <c r="G948" s="35">
        <v>11.6</v>
      </c>
      <c r="K948" s="81">
        <v>3654</v>
      </c>
      <c r="L948" s="74">
        <f>AVERAGE(K944:K947)</f>
        <v>1997</v>
      </c>
      <c r="M948" s="41">
        <f>GEOMEAN(K944:K947)</f>
        <v>1270.2096914630893</v>
      </c>
      <c r="N948" s="42" t="s">
        <v>378</v>
      </c>
    </row>
    <row r="949" spans="1:31" x14ac:dyDescent="0.35">
      <c r="A949" s="63">
        <v>41948</v>
      </c>
      <c r="B949" s="38">
        <v>0.45682870370370371</v>
      </c>
      <c r="C949" s="35">
        <v>620</v>
      </c>
      <c r="D949" s="35">
        <v>0.40300000000000002</v>
      </c>
      <c r="E949" s="35">
        <v>7.87</v>
      </c>
      <c r="F949" s="35">
        <v>7.69</v>
      </c>
      <c r="G949" s="35">
        <v>9.9</v>
      </c>
      <c r="K949" s="81">
        <v>2143</v>
      </c>
    </row>
    <row r="950" spans="1:31" x14ac:dyDescent="0.35">
      <c r="A950" s="63">
        <v>41953</v>
      </c>
      <c r="B950" s="46">
        <v>0.43881944444444443</v>
      </c>
      <c r="C950" s="35">
        <v>903</v>
      </c>
      <c r="D950" s="35">
        <v>0.58499999999999996</v>
      </c>
      <c r="E950" s="35">
        <v>7.91</v>
      </c>
      <c r="F950" s="35">
        <v>7.63</v>
      </c>
      <c r="G950" s="35">
        <v>7.2</v>
      </c>
      <c r="K950" s="81">
        <v>109</v>
      </c>
    </row>
    <row r="951" spans="1:31" x14ac:dyDescent="0.35">
      <c r="A951" s="63">
        <v>41955</v>
      </c>
      <c r="B951" s="46">
        <v>0.45238425925925929</v>
      </c>
      <c r="C951" s="35">
        <v>899</v>
      </c>
      <c r="D951" s="35">
        <v>0.58499999999999996</v>
      </c>
      <c r="E951" s="35">
        <v>14.01</v>
      </c>
      <c r="F951" s="35">
        <v>7.82</v>
      </c>
      <c r="G951" s="35">
        <v>5.9</v>
      </c>
      <c r="K951" s="81">
        <v>199</v>
      </c>
    </row>
    <row r="952" spans="1:31" x14ac:dyDescent="0.35">
      <c r="A952" s="63">
        <v>41960</v>
      </c>
      <c r="B952" s="46">
        <v>0.44865740740740739</v>
      </c>
      <c r="C952" s="35">
        <v>1027</v>
      </c>
      <c r="D952" s="35">
        <v>0.66949999999999998</v>
      </c>
      <c r="E952" s="35">
        <v>10.8</v>
      </c>
      <c r="F952" s="35">
        <v>7.74</v>
      </c>
      <c r="G952" s="35">
        <v>1.3</v>
      </c>
      <c r="K952" s="81">
        <v>10</v>
      </c>
    </row>
    <row r="953" spans="1:31" x14ac:dyDescent="0.35">
      <c r="A953" s="63">
        <v>41962</v>
      </c>
      <c r="B953" s="38">
        <v>0.43498842592592596</v>
      </c>
      <c r="C953" s="35">
        <v>1622</v>
      </c>
      <c r="D953" s="35">
        <v>1.0529999999999999</v>
      </c>
      <c r="E953" s="35">
        <v>11.61</v>
      </c>
      <c r="F953" s="35">
        <v>7.58</v>
      </c>
      <c r="G953" s="35">
        <v>0.3</v>
      </c>
      <c r="K953" s="81">
        <v>41</v>
      </c>
      <c r="L953" s="74">
        <f>AVERAGE(K949:K953)</f>
        <v>500.4</v>
      </c>
      <c r="M953" s="41">
        <f>GEOMEAN(K949:K953)</f>
        <v>113.76721333735533</v>
      </c>
      <c r="N953" s="42" t="s">
        <v>379</v>
      </c>
    </row>
    <row r="954" spans="1:31" x14ac:dyDescent="0.35">
      <c r="A954" s="63">
        <v>41974</v>
      </c>
      <c r="B954" s="38">
        <v>0.46008101851851851</v>
      </c>
      <c r="C954" s="35">
        <v>1015</v>
      </c>
      <c r="D954" s="35">
        <v>0.66300000000000003</v>
      </c>
      <c r="E954" s="35">
        <v>10.45</v>
      </c>
      <c r="F954" s="35">
        <v>7.7</v>
      </c>
      <c r="G954" s="35">
        <v>6.8</v>
      </c>
      <c r="K954" s="81">
        <v>305</v>
      </c>
    </row>
    <row r="955" spans="1:31" x14ac:dyDescent="0.35">
      <c r="A955" s="63">
        <v>41976</v>
      </c>
      <c r="B955" s="38">
        <v>0.49461805555555555</v>
      </c>
      <c r="C955" s="35">
        <v>1006</v>
      </c>
      <c r="D955" s="35">
        <v>0.65649999999999997</v>
      </c>
      <c r="E955" s="35">
        <v>13.08</v>
      </c>
      <c r="F955" s="35">
        <v>7.58</v>
      </c>
      <c r="G955" s="35">
        <v>4.0999999999999996</v>
      </c>
      <c r="K955" s="81">
        <v>52</v>
      </c>
    </row>
    <row r="956" spans="1:31" x14ac:dyDescent="0.35">
      <c r="A956" s="63">
        <v>41983</v>
      </c>
      <c r="B956" s="46">
        <v>0.42314814814814811</v>
      </c>
      <c r="C956" s="35">
        <v>987</v>
      </c>
      <c r="D956" s="35">
        <v>0.64349999999999996</v>
      </c>
      <c r="E956" s="35">
        <v>11.85</v>
      </c>
      <c r="F956" s="35">
        <v>7.91</v>
      </c>
      <c r="G956" s="35">
        <v>4.9000000000000004</v>
      </c>
      <c r="K956" s="81">
        <v>135</v>
      </c>
    </row>
    <row r="957" spans="1:31" x14ac:dyDescent="0.35">
      <c r="A957" s="63">
        <v>41989</v>
      </c>
      <c r="B957" s="38">
        <v>0.4516087962962963</v>
      </c>
      <c r="C957" s="35">
        <v>952</v>
      </c>
      <c r="D957" s="35">
        <v>0.61750000000000005</v>
      </c>
      <c r="E957" s="35">
        <v>9.84</v>
      </c>
      <c r="F957" s="35">
        <v>7.84</v>
      </c>
      <c r="G957" s="35">
        <v>7.2</v>
      </c>
      <c r="K957" s="81">
        <v>160</v>
      </c>
    </row>
    <row r="958" spans="1:31" x14ac:dyDescent="0.35">
      <c r="A958" s="63">
        <v>42002</v>
      </c>
      <c r="B958" s="46">
        <v>0.42950231481481477</v>
      </c>
      <c r="C958" s="35">
        <v>840</v>
      </c>
      <c r="D958" s="35">
        <v>0.54600000000000004</v>
      </c>
      <c r="E958" s="35">
        <v>14.04</v>
      </c>
      <c r="F958" s="35">
        <v>7.93</v>
      </c>
      <c r="G958" s="35">
        <v>2.5</v>
      </c>
      <c r="K958" s="81">
        <v>199</v>
      </c>
      <c r="L958" s="74">
        <f>AVERAGE(K954:K958)</f>
        <v>170.2</v>
      </c>
      <c r="M958" s="41">
        <f>GEOMEAN(K954:K958)</f>
        <v>146.79862985398202</v>
      </c>
      <c r="N958" s="42" t="s">
        <v>380</v>
      </c>
    </row>
    <row r="959" spans="1:31" x14ac:dyDescent="0.35">
      <c r="A959" s="63">
        <v>42010</v>
      </c>
      <c r="G959" s="35" t="s">
        <v>328</v>
      </c>
    </row>
    <row r="960" spans="1:31" x14ac:dyDescent="0.35">
      <c r="A960" s="63">
        <v>42017</v>
      </c>
      <c r="G960" s="47" t="s">
        <v>381</v>
      </c>
    </row>
    <row r="961" spans="1:38" x14ac:dyDescent="0.35">
      <c r="A961" s="63">
        <v>42026</v>
      </c>
      <c r="B961" s="46">
        <v>0.44101851851851853</v>
      </c>
      <c r="C961" s="35">
        <v>1260</v>
      </c>
      <c r="D961" s="35">
        <v>0.81899999999999995</v>
      </c>
      <c r="E961" s="35">
        <v>14.51</v>
      </c>
      <c r="F961" s="35">
        <v>7.87</v>
      </c>
      <c r="G961" s="35">
        <v>3.5</v>
      </c>
      <c r="K961" s="35">
        <v>41</v>
      </c>
    </row>
    <row r="962" spans="1:38" x14ac:dyDescent="0.35">
      <c r="A962" s="63">
        <v>42031</v>
      </c>
      <c r="B962" s="38">
        <v>0.45151620370370371</v>
      </c>
      <c r="C962" s="35">
        <v>1134</v>
      </c>
      <c r="D962" s="35">
        <v>0.73450000000000004</v>
      </c>
      <c r="E962" s="35">
        <v>12.25</v>
      </c>
      <c r="F962" s="35">
        <v>7.83</v>
      </c>
      <c r="G962" s="35">
        <v>1.4</v>
      </c>
      <c r="K962" s="81">
        <v>98</v>
      </c>
    </row>
    <row r="963" spans="1:38" x14ac:dyDescent="0.35">
      <c r="A963" s="63">
        <v>42033</v>
      </c>
      <c r="B963" s="46">
        <v>0.44821759259259258</v>
      </c>
      <c r="C963" s="35">
        <v>1186</v>
      </c>
      <c r="D963" s="35">
        <v>0.77349999999999997</v>
      </c>
      <c r="E963" s="35">
        <v>13.13</v>
      </c>
      <c r="F963" s="35">
        <v>7.96</v>
      </c>
      <c r="G963" s="35">
        <v>2.5</v>
      </c>
      <c r="K963" s="81">
        <v>85</v>
      </c>
      <c r="L963" s="74">
        <f>AVERAGE(K959:K963)</f>
        <v>74.666666666666671</v>
      </c>
      <c r="M963" s="41">
        <f>GEOMEAN(K959:K963)</f>
        <v>69.899856801746211</v>
      </c>
      <c r="N963" s="42" t="s">
        <v>382</v>
      </c>
    </row>
    <row r="964" spans="1:38" x14ac:dyDescent="0.35">
      <c r="A964" s="63">
        <v>42037</v>
      </c>
      <c r="B964" s="46">
        <v>0.47817129629629629</v>
      </c>
      <c r="C964" s="35">
        <v>2174</v>
      </c>
      <c r="D964" s="35">
        <v>1.4105000000000001</v>
      </c>
      <c r="E964" s="35">
        <v>13.23</v>
      </c>
      <c r="F964" s="35">
        <v>7.87</v>
      </c>
      <c r="G964" s="35">
        <v>0.5</v>
      </c>
      <c r="K964" s="35">
        <v>298</v>
      </c>
    </row>
    <row r="965" spans="1:38" x14ac:dyDescent="0.35">
      <c r="A965" s="63">
        <v>42040</v>
      </c>
      <c r="B965" s="47"/>
      <c r="C965" s="47"/>
      <c r="D965" s="47"/>
      <c r="E965" s="47"/>
      <c r="F965" s="47"/>
      <c r="G965" s="47" t="s">
        <v>225</v>
      </c>
    </row>
    <row r="966" spans="1:38" x14ac:dyDescent="0.35">
      <c r="A966" s="63">
        <v>42045</v>
      </c>
      <c r="B966" s="46">
        <v>0.43856481481481485</v>
      </c>
      <c r="C966" s="35">
        <v>1569</v>
      </c>
      <c r="D966" s="35">
        <v>1.0205</v>
      </c>
      <c r="E966" s="35">
        <v>13.93</v>
      </c>
      <c r="F966" s="35">
        <v>7.83</v>
      </c>
      <c r="G966" s="35">
        <v>0.3</v>
      </c>
      <c r="K966" s="35">
        <v>121</v>
      </c>
    </row>
    <row r="967" spans="1:38" x14ac:dyDescent="0.35">
      <c r="A967" s="63">
        <v>42054</v>
      </c>
      <c r="B967" s="30"/>
      <c r="G967" s="35" t="s">
        <v>303</v>
      </c>
    </row>
    <row r="968" spans="1:38" x14ac:dyDescent="0.35">
      <c r="A968" s="63">
        <v>42058</v>
      </c>
      <c r="G968" s="35" t="s">
        <v>303</v>
      </c>
      <c r="L968" s="74">
        <f>AVERAGE(K964:K968)</f>
        <v>209.5</v>
      </c>
      <c r="M968" s="41">
        <f>GEOMEAN(K964:K968)</f>
        <v>189.88944151795275</v>
      </c>
      <c r="N968" s="42" t="s">
        <v>383</v>
      </c>
    </row>
    <row r="969" spans="1:38" x14ac:dyDescent="0.35">
      <c r="A969" s="63">
        <v>42068</v>
      </c>
      <c r="B969" s="38">
        <v>0.44767361111111109</v>
      </c>
      <c r="C969" s="35">
        <v>2564</v>
      </c>
      <c r="D969" s="35">
        <v>1.6639999999999999</v>
      </c>
      <c r="E969" s="35">
        <v>13.49</v>
      </c>
      <c r="F969" s="35">
        <v>7.49</v>
      </c>
      <c r="G969" s="35">
        <v>0.1</v>
      </c>
      <c r="K969" s="81">
        <v>2142</v>
      </c>
    </row>
    <row r="970" spans="1:38" x14ac:dyDescent="0.35">
      <c r="A970" s="63">
        <v>42074</v>
      </c>
      <c r="B970" s="38">
        <v>0.41872685185185188</v>
      </c>
      <c r="C970" s="35">
        <v>1518</v>
      </c>
      <c r="D970" s="35">
        <v>0.98799999999999999</v>
      </c>
      <c r="E970" s="35">
        <v>13.92</v>
      </c>
      <c r="F970" s="35">
        <v>7.57</v>
      </c>
      <c r="G970" s="35">
        <v>3.5</v>
      </c>
      <c r="K970" s="81">
        <v>1296</v>
      </c>
    </row>
    <row r="971" spans="1:38" x14ac:dyDescent="0.35">
      <c r="A971" s="63">
        <v>42079</v>
      </c>
      <c r="B971" s="79">
        <v>0.43709490740740736</v>
      </c>
      <c r="C971" s="35">
        <v>1429</v>
      </c>
      <c r="D971" s="35">
        <v>0.92949999999999999</v>
      </c>
      <c r="E971" s="35">
        <v>10.77</v>
      </c>
      <c r="F971" s="35">
        <v>7.66</v>
      </c>
      <c r="G971" s="35">
        <v>7.5</v>
      </c>
      <c r="K971" s="81">
        <v>2359</v>
      </c>
    </row>
    <row r="972" spans="1:38" x14ac:dyDescent="0.35">
      <c r="A972" s="63">
        <v>42082</v>
      </c>
      <c r="B972" s="38">
        <v>0.45547453703703705</v>
      </c>
      <c r="C972" s="35">
        <v>1441</v>
      </c>
      <c r="D972" s="35">
        <v>0.93600000000000005</v>
      </c>
      <c r="E972" s="35">
        <v>13.03</v>
      </c>
      <c r="F972" s="35">
        <v>7.84</v>
      </c>
      <c r="G972" s="35">
        <v>6.1</v>
      </c>
      <c r="K972" s="81">
        <v>185</v>
      </c>
    </row>
    <row r="973" spans="1:38" x14ac:dyDescent="0.35">
      <c r="A973" s="63">
        <v>42087</v>
      </c>
      <c r="B973" s="38">
        <v>0.46961805555555558</v>
      </c>
      <c r="C973" s="35">
        <v>1369</v>
      </c>
      <c r="D973" s="35">
        <v>0.89049999999999996</v>
      </c>
      <c r="E973" s="35">
        <v>14.62</v>
      </c>
      <c r="F973" s="35">
        <v>7.84</v>
      </c>
      <c r="G973" s="35">
        <v>3.7</v>
      </c>
      <c r="K973" s="81">
        <v>187</v>
      </c>
      <c r="L973" s="74">
        <f>AVERAGE(K969:K973)</f>
        <v>1233.8</v>
      </c>
      <c r="M973" s="41">
        <f>GEOMEAN(K969:K973)</f>
        <v>743.0758531264878</v>
      </c>
      <c r="N973" s="42" t="s">
        <v>384</v>
      </c>
      <c r="O973" s="30" t="s">
        <v>107</v>
      </c>
      <c r="P973" s="35">
        <v>88.6</v>
      </c>
      <c r="Q973" s="30" t="s">
        <v>107</v>
      </c>
      <c r="R973" s="30" t="s">
        <v>107</v>
      </c>
      <c r="S973" s="30" t="s">
        <v>107</v>
      </c>
      <c r="T973" s="30" t="s">
        <v>107</v>
      </c>
      <c r="U973" s="30" t="s">
        <v>107</v>
      </c>
      <c r="V973" s="30" t="s">
        <v>107</v>
      </c>
      <c r="W973" s="30" t="s">
        <v>107</v>
      </c>
      <c r="X973" s="35">
        <v>238</v>
      </c>
      <c r="Y973" s="30" t="s">
        <v>107</v>
      </c>
      <c r="Z973" s="30" t="s">
        <v>107</v>
      </c>
      <c r="AA973" s="30" t="s">
        <v>107</v>
      </c>
      <c r="AB973" s="35">
        <v>52.2</v>
      </c>
      <c r="AC973" s="30" t="s">
        <v>107</v>
      </c>
      <c r="AD973" s="35">
        <v>384</v>
      </c>
      <c r="AE973" s="30" t="s">
        <v>107</v>
      </c>
      <c r="AF973" s="35">
        <v>545</v>
      </c>
      <c r="AG973" s="30">
        <v>106000</v>
      </c>
      <c r="AH973" s="35">
        <v>29100</v>
      </c>
      <c r="AI973" s="30">
        <v>2.8</v>
      </c>
      <c r="AJ973" s="44" t="s">
        <v>107</v>
      </c>
      <c r="AK973" s="44" t="s">
        <v>107</v>
      </c>
      <c r="AL973" s="35">
        <v>138</v>
      </c>
    </row>
    <row r="974" spans="1:38" x14ac:dyDescent="0.35">
      <c r="A974" s="63">
        <v>42095</v>
      </c>
      <c r="B974" s="35" t="s">
        <v>328</v>
      </c>
    </row>
    <row r="975" spans="1:38" x14ac:dyDescent="0.35">
      <c r="A975" s="45">
        <v>42100</v>
      </c>
      <c r="B975" s="38">
        <v>0.42099537037037038</v>
      </c>
      <c r="C975" s="35">
        <v>1191</v>
      </c>
      <c r="D975" s="35">
        <v>0.77349999999999997</v>
      </c>
      <c r="E975" s="35">
        <v>10.79</v>
      </c>
      <c r="F975" s="35">
        <v>7.7</v>
      </c>
      <c r="G975" s="35">
        <v>10.1</v>
      </c>
      <c r="K975" s="81">
        <v>98</v>
      </c>
    </row>
    <row r="976" spans="1:38" x14ac:dyDescent="0.35">
      <c r="A976" s="85">
        <v>42102</v>
      </c>
      <c r="B976" s="38">
        <v>0.46417824074074071</v>
      </c>
      <c r="C976" s="86">
        <v>490.5</v>
      </c>
      <c r="D976" s="86">
        <v>0.31850000000000001</v>
      </c>
      <c r="E976" s="86">
        <v>8.86</v>
      </c>
      <c r="F976" s="86">
        <v>7.89</v>
      </c>
      <c r="G976" s="86">
        <v>13.1</v>
      </c>
      <c r="K976" s="81">
        <v>5475</v>
      </c>
    </row>
    <row r="977" spans="1:38" x14ac:dyDescent="0.35">
      <c r="A977" s="85">
        <v>42109</v>
      </c>
      <c r="B977" s="38">
        <v>0.47600694444444441</v>
      </c>
      <c r="C977" s="35">
        <v>1164</v>
      </c>
      <c r="D977" s="35">
        <v>0.754</v>
      </c>
      <c r="E977" s="35">
        <v>11.33</v>
      </c>
      <c r="F977" s="35">
        <v>7.62</v>
      </c>
      <c r="G977" s="35">
        <v>11.5</v>
      </c>
      <c r="K977" s="81">
        <v>158</v>
      </c>
    </row>
    <row r="978" spans="1:38" x14ac:dyDescent="0.35">
      <c r="A978" s="85">
        <v>42123</v>
      </c>
      <c r="B978" s="38">
        <v>0.43266203703703704</v>
      </c>
      <c r="C978" s="35">
        <v>1107</v>
      </c>
      <c r="D978" s="35">
        <v>0.72150000000000003</v>
      </c>
      <c r="E978" s="35">
        <v>11.66</v>
      </c>
      <c r="F978" s="35">
        <v>7.95</v>
      </c>
      <c r="G978" s="35">
        <v>11.4</v>
      </c>
      <c r="K978" s="81">
        <v>121</v>
      </c>
      <c r="L978" s="74">
        <f>AVERAGE(K974:K978)</f>
        <v>1463</v>
      </c>
      <c r="M978" s="41">
        <f>GEOMEAN(K974:K978)</f>
        <v>318.24615414932578</v>
      </c>
      <c r="N978" s="42" t="s">
        <v>385</v>
      </c>
    </row>
    <row r="979" spans="1:38" x14ac:dyDescent="0.35">
      <c r="A979" s="85">
        <v>42131</v>
      </c>
      <c r="B979" s="38">
        <v>0.4670138888888889</v>
      </c>
      <c r="C979" s="86">
        <v>1206</v>
      </c>
      <c r="D979" s="86">
        <v>0.78649999999999998</v>
      </c>
      <c r="E979" s="86">
        <v>6.45</v>
      </c>
      <c r="F979" s="86">
        <v>7.58</v>
      </c>
      <c r="G979" s="86">
        <v>17.2</v>
      </c>
      <c r="K979" s="81">
        <v>292</v>
      </c>
    </row>
    <row r="980" spans="1:38" x14ac:dyDescent="0.35">
      <c r="A980" s="85">
        <v>42135</v>
      </c>
      <c r="B980" s="38">
        <v>0.45409722222222221</v>
      </c>
      <c r="C980" s="35">
        <v>936</v>
      </c>
      <c r="D980" s="35">
        <v>0.61099999999999999</v>
      </c>
      <c r="E980" s="35">
        <v>5.74</v>
      </c>
      <c r="F980" s="35">
        <v>7.98</v>
      </c>
      <c r="G980" s="35">
        <v>19.2</v>
      </c>
      <c r="K980" s="81">
        <v>836</v>
      </c>
    </row>
    <row r="981" spans="1:38" x14ac:dyDescent="0.35">
      <c r="A981" s="85">
        <v>42138</v>
      </c>
      <c r="B981" s="38">
        <v>0.45978009259259256</v>
      </c>
      <c r="C981" s="35">
        <v>1139</v>
      </c>
      <c r="D981" s="35">
        <v>0.74099999999999999</v>
      </c>
      <c r="E981" s="35">
        <v>7.43</v>
      </c>
      <c r="F981" s="35">
        <v>7.61</v>
      </c>
      <c r="G981" s="35">
        <v>13</v>
      </c>
      <c r="K981" s="81">
        <v>1169</v>
      </c>
    </row>
    <row r="982" spans="1:38" x14ac:dyDescent="0.35">
      <c r="A982" s="85">
        <v>42151</v>
      </c>
      <c r="B982" s="46">
        <v>0.44002314814814819</v>
      </c>
      <c r="C982" s="35">
        <v>1023</v>
      </c>
      <c r="D982" s="35">
        <v>0.66300000000000003</v>
      </c>
      <c r="E982" s="35">
        <v>4.05</v>
      </c>
      <c r="F982" s="35">
        <v>7.74</v>
      </c>
      <c r="G982" s="35">
        <v>18.100000000000001</v>
      </c>
      <c r="K982" s="81">
        <v>2755</v>
      </c>
    </row>
    <row r="983" spans="1:38" x14ac:dyDescent="0.35">
      <c r="A983" s="85">
        <v>42157</v>
      </c>
      <c r="B983" s="38">
        <v>0.46599537037037037</v>
      </c>
      <c r="C983" s="86">
        <v>905</v>
      </c>
      <c r="D983" s="86">
        <v>0.59150000000000003</v>
      </c>
      <c r="E983" s="86">
        <v>6.87</v>
      </c>
      <c r="F983" s="86">
        <v>7.73</v>
      </c>
      <c r="G983" s="86">
        <v>15</v>
      </c>
      <c r="K983" s="81">
        <v>1467</v>
      </c>
      <c r="L983" s="74">
        <f>AVERAGE(K979:K983)</f>
        <v>1303.8</v>
      </c>
      <c r="M983" s="41">
        <f>GEOMEAN(K979:K983)</f>
        <v>1028.9424182329599</v>
      </c>
      <c r="N983" s="42" t="s">
        <v>386</v>
      </c>
    </row>
    <row r="984" spans="1:38" x14ac:dyDescent="0.35">
      <c r="A984" s="85">
        <v>42170</v>
      </c>
      <c r="B984" s="38">
        <v>0.45564814814814819</v>
      </c>
      <c r="C984" s="35">
        <v>458.1</v>
      </c>
      <c r="D984" s="35">
        <v>0.29770000000000002</v>
      </c>
      <c r="E984" s="35">
        <v>5.9</v>
      </c>
      <c r="F984" s="35">
        <v>7.99</v>
      </c>
      <c r="G984" s="35">
        <v>22.5</v>
      </c>
      <c r="K984" s="65">
        <v>24192</v>
      </c>
    </row>
    <row r="985" spans="1:38" x14ac:dyDescent="0.35">
      <c r="A985" s="85">
        <v>42172</v>
      </c>
      <c r="B985" s="46">
        <v>0.46090277777777783</v>
      </c>
      <c r="C985" s="35">
        <v>727</v>
      </c>
      <c r="D985" s="35">
        <v>0.47449999999999998</v>
      </c>
      <c r="E985" s="35">
        <v>5.67</v>
      </c>
      <c r="F985" s="35">
        <v>7.73</v>
      </c>
      <c r="G985" s="35">
        <v>22.4</v>
      </c>
      <c r="K985" s="81">
        <v>2909</v>
      </c>
    </row>
    <row r="986" spans="1:38" x14ac:dyDescent="0.35">
      <c r="A986" s="85">
        <v>42173</v>
      </c>
      <c r="B986" s="38">
        <v>0.4147569444444445</v>
      </c>
      <c r="C986" s="35">
        <v>671</v>
      </c>
      <c r="D986" s="35">
        <v>0.4355</v>
      </c>
      <c r="E986" s="35">
        <v>5.34</v>
      </c>
      <c r="F986" s="35">
        <v>7.64</v>
      </c>
      <c r="G986" s="35">
        <v>22.3</v>
      </c>
      <c r="K986" s="81">
        <v>4106</v>
      </c>
    </row>
    <row r="987" spans="1:38" x14ac:dyDescent="0.35">
      <c r="A987" s="63">
        <v>42179</v>
      </c>
      <c r="B987" s="38">
        <v>0.45842592592592596</v>
      </c>
      <c r="C987" s="35">
        <v>1073</v>
      </c>
      <c r="D987" s="35">
        <v>0.69550000000000001</v>
      </c>
      <c r="E987" s="35">
        <v>5.21</v>
      </c>
      <c r="F987" s="35">
        <v>7.48</v>
      </c>
      <c r="G987" s="35">
        <v>20.399999999999999</v>
      </c>
      <c r="K987" s="81">
        <v>4352</v>
      </c>
    </row>
    <row r="988" spans="1:38" x14ac:dyDescent="0.35">
      <c r="A988" s="45">
        <v>42193</v>
      </c>
      <c r="B988" s="38">
        <v>0.46140046296296294</v>
      </c>
      <c r="C988" s="35">
        <v>585</v>
      </c>
      <c r="D988" s="35">
        <v>0.38350000000000001</v>
      </c>
      <c r="E988" s="35">
        <v>7.82</v>
      </c>
      <c r="F988" s="35">
        <v>7.58</v>
      </c>
      <c r="G988" s="35">
        <v>19.399999999999999</v>
      </c>
      <c r="K988" s="81">
        <v>9208</v>
      </c>
      <c r="L988" s="74">
        <f>AVERAGE(K983:K987)</f>
        <v>7405.2</v>
      </c>
      <c r="M988" s="41">
        <f>GEOMEAN(K983:K987)</f>
        <v>4499.7738563285593</v>
      </c>
      <c r="N988" s="42" t="s">
        <v>387</v>
      </c>
      <c r="O988" s="30" t="s">
        <v>107</v>
      </c>
      <c r="P988" s="35">
        <v>57.8</v>
      </c>
      <c r="Q988" s="30" t="s">
        <v>107</v>
      </c>
      <c r="R988" s="30" t="s">
        <v>107</v>
      </c>
      <c r="S988" s="30" t="s">
        <v>107</v>
      </c>
      <c r="T988" s="30" t="s">
        <v>107</v>
      </c>
      <c r="U988" s="30" t="s">
        <v>107</v>
      </c>
      <c r="V988" s="30" t="s">
        <v>107</v>
      </c>
      <c r="W988" s="30" t="s">
        <v>107</v>
      </c>
      <c r="X988" s="35">
        <v>71.7</v>
      </c>
      <c r="Y988" s="30" t="s">
        <v>107</v>
      </c>
      <c r="Z988" s="30">
        <v>0.65</v>
      </c>
      <c r="AA988" s="30" t="s">
        <v>107</v>
      </c>
      <c r="AB988" s="35">
        <v>26.9</v>
      </c>
      <c r="AC988" s="30">
        <v>0.16</v>
      </c>
      <c r="AD988" s="30">
        <v>198</v>
      </c>
      <c r="AE988" s="30" t="s">
        <v>107</v>
      </c>
      <c r="AF988" s="30">
        <v>528</v>
      </c>
      <c r="AG988" s="30">
        <v>55900</v>
      </c>
      <c r="AH988" s="30">
        <v>14100</v>
      </c>
      <c r="AI988" s="30">
        <v>1.8</v>
      </c>
      <c r="AJ988" s="44" t="s">
        <v>107</v>
      </c>
      <c r="AK988" s="44" t="s">
        <v>107</v>
      </c>
      <c r="AL988" s="30">
        <v>59.9</v>
      </c>
    </row>
    <row r="989" spans="1:38" x14ac:dyDescent="0.35">
      <c r="A989" s="45">
        <v>42198</v>
      </c>
      <c r="B989" s="38">
        <v>0.44061342592592595</v>
      </c>
      <c r="C989" s="35">
        <v>683</v>
      </c>
      <c r="D989" s="35">
        <v>0.442</v>
      </c>
      <c r="E989" s="35">
        <v>7.04</v>
      </c>
      <c r="F989" s="35">
        <v>7.72</v>
      </c>
      <c r="G989" s="35">
        <v>21</v>
      </c>
      <c r="K989" s="81">
        <v>6867</v>
      </c>
      <c r="M989" s="77"/>
    </row>
    <row r="990" spans="1:38" x14ac:dyDescent="0.35">
      <c r="A990" s="45">
        <v>42201</v>
      </c>
      <c r="B990" s="38">
        <v>0.4529050925925926</v>
      </c>
      <c r="C990" s="35">
        <v>798</v>
      </c>
      <c r="D990" s="35">
        <v>0.52</v>
      </c>
      <c r="E990" s="35">
        <v>7.27</v>
      </c>
      <c r="F990" s="35">
        <v>7.72</v>
      </c>
      <c r="G990" s="35">
        <v>19.899999999999999</v>
      </c>
      <c r="K990" s="81">
        <v>2098</v>
      </c>
      <c r="M990" s="77"/>
    </row>
    <row r="991" spans="1:38" x14ac:dyDescent="0.35">
      <c r="A991" s="45">
        <v>42207</v>
      </c>
      <c r="B991" s="38">
        <v>0.45244212962962965</v>
      </c>
      <c r="C991" s="35">
        <v>852</v>
      </c>
      <c r="D991" s="35">
        <v>0.55249999999999999</v>
      </c>
      <c r="E991" s="35">
        <v>7.09</v>
      </c>
      <c r="F991" s="35">
        <v>7.44</v>
      </c>
      <c r="G991" s="35">
        <v>20.100000000000001</v>
      </c>
      <c r="K991" s="81">
        <v>3076</v>
      </c>
      <c r="M991" s="77"/>
    </row>
    <row r="992" spans="1:38" x14ac:dyDescent="0.35">
      <c r="A992" s="45">
        <v>42212</v>
      </c>
      <c r="B992" s="46">
        <v>0.44224537037037037</v>
      </c>
      <c r="C992" s="35">
        <v>531</v>
      </c>
      <c r="D992" s="35">
        <v>0.34449999999999997</v>
      </c>
      <c r="E992" s="35">
        <v>7.78</v>
      </c>
      <c r="F992" s="35">
        <v>7.47</v>
      </c>
      <c r="G992" s="35">
        <v>22.5</v>
      </c>
      <c r="K992" s="81">
        <v>17329</v>
      </c>
      <c r="L992" s="74">
        <f>AVERAGE(K988:K992)</f>
        <v>7715.6</v>
      </c>
      <c r="M992" s="41">
        <f>GEOMEAN(K988:K992)</f>
        <v>5887.0745429647413</v>
      </c>
      <c r="N992" s="42" t="s">
        <v>388</v>
      </c>
    </row>
    <row r="993" spans="1:38" x14ac:dyDescent="0.35">
      <c r="A993" s="45">
        <v>42222</v>
      </c>
      <c r="B993" s="38">
        <v>0.45829861111111114</v>
      </c>
      <c r="C993" s="35">
        <v>685</v>
      </c>
      <c r="D993" s="35">
        <v>0.44850000000000001</v>
      </c>
      <c r="E993" s="35">
        <v>5.53</v>
      </c>
      <c r="F993" s="35">
        <v>7.8</v>
      </c>
      <c r="G993" s="35">
        <v>21.3</v>
      </c>
      <c r="K993" s="81">
        <v>19863</v>
      </c>
    </row>
    <row r="994" spans="1:38" x14ac:dyDescent="0.35">
      <c r="A994" s="45">
        <v>42227</v>
      </c>
      <c r="B994" s="38">
        <v>0.42078703703703701</v>
      </c>
      <c r="C994" s="35">
        <v>1084</v>
      </c>
      <c r="D994" s="35">
        <v>0.70199999999999996</v>
      </c>
      <c r="E994" s="35">
        <v>5.51</v>
      </c>
      <c r="F994" s="35">
        <v>7.32</v>
      </c>
      <c r="G994" s="35">
        <v>20.7</v>
      </c>
      <c r="K994" s="81">
        <v>1989</v>
      </c>
    </row>
    <row r="995" spans="1:38" x14ac:dyDescent="0.35">
      <c r="A995" s="45">
        <v>42233</v>
      </c>
      <c r="B995" s="38">
        <v>0.44152777777777774</v>
      </c>
      <c r="C995" s="35">
        <v>1047</v>
      </c>
      <c r="D995" s="35">
        <v>0.6825</v>
      </c>
      <c r="E995" s="35">
        <v>5.32</v>
      </c>
      <c r="F995" s="35">
        <v>7.63</v>
      </c>
      <c r="G995" s="35">
        <v>21.7</v>
      </c>
      <c r="K995" s="81">
        <v>305</v>
      </c>
    </row>
    <row r="996" spans="1:38" x14ac:dyDescent="0.35">
      <c r="A996" s="45">
        <v>42240</v>
      </c>
      <c r="B996" s="38">
        <v>0.46006944444444442</v>
      </c>
      <c r="C996" s="35">
        <v>1027</v>
      </c>
      <c r="D996" s="35">
        <v>0.66949999999999998</v>
      </c>
      <c r="E996" s="35">
        <v>5.0199999999999996</v>
      </c>
      <c r="F996" s="35">
        <v>7.54</v>
      </c>
      <c r="G996" s="35">
        <v>18.100000000000001</v>
      </c>
      <c r="K996" s="81">
        <v>404</v>
      </c>
    </row>
    <row r="997" spans="1:38" x14ac:dyDescent="0.35">
      <c r="A997" s="45">
        <v>42242</v>
      </c>
      <c r="B997" s="38">
        <v>0.43398148148148147</v>
      </c>
      <c r="C997" s="35">
        <v>1082</v>
      </c>
      <c r="D997" s="35">
        <v>0.70199999999999996</v>
      </c>
      <c r="E997" s="35">
        <v>6.65</v>
      </c>
      <c r="F997" s="35">
        <v>7.6</v>
      </c>
      <c r="G997" s="35">
        <v>17.899999999999999</v>
      </c>
      <c r="K997" s="81">
        <v>432</v>
      </c>
      <c r="L997" s="74">
        <f>AVERAGE(K993:K997)</f>
        <v>4598.6000000000004</v>
      </c>
      <c r="M997" s="41">
        <f>GEOMEAN(K993:K997)</f>
        <v>1160.2963215049081</v>
      </c>
      <c r="N997" s="42" t="s">
        <v>389</v>
      </c>
    </row>
    <row r="998" spans="1:38" x14ac:dyDescent="0.35">
      <c r="A998" s="45">
        <v>42249</v>
      </c>
      <c r="B998" s="38">
        <v>0.4447916666666667</v>
      </c>
      <c r="C998" s="35">
        <v>1019</v>
      </c>
      <c r="D998" s="35">
        <v>0.66300000000000003</v>
      </c>
      <c r="E998" s="35">
        <v>4.9000000000000004</v>
      </c>
      <c r="F998" s="35">
        <v>7.58</v>
      </c>
      <c r="G998" s="35">
        <v>21.5</v>
      </c>
      <c r="K998" s="81">
        <v>554</v>
      </c>
    </row>
    <row r="999" spans="1:38" x14ac:dyDescent="0.35">
      <c r="A999" s="45">
        <v>42261</v>
      </c>
      <c r="B999" s="38">
        <v>0.53949074074074077</v>
      </c>
      <c r="C999" s="35">
        <v>860</v>
      </c>
      <c r="D999" s="35">
        <v>0.55900000000000005</v>
      </c>
      <c r="E999" s="35">
        <v>5.62</v>
      </c>
      <c r="F999" s="35">
        <v>7.77</v>
      </c>
      <c r="G999" s="35">
        <v>15.3</v>
      </c>
      <c r="K999" s="81">
        <v>173</v>
      </c>
    </row>
    <row r="1000" spans="1:38" x14ac:dyDescent="0.35">
      <c r="A1000" s="45">
        <v>42264</v>
      </c>
      <c r="B1000" s="38">
        <v>0.45325231481481482</v>
      </c>
      <c r="C1000" s="35">
        <v>881</v>
      </c>
      <c r="D1000" s="35">
        <v>0.57199999999999995</v>
      </c>
      <c r="E1000" s="35">
        <v>5.45</v>
      </c>
      <c r="F1000" s="35">
        <v>7.7</v>
      </c>
      <c r="G1000" s="35">
        <v>17.5</v>
      </c>
      <c r="K1000" s="81">
        <v>288</v>
      </c>
    </row>
    <row r="1001" spans="1:38" x14ac:dyDescent="0.35">
      <c r="A1001" s="45">
        <v>42270</v>
      </c>
      <c r="B1001" s="38">
        <v>0.46229166666666671</v>
      </c>
      <c r="C1001" s="35">
        <v>883</v>
      </c>
      <c r="D1001" s="35">
        <v>0.57199999999999995</v>
      </c>
      <c r="E1001" s="35">
        <v>6.01</v>
      </c>
      <c r="F1001" s="35">
        <v>7.55</v>
      </c>
      <c r="G1001" s="35">
        <v>16</v>
      </c>
      <c r="K1001" s="81">
        <v>563</v>
      </c>
    </row>
    <row r="1002" spans="1:38" x14ac:dyDescent="0.35">
      <c r="A1002" s="45">
        <v>42276</v>
      </c>
      <c r="B1002" s="38">
        <v>0.43385416666666665</v>
      </c>
      <c r="C1002" s="35">
        <v>889</v>
      </c>
      <c r="D1002" s="35">
        <v>0.57850000000000001</v>
      </c>
      <c r="E1002" s="35">
        <v>5.16</v>
      </c>
      <c r="F1002" s="35">
        <v>7.67</v>
      </c>
      <c r="G1002" s="35">
        <v>20.100000000000001</v>
      </c>
      <c r="K1002" s="81">
        <v>591</v>
      </c>
      <c r="L1002" s="74">
        <f>AVERAGE(K998:K1002)</f>
        <v>433.8</v>
      </c>
      <c r="M1002" s="41">
        <f>GEOMEAN(K998:K1002)</f>
        <v>391.3892078509021</v>
      </c>
      <c r="N1002" s="42" t="s">
        <v>390</v>
      </c>
    </row>
    <row r="1003" spans="1:38" x14ac:dyDescent="0.35">
      <c r="A1003" s="45">
        <v>42278</v>
      </c>
      <c r="B1003" s="38">
        <v>0.4481944444444444</v>
      </c>
      <c r="C1003" s="35">
        <v>800</v>
      </c>
      <c r="D1003" s="35">
        <v>0.52</v>
      </c>
      <c r="E1003" s="35">
        <v>5.5</v>
      </c>
      <c r="F1003" s="35">
        <v>7.75</v>
      </c>
      <c r="G1003" s="35">
        <v>14.4</v>
      </c>
      <c r="K1003" s="81">
        <v>305</v>
      </c>
    </row>
    <row r="1004" spans="1:38" x14ac:dyDescent="0.35">
      <c r="A1004" s="45">
        <v>42282</v>
      </c>
      <c r="B1004" s="38">
        <v>0.44641203703703702</v>
      </c>
      <c r="C1004" s="35">
        <v>790</v>
      </c>
      <c r="D1004" s="35">
        <v>0.51349999999999996</v>
      </c>
      <c r="E1004" s="35">
        <v>6.29</v>
      </c>
      <c r="F1004" s="35">
        <v>7.54</v>
      </c>
      <c r="G1004" s="35">
        <v>14.8</v>
      </c>
      <c r="K1004" s="81">
        <v>134</v>
      </c>
    </row>
    <row r="1005" spans="1:38" x14ac:dyDescent="0.35">
      <c r="A1005" s="45">
        <v>42290</v>
      </c>
      <c r="B1005" s="38">
        <v>0.43128472222222225</v>
      </c>
      <c r="C1005" s="35">
        <v>885</v>
      </c>
      <c r="D1005" s="35">
        <v>0.57199999999999995</v>
      </c>
      <c r="E1005" s="35">
        <v>6.45</v>
      </c>
      <c r="F1005" s="35">
        <v>7.6</v>
      </c>
      <c r="G1005" s="35">
        <v>13.9</v>
      </c>
      <c r="K1005" s="81">
        <v>388</v>
      </c>
      <c r="O1005" s="35">
        <v>2.7</v>
      </c>
      <c r="P1005" s="35">
        <v>80.099999999999994</v>
      </c>
      <c r="Q1005" s="30" t="s">
        <v>107</v>
      </c>
      <c r="R1005" s="30" t="s">
        <v>107</v>
      </c>
      <c r="S1005" s="30" t="s">
        <v>107</v>
      </c>
      <c r="T1005" s="30" t="s">
        <v>107</v>
      </c>
      <c r="U1005" s="30" t="s">
        <v>107</v>
      </c>
      <c r="V1005" s="30" t="s">
        <v>170</v>
      </c>
      <c r="W1005" s="30" t="s">
        <v>107</v>
      </c>
      <c r="X1005" s="35">
        <v>112</v>
      </c>
      <c r="Y1005" s="35">
        <v>0.38</v>
      </c>
      <c r="Z1005" s="30" t="s">
        <v>107</v>
      </c>
      <c r="AA1005" s="30" t="s">
        <v>107</v>
      </c>
      <c r="AB1005" s="35">
        <v>60.4</v>
      </c>
      <c r="AC1005" s="30" t="s">
        <v>107</v>
      </c>
      <c r="AD1005" s="35">
        <v>296</v>
      </c>
      <c r="AF1005" s="35">
        <v>481</v>
      </c>
      <c r="AG1005" s="35">
        <v>73700</v>
      </c>
      <c r="AH1005" s="35">
        <v>27100</v>
      </c>
      <c r="AI1005" s="35">
        <v>3.5</v>
      </c>
      <c r="AJ1005" s="44" t="s">
        <v>107</v>
      </c>
      <c r="AK1005" s="44" t="s">
        <v>107</v>
      </c>
      <c r="AL1005" s="35">
        <v>121</v>
      </c>
    </row>
    <row r="1006" spans="1:38" x14ac:dyDescent="0.35">
      <c r="A1006" s="45">
        <v>42299</v>
      </c>
      <c r="B1006" s="46">
        <v>0.45447916666666671</v>
      </c>
      <c r="C1006" s="35">
        <v>885</v>
      </c>
      <c r="D1006" s="35">
        <v>0.57199999999999995</v>
      </c>
      <c r="E1006" s="35">
        <v>5.33</v>
      </c>
      <c r="F1006" s="35">
        <v>7.72</v>
      </c>
      <c r="G1006" s="35">
        <v>13.9</v>
      </c>
      <c r="K1006" s="81">
        <v>74</v>
      </c>
    </row>
    <row r="1007" spans="1:38" x14ac:dyDescent="0.35">
      <c r="A1007" s="45">
        <v>42304</v>
      </c>
      <c r="B1007" s="38">
        <v>0.45841435185185181</v>
      </c>
      <c r="C1007" s="35">
        <v>751</v>
      </c>
      <c r="D1007" s="35">
        <v>0.48749999999999999</v>
      </c>
      <c r="E1007" s="35">
        <v>7.07</v>
      </c>
      <c r="F1007" s="35">
        <v>7.63</v>
      </c>
      <c r="G1007" s="35">
        <v>11.3</v>
      </c>
      <c r="K1007" s="81">
        <v>959</v>
      </c>
      <c r="L1007" s="74">
        <f>AVERAGE(K1003:K1007)</f>
        <v>372</v>
      </c>
      <c r="M1007" s="41">
        <f>GEOMEAN(K1003:K1007)</f>
        <v>257.19193034552029</v>
      </c>
      <c r="N1007" s="42" t="s">
        <v>391</v>
      </c>
    </row>
    <row r="1008" spans="1:38" x14ac:dyDescent="0.35">
      <c r="A1008" s="45">
        <v>42312</v>
      </c>
      <c r="B1008" s="46">
        <v>0.45516203703703706</v>
      </c>
      <c r="C1008" s="35">
        <v>877</v>
      </c>
      <c r="D1008" s="35">
        <v>0.57199999999999995</v>
      </c>
      <c r="E1008" s="35">
        <v>7.08</v>
      </c>
      <c r="F1008" s="35">
        <v>7.74</v>
      </c>
      <c r="G1008" s="35">
        <v>12.8</v>
      </c>
      <c r="K1008" s="81">
        <v>119</v>
      </c>
    </row>
    <row r="1009" spans="1:14" x14ac:dyDescent="0.35">
      <c r="A1009" s="45">
        <v>42317</v>
      </c>
      <c r="B1009" s="38">
        <v>0.4622337962962963</v>
      </c>
      <c r="C1009" s="35">
        <v>764</v>
      </c>
      <c r="D1009" s="35">
        <v>0.49399999999999999</v>
      </c>
      <c r="E1009" s="35">
        <v>7.91</v>
      </c>
      <c r="F1009" s="35">
        <v>7.66</v>
      </c>
      <c r="G1009" s="35">
        <v>7.5</v>
      </c>
      <c r="K1009" s="81">
        <v>60</v>
      </c>
    </row>
    <row r="1010" spans="1:14" x14ac:dyDescent="0.35">
      <c r="A1010" s="45">
        <v>42319</v>
      </c>
      <c r="B1010" s="38">
        <v>0.44254629629629627</v>
      </c>
      <c r="C1010" s="35">
        <v>531</v>
      </c>
      <c r="D1010" s="35">
        <v>0.34520000000000001</v>
      </c>
      <c r="E1010" s="35">
        <v>9.06</v>
      </c>
      <c r="F1010" s="35">
        <v>7.73</v>
      </c>
      <c r="G1010" s="35">
        <v>9.5</v>
      </c>
      <c r="K1010" s="81">
        <v>216</v>
      </c>
    </row>
    <row r="1011" spans="1:14" x14ac:dyDescent="0.35">
      <c r="A1011" s="45">
        <v>42324</v>
      </c>
      <c r="B1011" s="38">
        <v>0.4580555555555556</v>
      </c>
      <c r="C1011" s="35">
        <v>870</v>
      </c>
      <c r="D1011" s="35">
        <v>0.5655</v>
      </c>
      <c r="E1011" s="35">
        <v>7.64</v>
      </c>
      <c r="F1011" s="35">
        <v>7.65</v>
      </c>
      <c r="G1011" s="35">
        <v>7.3</v>
      </c>
      <c r="K1011" s="81">
        <v>41</v>
      </c>
    </row>
    <row r="1012" spans="1:14" x14ac:dyDescent="0.35">
      <c r="A1012" s="45">
        <v>42326</v>
      </c>
      <c r="B1012" s="38">
        <v>0.5511921296296296</v>
      </c>
      <c r="C1012" s="35">
        <v>589</v>
      </c>
      <c r="D1012" s="35">
        <v>0.38290000000000002</v>
      </c>
      <c r="E1012" s="35">
        <v>6.93</v>
      </c>
      <c r="F1012" s="35">
        <v>7.68</v>
      </c>
      <c r="G1012" s="35">
        <v>13.2</v>
      </c>
      <c r="K1012" s="81">
        <v>410</v>
      </c>
      <c r="L1012" s="74">
        <f>AVERAGE(K1008:K1012)</f>
        <v>169.2</v>
      </c>
      <c r="M1012" s="41">
        <f>GEOMEAN(K1008:K1012)</f>
        <v>120.98845621746108</v>
      </c>
      <c r="N1012" s="42" t="s">
        <v>392</v>
      </c>
    </row>
    <row r="1013" spans="1:14" x14ac:dyDescent="0.35">
      <c r="A1013" s="45">
        <v>42338</v>
      </c>
      <c r="B1013" s="38">
        <v>0.44957175925925924</v>
      </c>
      <c r="C1013" s="35">
        <v>769</v>
      </c>
      <c r="D1013" s="35">
        <v>0.50049999999999994</v>
      </c>
      <c r="E1013" s="35">
        <v>11.06</v>
      </c>
      <c r="F1013" s="35">
        <v>7.7</v>
      </c>
      <c r="G1013" s="35">
        <v>7.1</v>
      </c>
      <c r="K1013" s="81">
        <v>2613</v>
      </c>
    </row>
    <row r="1014" spans="1:14" x14ac:dyDescent="0.35">
      <c r="A1014" s="45">
        <v>42340</v>
      </c>
      <c r="B1014" s="38">
        <v>0.45019675925925928</v>
      </c>
      <c r="C1014" s="35">
        <v>925</v>
      </c>
      <c r="D1014" s="35">
        <v>0.59799999999999998</v>
      </c>
      <c r="E1014" s="35">
        <v>8.8800000000000008</v>
      </c>
      <c r="F1014" s="35">
        <v>7.51</v>
      </c>
      <c r="G1014" s="35">
        <v>6.8</v>
      </c>
      <c r="K1014" s="81">
        <v>703</v>
      </c>
    </row>
    <row r="1015" spans="1:14" x14ac:dyDescent="0.35">
      <c r="A1015" s="45">
        <v>42347</v>
      </c>
      <c r="B1015" s="38">
        <v>0.42768518518518522</v>
      </c>
      <c r="C1015" s="35">
        <v>1038</v>
      </c>
      <c r="D1015" s="35">
        <v>0.67600000000000005</v>
      </c>
      <c r="E1015" s="35">
        <v>9.8800000000000008</v>
      </c>
      <c r="F1015" s="35">
        <v>7.63</v>
      </c>
      <c r="G1015" s="35">
        <v>7.3</v>
      </c>
      <c r="K1015" s="81">
        <v>20</v>
      </c>
    </row>
    <row r="1016" spans="1:14" x14ac:dyDescent="0.35">
      <c r="A1016" s="45">
        <v>42353</v>
      </c>
      <c r="B1016" s="38">
        <v>0.45800925925925928</v>
      </c>
      <c r="C1016" s="35">
        <v>775</v>
      </c>
      <c r="D1016" s="35">
        <v>0.50049999999999994</v>
      </c>
      <c r="E1016" s="35">
        <v>9.4700000000000006</v>
      </c>
      <c r="F1016" s="35">
        <v>7.91</v>
      </c>
      <c r="G1016" s="35">
        <v>9.4</v>
      </c>
      <c r="K1016" s="81">
        <v>2187</v>
      </c>
    </row>
    <row r="1017" spans="1:14" x14ac:dyDescent="0.35">
      <c r="A1017" s="45">
        <v>42366</v>
      </c>
      <c r="B1017" s="47"/>
      <c r="C1017" s="47"/>
      <c r="D1017" s="47"/>
      <c r="E1017" s="47"/>
      <c r="F1017" s="47"/>
      <c r="G1017" s="47" t="s">
        <v>393</v>
      </c>
      <c r="L1017" s="74">
        <f>AVERAGE(K1013:K1017)</f>
        <v>1380.75</v>
      </c>
      <c r="M1017" s="41">
        <f>GEOMEAN(K1013:K1017)</f>
        <v>532.40653597926871</v>
      </c>
      <c r="N1017" s="42" t="s">
        <v>394</v>
      </c>
    </row>
    <row r="1018" spans="1:14" x14ac:dyDescent="0.35">
      <c r="A1018" s="45">
        <v>42374</v>
      </c>
      <c r="B1018" s="38">
        <v>0.47158564814814818</v>
      </c>
      <c r="C1018" s="35">
        <v>909</v>
      </c>
      <c r="D1018" s="35">
        <v>0.59150000000000003</v>
      </c>
      <c r="E1018" s="35">
        <v>17.260000000000002</v>
      </c>
      <c r="F1018" s="35">
        <v>7.75</v>
      </c>
      <c r="G1018" s="35">
        <v>1.6</v>
      </c>
      <c r="K1018" s="81">
        <v>759</v>
      </c>
    </row>
    <row r="1019" spans="1:14" x14ac:dyDescent="0.35">
      <c r="A1019" s="45">
        <v>42380</v>
      </c>
      <c r="B1019" s="38">
        <v>0.47384259259259259</v>
      </c>
      <c r="C1019" s="35">
        <v>588</v>
      </c>
      <c r="D1019" s="35">
        <v>0.38219999999999998</v>
      </c>
      <c r="E1019" s="35">
        <v>15.65</v>
      </c>
      <c r="F1019" s="35">
        <v>7.88</v>
      </c>
      <c r="G1019" s="35">
        <v>1.5</v>
      </c>
      <c r="K1019" s="81">
        <v>754</v>
      </c>
    </row>
    <row r="1020" spans="1:14" x14ac:dyDescent="0.35">
      <c r="A1020" s="45">
        <v>42389</v>
      </c>
      <c r="B1020" s="38">
        <v>0.43305555555555553</v>
      </c>
      <c r="C1020" s="35">
        <v>1190</v>
      </c>
      <c r="D1020" s="35">
        <v>0.77349999999999997</v>
      </c>
      <c r="E1020" s="35">
        <v>13.4</v>
      </c>
      <c r="F1020" s="35">
        <v>7.78</v>
      </c>
      <c r="G1020" s="35">
        <v>0.3</v>
      </c>
      <c r="K1020" s="81">
        <v>20</v>
      </c>
    </row>
    <row r="1021" spans="1:14" x14ac:dyDescent="0.35">
      <c r="A1021" s="45">
        <v>42394</v>
      </c>
      <c r="B1021" s="38">
        <v>0.43608796296296298</v>
      </c>
      <c r="C1021" s="35">
        <v>1233</v>
      </c>
      <c r="D1021" s="35">
        <v>0.79949999999999999</v>
      </c>
      <c r="E1021" s="35">
        <v>14.7</v>
      </c>
      <c r="F1021" s="35">
        <v>7.65</v>
      </c>
      <c r="G1021" s="35">
        <v>1.5</v>
      </c>
      <c r="K1021" s="81">
        <v>331</v>
      </c>
    </row>
    <row r="1022" spans="1:14" x14ac:dyDescent="0.35">
      <c r="A1022" s="45">
        <v>42397</v>
      </c>
      <c r="B1022" s="38">
        <v>0.5075115740740741</v>
      </c>
      <c r="C1022" s="35">
        <v>1451</v>
      </c>
      <c r="D1022" s="35">
        <v>0.9425</v>
      </c>
      <c r="E1022" s="35">
        <v>14.41</v>
      </c>
      <c r="F1022" s="35">
        <v>7.85</v>
      </c>
      <c r="G1022" s="35">
        <v>2.2000000000000002</v>
      </c>
      <c r="K1022" s="81">
        <v>201</v>
      </c>
      <c r="L1022" s="74">
        <f>AVERAGE(K1018:K1022)</f>
        <v>413</v>
      </c>
      <c r="M1022" s="41">
        <f>GEOMEAN(K1018:K1022)</f>
        <v>237.86658290932129</v>
      </c>
      <c r="N1022" s="42" t="s">
        <v>395</v>
      </c>
    </row>
    <row r="1023" spans="1:14" x14ac:dyDescent="0.35">
      <c r="A1023" s="45">
        <v>42402</v>
      </c>
      <c r="B1023" s="38">
        <v>0.53793981481481479</v>
      </c>
      <c r="C1023" s="35">
        <v>1602</v>
      </c>
      <c r="D1023" s="35">
        <v>1.04</v>
      </c>
      <c r="E1023" s="35">
        <v>13.68</v>
      </c>
      <c r="F1023" s="35">
        <v>7.85</v>
      </c>
      <c r="G1023" s="35">
        <v>5.8</v>
      </c>
      <c r="K1023" s="81">
        <v>218</v>
      </c>
    </row>
    <row r="1024" spans="1:14" x14ac:dyDescent="0.35">
      <c r="A1024" s="45">
        <v>42410</v>
      </c>
      <c r="G1024" s="35" t="s">
        <v>303</v>
      </c>
    </row>
    <row r="1025" spans="1:38" x14ac:dyDescent="0.35">
      <c r="A1025" s="45">
        <v>42415</v>
      </c>
      <c r="B1025" s="38">
        <v>0.43350694444444443</v>
      </c>
      <c r="C1025" s="35">
        <v>1141</v>
      </c>
      <c r="D1025" s="35">
        <v>0.74099999999999999</v>
      </c>
      <c r="E1025" s="35">
        <v>16.93</v>
      </c>
      <c r="F1025" s="35">
        <v>7.92</v>
      </c>
      <c r="G1025" s="35">
        <v>0.5</v>
      </c>
      <c r="K1025" s="81">
        <v>187</v>
      </c>
    </row>
    <row r="1026" spans="1:38" x14ac:dyDescent="0.35">
      <c r="A1026" s="45">
        <v>42418</v>
      </c>
      <c r="B1026" s="38">
        <v>0.5901157407407408</v>
      </c>
      <c r="C1026" s="35">
        <v>1616</v>
      </c>
      <c r="D1026" s="35">
        <v>1.0529999999999999</v>
      </c>
      <c r="E1026" s="35">
        <v>18.920000000000002</v>
      </c>
      <c r="F1026" s="35">
        <v>7.91</v>
      </c>
      <c r="G1026" s="35">
        <v>4.0999999999999996</v>
      </c>
      <c r="K1026" s="81">
        <v>134</v>
      </c>
    </row>
    <row r="1027" spans="1:38" x14ac:dyDescent="0.35">
      <c r="A1027" s="45">
        <v>42424</v>
      </c>
      <c r="B1027" s="38">
        <v>0.42581018518518521</v>
      </c>
      <c r="C1027" s="35">
        <v>566</v>
      </c>
      <c r="D1027" s="35">
        <v>0.3679</v>
      </c>
      <c r="E1027" s="35">
        <v>15.27</v>
      </c>
      <c r="F1027" s="35">
        <v>8.25</v>
      </c>
      <c r="G1027" s="35">
        <v>3</v>
      </c>
      <c r="K1027" s="81">
        <v>1046</v>
      </c>
      <c r="L1027" s="74">
        <f>AVERAGE(K1023:K1027)</f>
        <v>396.25</v>
      </c>
      <c r="M1027" s="41">
        <f>GEOMEAN(K1023:K1027)</f>
        <v>274.93728883321393</v>
      </c>
      <c r="N1027" s="42" t="s">
        <v>396</v>
      </c>
    </row>
    <row r="1028" spans="1:38" x14ac:dyDescent="0.35">
      <c r="A1028" s="45">
        <v>42429</v>
      </c>
      <c r="B1028" s="38">
        <v>0.46401620370370367</v>
      </c>
      <c r="C1028" s="35">
        <v>1206</v>
      </c>
      <c r="D1028" s="35">
        <v>0.78649999999999998</v>
      </c>
      <c r="E1028" s="35">
        <v>10.66</v>
      </c>
      <c r="F1028" s="35">
        <v>7.62</v>
      </c>
      <c r="G1028" s="35">
        <v>7.6</v>
      </c>
      <c r="K1028" s="81">
        <v>906</v>
      </c>
    </row>
    <row r="1029" spans="1:38" x14ac:dyDescent="0.35">
      <c r="A1029" s="45">
        <v>42432</v>
      </c>
      <c r="B1029" s="38">
        <v>0.51597222222222217</v>
      </c>
      <c r="C1029" s="35">
        <v>1202</v>
      </c>
      <c r="D1029" s="35">
        <v>0.78</v>
      </c>
      <c r="E1029" s="35">
        <v>14.25</v>
      </c>
      <c r="F1029" s="35">
        <v>7.73</v>
      </c>
      <c r="G1029" s="35">
        <v>4.5</v>
      </c>
      <c r="K1029" s="81">
        <v>1296</v>
      </c>
    </row>
    <row r="1030" spans="1:38" x14ac:dyDescent="0.35">
      <c r="A1030" s="45">
        <v>42437</v>
      </c>
      <c r="B1030" s="38">
        <v>0.47188657407407408</v>
      </c>
      <c r="C1030" s="35">
        <v>1086</v>
      </c>
      <c r="D1030" s="35">
        <v>0.70850000000000002</v>
      </c>
      <c r="E1030" s="35">
        <v>14.21</v>
      </c>
      <c r="F1030" s="35">
        <v>7.8</v>
      </c>
      <c r="G1030" s="35">
        <v>10.4</v>
      </c>
      <c r="K1030" s="81">
        <v>311</v>
      </c>
      <c r="O1030" s="30" t="s">
        <v>107</v>
      </c>
      <c r="P1030" s="35">
        <v>78.3</v>
      </c>
      <c r="Q1030" s="30" t="s">
        <v>107</v>
      </c>
      <c r="R1030" s="30" t="s">
        <v>107</v>
      </c>
      <c r="S1030" s="30" t="s">
        <v>107</v>
      </c>
      <c r="T1030" s="30" t="s">
        <v>107</v>
      </c>
      <c r="U1030" s="30" t="s">
        <v>107</v>
      </c>
      <c r="V1030" s="30" t="s">
        <v>170</v>
      </c>
      <c r="W1030" s="30" t="s">
        <v>107</v>
      </c>
      <c r="X1030" s="35">
        <v>21.5</v>
      </c>
      <c r="Y1030" s="30" t="s">
        <v>107</v>
      </c>
      <c r="Z1030" s="35">
        <v>0.52</v>
      </c>
      <c r="AA1030" s="30" t="s">
        <v>107</v>
      </c>
      <c r="AB1030" s="35">
        <v>52.1</v>
      </c>
      <c r="AC1030" s="30" t="s">
        <v>107</v>
      </c>
      <c r="AD1030" s="35">
        <v>318</v>
      </c>
      <c r="AE1030" s="30">
        <v>0.66</v>
      </c>
      <c r="AF1030" s="35">
        <v>330</v>
      </c>
      <c r="AG1030" s="30">
        <v>87700</v>
      </c>
      <c r="AH1030" s="35">
        <v>24000</v>
      </c>
      <c r="AI1030" s="30" t="s">
        <v>107</v>
      </c>
      <c r="AJ1030" s="44" t="s">
        <v>107</v>
      </c>
      <c r="AK1030" s="44" t="s">
        <v>107</v>
      </c>
      <c r="AL1030" s="35">
        <v>62.9</v>
      </c>
    </row>
    <row r="1031" spans="1:38" x14ac:dyDescent="0.35">
      <c r="A1031" s="45">
        <v>42439</v>
      </c>
      <c r="B1031" s="38">
        <v>0.45836805555555554</v>
      </c>
      <c r="C1031" s="35">
        <v>1009</v>
      </c>
      <c r="D1031" s="35">
        <v>0.65649999999999997</v>
      </c>
      <c r="E1031" s="35">
        <v>9.59</v>
      </c>
      <c r="F1031" s="35">
        <v>7.95</v>
      </c>
      <c r="G1031" s="35">
        <v>11.6</v>
      </c>
      <c r="K1031" s="81">
        <v>1112</v>
      </c>
    </row>
    <row r="1032" spans="1:38" x14ac:dyDescent="0.35">
      <c r="A1032" s="45">
        <v>42450</v>
      </c>
      <c r="B1032" s="38">
        <v>0.43682870370370369</v>
      </c>
      <c r="C1032" s="35">
        <v>1090</v>
      </c>
      <c r="D1032" s="35">
        <v>0.70850000000000002</v>
      </c>
      <c r="E1032" s="35">
        <v>11.07</v>
      </c>
      <c r="F1032" s="35">
        <v>7.71</v>
      </c>
      <c r="G1032" s="35">
        <v>6.5</v>
      </c>
      <c r="K1032" s="81">
        <v>134</v>
      </c>
      <c r="L1032" s="74">
        <f>AVERAGE(K1028:K1032)</f>
        <v>751.8</v>
      </c>
      <c r="M1032" s="41">
        <f>GEOMEAN(K1028:K1032)</f>
        <v>558.65106980785686</v>
      </c>
      <c r="N1032" s="42" t="s">
        <v>397</v>
      </c>
    </row>
    <row r="1033" spans="1:38" x14ac:dyDescent="0.35">
      <c r="A1033" s="45">
        <v>42467</v>
      </c>
      <c r="B1033" s="38">
        <v>0.44327546296296294</v>
      </c>
      <c r="C1033" s="35">
        <v>861</v>
      </c>
      <c r="D1033" s="35">
        <v>0.55900000000000005</v>
      </c>
      <c r="E1033" s="35">
        <v>9.9</v>
      </c>
      <c r="F1033" s="35">
        <v>7.76</v>
      </c>
      <c r="G1033" s="35">
        <v>8.6999999999999993</v>
      </c>
      <c r="K1033" s="81">
        <v>393</v>
      </c>
    </row>
    <row r="1034" spans="1:38" x14ac:dyDescent="0.35">
      <c r="A1034" s="45">
        <v>42473</v>
      </c>
      <c r="B1034" s="38">
        <v>0.47386574074074073</v>
      </c>
      <c r="C1034" s="35">
        <v>859</v>
      </c>
      <c r="D1034" s="35">
        <v>0.55900000000000005</v>
      </c>
      <c r="E1034" s="35">
        <v>12.61</v>
      </c>
      <c r="F1034" s="35">
        <v>7.86</v>
      </c>
      <c r="G1034" s="35">
        <v>8.8000000000000007</v>
      </c>
      <c r="K1034" s="81">
        <v>331</v>
      </c>
    </row>
    <row r="1035" spans="1:38" x14ac:dyDescent="0.35">
      <c r="A1035" s="45">
        <v>42478</v>
      </c>
      <c r="B1035" s="38">
        <v>0.43699074074074074</v>
      </c>
      <c r="C1035" s="35">
        <v>976</v>
      </c>
      <c r="D1035" s="35">
        <v>0.63700000000000001</v>
      </c>
      <c r="E1035" s="35">
        <v>12.01</v>
      </c>
      <c r="F1035" s="35">
        <v>7.79</v>
      </c>
      <c r="G1035" s="35">
        <v>14.8</v>
      </c>
      <c r="K1035" s="81">
        <v>148</v>
      </c>
    </row>
    <row r="1036" spans="1:38" x14ac:dyDescent="0.35">
      <c r="A1036" s="45">
        <v>42486</v>
      </c>
      <c r="B1036" s="46">
        <v>0.44912037037037034</v>
      </c>
      <c r="C1036" s="35">
        <v>984</v>
      </c>
      <c r="D1036" s="35">
        <v>0.63700000000000001</v>
      </c>
      <c r="E1036" s="35">
        <v>8.52</v>
      </c>
      <c r="F1036" s="35">
        <v>7.83</v>
      </c>
      <c r="G1036" s="35">
        <v>17.7</v>
      </c>
      <c r="K1036" s="81">
        <v>203</v>
      </c>
    </row>
    <row r="1037" spans="1:38" x14ac:dyDescent="0.35">
      <c r="A1037" s="45">
        <v>42488</v>
      </c>
      <c r="B1037" s="38">
        <v>0.44943287037037033</v>
      </c>
      <c r="C1037" s="35">
        <v>372.5</v>
      </c>
      <c r="D1037" s="35">
        <v>0.24179999999999999</v>
      </c>
      <c r="E1037" s="35">
        <v>8.61</v>
      </c>
      <c r="F1037" s="35">
        <v>8.15</v>
      </c>
      <c r="G1037" s="35">
        <v>14</v>
      </c>
      <c r="K1037" s="81">
        <v>9208</v>
      </c>
      <c r="L1037" s="74">
        <f>AVERAGE(K1033:K1037)</f>
        <v>2056.6</v>
      </c>
      <c r="M1037" s="41">
        <f>GEOMEAN(K1033:K1037)</f>
        <v>514.3144444777289</v>
      </c>
      <c r="N1037" s="42" t="s">
        <v>398</v>
      </c>
    </row>
    <row r="1038" spans="1:38" x14ac:dyDescent="0.35">
      <c r="A1038" s="45">
        <v>42500</v>
      </c>
      <c r="B1038" s="46">
        <v>0.45223379629629629</v>
      </c>
      <c r="C1038" s="35">
        <v>735</v>
      </c>
      <c r="D1038" s="35">
        <v>0.48099999999999998</v>
      </c>
      <c r="E1038" s="35">
        <v>8.07</v>
      </c>
      <c r="F1038" s="35">
        <v>7.63</v>
      </c>
      <c r="G1038" s="35">
        <v>14.3</v>
      </c>
      <c r="K1038" s="81">
        <v>1058</v>
      </c>
    </row>
    <row r="1039" spans="1:38" x14ac:dyDescent="0.35">
      <c r="A1039" s="45">
        <v>42506</v>
      </c>
      <c r="B1039" s="38">
        <v>0.46241898148148147</v>
      </c>
      <c r="C1039" s="35">
        <v>915</v>
      </c>
      <c r="D1039" s="35">
        <v>0.59150000000000003</v>
      </c>
      <c r="E1039" s="35">
        <v>10.42</v>
      </c>
      <c r="F1039" s="35">
        <v>7.63</v>
      </c>
      <c r="G1039" s="35">
        <v>11.6</v>
      </c>
      <c r="K1039" s="81">
        <v>457</v>
      </c>
    </row>
    <row r="1040" spans="1:38" x14ac:dyDescent="0.35">
      <c r="A1040" s="45">
        <v>42509</v>
      </c>
      <c r="B1040" s="38">
        <v>0.54570601851851852</v>
      </c>
      <c r="C1040" s="35">
        <v>953</v>
      </c>
      <c r="D1040" s="35">
        <v>0.61750000000000005</v>
      </c>
      <c r="E1040" s="35">
        <v>7.96</v>
      </c>
      <c r="F1040" s="35">
        <v>7.72</v>
      </c>
      <c r="G1040" s="35">
        <v>15.5</v>
      </c>
      <c r="K1040" s="81">
        <v>189</v>
      </c>
    </row>
    <row r="1041" spans="1:39" x14ac:dyDescent="0.35">
      <c r="A1041" s="45">
        <v>42513</v>
      </c>
      <c r="B1041" s="46">
        <v>0.44762731481481483</v>
      </c>
      <c r="C1041" s="35">
        <v>902</v>
      </c>
      <c r="D1041" s="35">
        <v>0.58499999999999996</v>
      </c>
      <c r="E1041" s="35">
        <v>7.39</v>
      </c>
      <c r="F1041" s="35">
        <v>7.69</v>
      </c>
      <c r="G1041" s="35">
        <v>15.6</v>
      </c>
      <c r="K1041" s="81">
        <v>495</v>
      </c>
    </row>
    <row r="1042" spans="1:39" x14ac:dyDescent="0.35">
      <c r="A1042" s="45">
        <v>42516</v>
      </c>
      <c r="B1042" s="38">
        <v>0.51050925925925927</v>
      </c>
      <c r="C1042" s="35">
        <v>1044</v>
      </c>
      <c r="D1042" s="35">
        <v>0.67600000000000005</v>
      </c>
      <c r="E1042" s="35">
        <v>6.29</v>
      </c>
      <c r="F1042" s="35">
        <v>7.49</v>
      </c>
      <c r="G1042" s="35">
        <v>19</v>
      </c>
      <c r="K1042" s="81">
        <v>327</v>
      </c>
      <c r="L1042" s="74">
        <f>AVERAGE(K1038:K1042)</f>
        <v>505.2</v>
      </c>
      <c r="M1042" s="41">
        <f>GEOMEAN(K1038:K1042)</f>
        <v>430.52990636690646</v>
      </c>
      <c r="N1042" s="42" t="s">
        <v>399</v>
      </c>
    </row>
    <row r="1043" spans="1:39" x14ac:dyDescent="0.35">
      <c r="A1043" s="45">
        <v>42523</v>
      </c>
      <c r="B1043" s="38">
        <v>0.44825231481481481</v>
      </c>
      <c r="C1043" s="35">
        <v>925</v>
      </c>
      <c r="D1043" s="35">
        <v>0.59799999999999998</v>
      </c>
      <c r="E1043" s="35">
        <v>4.91</v>
      </c>
      <c r="F1043" s="35">
        <v>7.6</v>
      </c>
      <c r="G1043" s="35">
        <v>20.3</v>
      </c>
      <c r="K1043" s="81">
        <v>11199</v>
      </c>
    </row>
    <row r="1044" spans="1:39" x14ac:dyDescent="0.35">
      <c r="A1044" s="45">
        <v>42527</v>
      </c>
      <c r="B1044" s="38">
        <v>0.44681712962962966</v>
      </c>
      <c r="C1044" s="35">
        <v>830</v>
      </c>
      <c r="D1044" s="35">
        <v>0.53949999999999998</v>
      </c>
      <c r="E1044" s="35">
        <v>5.63</v>
      </c>
      <c r="F1044" s="35">
        <v>7.69</v>
      </c>
      <c r="G1044" s="35">
        <v>19.399999999999999</v>
      </c>
      <c r="K1044" s="81">
        <v>1421</v>
      </c>
    </row>
    <row r="1045" spans="1:39" x14ac:dyDescent="0.35">
      <c r="A1045" s="45">
        <v>42536</v>
      </c>
      <c r="B1045" s="38">
        <v>0.43443287037037037</v>
      </c>
      <c r="C1045" s="35">
        <v>555</v>
      </c>
      <c r="D1045" s="35">
        <v>0.36399999999999999</v>
      </c>
      <c r="E1045" s="35">
        <v>6.28</v>
      </c>
      <c r="F1045" s="35">
        <v>7.76</v>
      </c>
      <c r="G1045" s="35">
        <v>21.3</v>
      </c>
      <c r="K1045" s="81">
        <v>8164</v>
      </c>
    </row>
    <row r="1046" spans="1:39" x14ac:dyDescent="0.35">
      <c r="A1046" s="45">
        <v>42541</v>
      </c>
      <c r="B1046" s="38">
        <v>0.43862268518518516</v>
      </c>
      <c r="C1046" s="35">
        <v>943</v>
      </c>
      <c r="D1046" s="35">
        <v>0.61099999999999999</v>
      </c>
      <c r="E1046" s="35">
        <v>5.52</v>
      </c>
      <c r="F1046" s="35">
        <v>7.81</v>
      </c>
      <c r="G1046" s="35">
        <v>21.4</v>
      </c>
      <c r="K1046" s="81">
        <v>1081</v>
      </c>
    </row>
    <row r="1047" spans="1:39" x14ac:dyDescent="0.35">
      <c r="A1047" s="45">
        <v>42542</v>
      </c>
      <c r="B1047" s="38">
        <v>0.45603009259259258</v>
      </c>
      <c r="C1047" s="35">
        <v>442.4</v>
      </c>
      <c r="D1047" s="35">
        <v>0.2873</v>
      </c>
      <c r="E1047" s="35">
        <v>5.9</v>
      </c>
      <c r="F1047" s="35">
        <v>7.78</v>
      </c>
      <c r="G1047" s="35">
        <v>23</v>
      </c>
      <c r="K1047" s="81">
        <v>5475</v>
      </c>
      <c r="L1047" s="74">
        <f>AVERAGE(K1043:K1047)</f>
        <v>5468</v>
      </c>
      <c r="M1047" s="41">
        <f>GEOMEAN(K1043:K1047)</f>
        <v>3777.26302309936</v>
      </c>
      <c r="N1047" s="42" t="s">
        <v>400</v>
      </c>
    </row>
    <row r="1048" spans="1:39" x14ac:dyDescent="0.35">
      <c r="A1048" s="45">
        <v>42556</v>
      </c>
      <c r="B1048" s="38">
        <v>0.43942129629629628</v>
      </c>
      <c r="C1048" s="35">
        <v>734</v>
      </c>
      <c r="D1048" s="35">
        <v>0.47449999999999998</v>
      </c>
      <c r="E1048" s="35">
        <v>5.88</v>
      </c>
      <c r="F1048" s="35">
        <v>7.63</v>
      </c>
      <c r="G1048" s="35">
        <v>20.399999999999999</v>
      </c>
      <c r="K1048" s="81">
        <v>1439</v>
      </c>
    </row>
    <row r="1049" spans="1:39" x14ac:dyDescent="0.35">
      <c r="A1049" s="45">
        <v>42558</v>
      </c>
      <c r="B1049" s="38">
        <v>0.55483796296296295</v>
      </c>
      <c r="C1049" s="35">
        <v>620</v>
      </c>
      <c r="D1049" s="35">
        <v>0.40300000000000002</v>
      </c>
      <c r="E1049" s="35">
        <v>6.07</v>
      </c>
      <c r="F1049" s="35">
        <v>7.34</v>
      </c>
      <c r="G1049" s="35">
        <v>21.7</v>
      </c>
      <c r="K1049" s="81">
        <v>9804</v>
      </c>
    </row>
    <row r="1050" spans="1:39" x14ac:dyDescent="0.35">
      <c r="A1050" s="45">
        <v>42564</v>
      </c>
      <c r="B1050" s="79">
        <v>0.51893518518518522</v>
      </c>
      <c r="C1050" s="35">
        <v>709</v>
      </c>
      <c r="D1050" s="35">
        <v>0.46150000000000002</v>
      </c>
      <c r="E1050" s="35">
        <v>6.13</v>
      </c>
      <c r="F1050" s="35">
        <v>7.56</v>
      </c>
      <c r="G1050" s="35">
        <v>24.4</v>
      </c>
      <c r="O1050" s="30">
        <v>2.4</v>
      </c>
      <c r="P1050" s="30">
        <v>64.400000000000006</v>
      </c>
      <c r="Q1050" s="30" t="s">
        <v>107</v>
      </c>
      <c r="R1050" s="30" t="s">
        <v>107</v>
      </c>
      <c r="S1050" s="30" t="s">
        <v>107</v>
      </c>
      <c r="T1050" s="30" t="s">
        <v>107</v>
      </c>
      <c r="U1050" s="30" t="s">
        <v>107</v>
      </c>
      <c r="V1050" s="30" t="s">
        <v>170</v>
      </c>
      <c r="W1050" s="30" t="s">
        <v>107</v>
      </c>
      <c r="X1050" s="30">
        <v>93.8</v>
      </c>
      <c r="Y1050" s="30" t="s">
        <v>107</v>
      </c>
      <c r="Z1050" s="30">
        <v>0.5</v>
      </c>
      <c r="AA1050" s="30" t="s">
        <v>107</v>
      </c>
      <c r="AB1050" s="30">
        <v>26.4</v>
      </c>
      <c r="AC1050" s="30" t="s">
        <v>107</v>
      </c>
      <c r="AD1050" s="35">
        <v>208</v>
      </c>
      <c r="AE1050" s="30" t="s">
        <v>107</v>
      </c>
      <c r="AF1050" s="30">
        <v>317</v>
      </c>
      <c r="AG1050" s="30">
        <v>58000</v>
      </c>
      <c r="AH1050" s="30">
        <v>15400</v>
      </c>
      <c r="AI1050" s="30">
        <v>3</v>
      </c>
      <c r="AJ1050" s="44" t="s">
        <v>107</v>
      </c>
      <c r="AK1050" s="44" t="s">
        <v>107</v>
      </c>
      <c r="AL1050" s="30">
        <v>56</v>
      </c>
      <c r="AM1050" s="30"/>
    </row>
    <row r="1051" spans="1:39" x14ac:dyDescent="0.35">
      <c r="A1051" s="45">
        <v>42565</v>
      </c>
      <c r="B1051" s="46">
        <v>0.49505787037037036</v>
      </c>
      <c r="C1051" s="35">
        <v>456.8</v>
      </c>
      <c r="D1051" s="35">
        <v>0.29699999999999999</v>
      </c>
      <c r="E1051" s="35">
        <v>6.74</v>
      </c>
      <c r="F1051" s="35">
        <v>7.95</v>
      </c>
      <c r="G1051" s="35">
        <v>22.8</v>
      </c>
      <c r="K1051" s="81">
        <v>3654</v>
      </c>
    </row>
    <row r="1052" spans="1:39" x14ac:dyDescent="0.35">
      <c r="A1052" s="45">
        <v>42572</v>
      </c>
      <c r="B1052" s="38">
        <v>0.44449074074074074</v>
      </c>
      <c r="C1052" s="35">
        <v>850</v>
      </c>
      <c r="D1052" s="35">
        <v>0.55249999999999999</v>
      </c>
      <c r="E1052" s="35">
        <v>5.5</v>
      </c>
      <c r="F1052" s="35">
        <v>7.66</v>
      </c>
      <c r="G1052" s="35">
        <v>23.4</v>
      </c>
      <c r="K1052" s="81">
        <v>7270</v>
      </c>
      <c r="L1052" s="74">
        <f>AVERAGE(K1048:K1052)</f>
        <v>5541.75</v>
      </c>
      <c r="M1052" s="41">
        <f>GEOMEAN(K1048:K1052)</f>
        <v>4399.8894287023686</v>
      </c>
      <c r="N1052" s="42" t="s">
        <v>401</v>
      </c>
    </row>
    <row r="1053" spans="1:39" x14ac:dyDescent="0.35">
      <c r="A1053" s="45">
        <v>42584</v>
      </c>
      <c r="B1053" s="38">
        <v>0.5163888888888889</v>
      </c>
      <c r="C1053" s="35">
        <v>755</v>
      </c>
      <c r="D1053" s="35">
        <v>0.48749999999999999</v>
      </c>
      <c r="E1053" s="35">
        <v>6.37</v>
      </c>
      <c r="F1053" s="35">
        <v>7.65</v>
      </c>
      <c r="G1053" s="35">
        <v>23.6</v>
      </c>
      <c r="K1053" s="81">
        <v>4106</v>
      </c>
    </row>
    <row r="1054" spans="1:39" x14ac:dyDescent="0.35">
      <c r="A1054" s="45">
        <v>42585</v>
      </c>
      <c r="B1054" s="38">
        <v>0.42510416666666667</v>
      </c>
      <c r="C1054" s="35">
        <v>775</v>
      </c>
      <c r="D1054" s="35">
        <v>0.50700000000000001</v>
      </c>
      <c r="E1054" s="35">
        <v>5.67</v>
      </c>
      <c r="F1054" s="35">
        <v>7.77</v>
      </c>
      <c r="G1054" s="35">
        <v>22.7</v>
      </c>
      <c r="K1054" s="81">
        <v>17329</v>
      </c>
    </row>
    <row r="1055" spans="1:39" x14ac:dyDescent="0.35">
      <c r="A1055" s="45">
        <v>42592</v>
      </c>
      <c r="B1055" s="38">
        <v>0.45569444444444446</v>
      </c>
      <c r="C1055" s="35">
        <v>887</v>
      </c>
      <c r="D1055" s="35">
        <v>0.57850000000000001</v>
      </c>
      <c r="E1055" s="35">
        <v>4.5599999999999996</v>
      </c>
      <c r="F1055" s="35">
        <v>7.64</v>
      </c>
      <c r="G1055" s="35">
        <v>23.2</v>
      </c>
      <c r="K1055" s="81">
        <v>4106</v>
      </c>
    </row>
    <row r="1056" spans="1:39" x14ac:dyDescent="0.35">
      <c r="A1056" s="45">
        <v>42600</v>
      </c>
      <c r="B1056" s="38">
        <v>0.54690972222222223</v>
      </c>
      <c r="C1056" s="35">
        <v>820</v>
      </c>
      <c r="D1056" s="35">
        <v>0.53300000000000003</v>
      </c>
      <c r="E1056" s="35">
        <v>6.18</v>
      </c>
      <c r="F1056" s="35">
        <v>7.94</v>
      </c>
      <c r="G1056" s="35">
        <v>23.1</v>
      </c>
      <c r="K1056" s="81">
        <v>12033</v>
      </c>
    </row>
    <row r="1057" spans="1:38" x14ac:dyDescent="0.35">
      <c r="A1057" s="45">
        <v>42611</v>
      </c>
      <c r="B1057" s="38">
        <v>0.4457638888888889</v>
      </c>
      <c r="C1057" s="35">
        <v>584</v>
      </c>
      <c r="D1057" s="35">
        <v>0.377</v>
      </c>
      <c r="E1057" s="35">
        <v>6.22</v>
      </c>
      <c r="F1057" s="35">
        <v>7.47</v>
      </c>
      <c r="G1057" s="35">
        <v>22.9</v>
      </c>
      <c r="K1057" s="81">
        <v>2359</v>
      </c>
      <c r="L1057" s="74">
        <f>AVERAGE(K1053:K1057)</f>
        <v>7986.6</v>
      </c>
      <c r="M1057" s="41">
        <f>GEOMEAN(K1053:K1057)</f>
        <v>6077.7474512916442</v>
      </c>
      <c r="N1057" s="42" t="s">
        <v>402</v>
      </c>
    </row>
    <row r="1058" spans="1:38" x14ac:dyDescent="0.35">
      <c r="A1058" s="45">
        <v>42613</v>
      </c>
      <c r="B1058" s="38">
        <v>0.43930555555555556</v>
      </c>
      <c r="C1058" s="35">
        <v>552</v>
      </c>
      <c r="D1058" s="35">
        <v>0.35749999999999998</v>
      </c>
      <c r="E1058" s="35">
        <v>5.86</v>
      </c>
      <c r="F1058" s="35">
        <v>7.6</v>
      </c>
      <c r="G1058" s="35">
        <v>23.2</v>
      </c>
      <c r="K1058" s="81">
        <v>4884</v>
      </c>
    </row>
    <row r="1059" spans="1:38" x14ac:dyDescent="0.35">
      <c r="A1059" s="45">
        <v>42621</v>
      </c>
      <c r="B1059" s="38">
        <v>0.48146990740740742</v>
      </c>
      <c r="C1059" s="35">
        <v>982</v>
      </c>
      <c r="D1059" s="35">
        <v>0.63700000000000001</v>
      </c>
      <c r="E1059" s="35">
        <v>4.2</v>
      </c>
      <c r="F1059" s="35">
        <v>7.41</v>
      </c>
      <c r="G1059" s="35">
        <v>22.9</v>
      </c>
      <c r="K1059" s="81">
        <v>443</v>
      </c>
    </row>
    <row r="1060" spans="1:38" x14ac:dyDescent="0.35">
      <c r="A1060" s="45">
        <v>42625</v>
      </c>
      <c r="B1060" s="38">
        <v>0.45425925925925931</v>
      </c>
      <c r="C1060" s="35">
        <v>760</v>
      </c>
      <c r="D1060" s="35">
        <v>0.49399999999999999</v>
      </c>
      <c r="E1060" s="35">
        <v>7.16</v>
      </c>
      <c r="F1060" s="35">
        <v>7.61</v>
      </c>
      <c r="G1060" s="35">
        <v>19.2</v>
      </c>
      <c r="K1060" s="81">
        <v>10462</v>
      </c>
    </row>
    <row r="1061" spans="1:38" x14ac:dyDescent="0.35">
      <c r="A1061" s="45">
        <v>42633</v>
      </c>
      <c r="B1061" s="38">
        <v>0.45555555555555555</v>
      </c>
      <c r="C1061" s="35">
        <v>866</v>
      </c>
      <c r="D1061" s="35">
        <v>0.5655</v>
      </c>
      <c r="E1061" s="35">
        <v>6.65</v>
      </c>
      <c r="F1061" s="35">
        <v>7.57</v>
      </c>
      <c r="G1061" s="35">
        <v>20.100000000000001</v>
      </c>
      <c r="K1061" s="81">
        <v>10462</v>
      </c>
    </row>
    <row r="1062" spans="1:38" x14ac:dyDescent="0.35">
      <c r="A1062" s="45">
        <v>42635</v>
      </c>
      <c r="B1062" s="38">
        <v>0.56445601851851845</v>
      </c>
      <c r="C1062" s="35">
        <v>941</v>
      </c>
      <c r="D1062" s="35">
        <v>0.61099999999999999</v>
      </c>
      <c r="E1062" s="35">
        <v>6.48</v>
      </c>
      <c r="F1062" s="35">
        <v>7.77</v>
      </c>
      <c r="G1062" s="35">
        <v>21.8</v>
      </c>
      <c r="K1062" s="81">
        <v>17329</v>
      </c>
      <c r="L1062" s="74">
        <f>AVERAGE(K1058:K1062)</f>
        <v>8716</v>
      </c>
      <c r="M1062" s="41">
        <f>GEOMEAN(K1058:K1062)</f>
        <v>5280.0308852133148</v>
      </c>
      <c r="N1062" s="42" t="s">
        <v>403</v>
      </c>
    </row>
    <row r="1063" spans="1:38" x14ac:dyDescent="0.35">
      <c r="A1063" s="45">
        <v>42641</v>
      </c>
      <c r="B1063" s="38">
        <v>0.47907407407407404</v>
      </c>
      <c r="C1063" s="35">
        <v>767</v>
      </c>
      <c r="D1063" s="35">
        <v>0.50049999999999994</v>
      </c>
      <c r="E1063" s="35">
        <v>7.57</v>
      </c>
      <c r="F1063" s="35">
        <v>7.49</v>
      </c>
      <c r="G1063" s="35">
        <v>17.8</v>
      </c>
      <c r="K1063" s="81">
        <v>12033</v>
      </c>
    </row>
    <row r="1064" spans="1:38" x14ac:dyDescent="0.35">
      <c r="A1064" s="45">
        <v>42646</v>
      </c>
      <c r="B1064" s="38">
        <v>0.44017361111111114</v>
      </c>
      <c r="C1064" s="35">
        <v>878</v>
      </c>
      <c r="D1064" s="35">
        <v>0.57199999999999995</v>
      </c>
      <c r="E1064" s="35">
        <v>7.73</v>
      </c>
      <c r="F1064" s="35">
        <v>7.6</v>
      </c>
      <c r="G1064" s="35">
        <v>16.2</v>
      </c>
      <c r="K1064" s="81">
        <v>5172</v>
      </c>
    </row>
    <row r="1065" spans="1:38" x14ac:dyDescent="0.35">
      <c r="A1065" s="45">
        <v>42656</v>
      </c>
      <c r="B1065" s="38">
        <v>0.44217592592592592</v>
      </c>
      <c r="C1065" s="35">
        <v>903</v>
      </c>
      <c r="D1065" s="35">
        <v>0.58499999999999996</v>
      </c>
      <c r="E1065" s="35">
        <v>5.86</v>
      </c>
      <c r="F1065" s="35">
        <v>7.59</v>
      </c>
      <c r="G1065" s="35">
        <v>14.9</v>
      </c>
      <c r="K1065" s="81">
        <v>907</v>
      </c>
    </row>
    <row r="1066" spans="1:38" x14ac:dyDescent="0.35">
      <c r="A1066" s="45">
        <v>42661</v>
      </c>
      <c r="B1066" s="38">
        <v>0.45498842592592598</v>
      </c>
      <c r="C1066" s="35">
        <v>812</v>
      </c>
      <c r="D1066" s="35">
        <v>0.52649999999999997</v>
      </c>
      <c r="E1066" s="35">
        <v>4.08</v>
      </c>
      <c r="F1066" s="35">
        <v>7.54</v>
      </c>
      <c r="G1066" s="35">
        <v>18.600000000000001</v>
      </c>
      <c r="K1066" s="81">
        <v>160</v>
      </c>
      <c r="O1066" s="30" t="s">
        <v>107</v>
      </c>
      <c r="P1066" s="30">
        <v>72.7</v>
      </c>
      <c r="Q1066" s="30" t="s">
        <v>107</v>
      </c>
      <c r="R1066" s="30" t="s">
        <v>107</v>
      </c>
      <c r="S1066" s="30" t="s">
        <v>107</v>
      </c>
      <c r="T1066" s="30" t="s">
        <v>107</v>
      </c>
      <c r="U1066" s="30" t="s">
        <v>107</v>
      </c>
      <c r="V1066" s="30" t="s">
        <v>170</v>
      </c>
      <c r="W1066" s="30" t="s">
        <v>107</v>
      </c>
      <c r="X1066" s="30">
        <v>107</v>
      </c>
      <c r="Y1066" s="30" t="s">
        <v>107</v>
      </c>
      <c r="Z1066" s="30">
        <v>0.56999999999999995</v>
      </c>
      <c r="AA1066" s="30" t="s">
        <v>107</v>
      </c>
      <c r="AB1066" s="30">
        <v>43.5</v>
      </c>
      <c r="AC1066" s="30" t="s">
        <v>107</v>
      </c>
      <c r="AD1066" s="35">
        <v>261</v>
      </c>
      <c r="AE1066" s="30" t="s">
        <v>107</v>
      </c>
      <c r="AF1066" s="35">
        <v>284</v>
      </c>
      <c r="AG1066" s="30">
        <v>74000</v>
      </c>
      <c r="AH1066" s="35">
        <v>18600</v>
      </c>
      <c r="AI1066" s="30">
        <v>3.4</v>
      </c>
      <c r="AJ1066" s="44" t="s">
        <v>107</v>
      </c>
      <c r="AK1066" s="44" t="s">
        <v>107</v>
      </c>
      <c r="AL1066" s="35">
        <v>81.8</v>
      </c>
    </row>
    <row r="1067" spans="1:38" x14ac:dyDescent="0.35">
      <c r="A1067" s="45">
        <v>42663</v>
      </c>
      <c r="B1067" s="38">
        <v>0.43297453703703703</v>
      </c>
      <c r="C1067" s="35">
        <v>322.10000000000002</v>
      </c>
      <c r="D1067" s="35">
        <v>0.20930000000000001</v>
      </c>
      <c r="E1067" s="35">
        <v>7.67</v>
      </c>
      <c r="F1067" s="35">
        <v>7.62</v>
      </c>
      <c r="G1067" s="35">
        <v>16.399999999999999</v>
      </c>
      <c r="K1067" s="65">
        <v>24192</v>
      </c>
    </row>
    <row r="1068" spans="1:38" x14ac:dyDescent="0.35">
      <c r="A1068" s="45">
        <v>42669</v>
      </c>
      <c r="B1068" s="38">
        <v>0.46796296296296297</v>
      </c>
      <c r="C1068" s="35">
        <v>872</v>
      </c>
      <c r="D1068" s="35">
        <v>0.5655</v>
      </c>
      <c r="E1068" s="35">
        <v>8.58</v>
      </c>
      <c r="F1068" s="35">
        <v>7.72</v>
      </c>
      <c r="G1068" s="35">
        <v>12.5</v>
      </c>
      <c r="K1068" s="81">
        <v>6488</v>
      </c>
      <c r="L1068" s="74">
        <f>AVERAGE(K1064:K1068)</f>
        <v>7383.8</v>
      </c>
      <c r="M1068" s="41">
        <f>GEOMEAN(K1064:K1068)</f>
        <v>2595.575583970191</v>
      </c>
      <c r="N1068" s="42" t="s">
        <v>404</v>
      </c>
    </row>
    <row r="1069" spans="1:38" x14ac:dyDescent="0.35">
      <c r="A1069" s="45">
        <v>42677</v>
      </c>
      <c r="B1069" s="38">
        <v>0.47327546296296297</v>
      </c>
      <c r="C1069" s="35">
        <v>930</v>
      </c>
      <c r="D1069" s="35">
        <v>0.60450000000000004</v>
      </c>
      <c r="E1069" s="35">
        <v>4.7699999999999996</v>
      </c>
      <c r="F1069" s="35">
        <v>7.35</v>
      </c>
      <c r="G1069" s="35">
        <v>17</v>
      </c>
      <c r="K1069" s="81">
        <v>24192</v>
      </c>
    </row>
    <row r="1070" spans="1:38" x14ac:dyDescent="0.35">
      <c r="A1070" s="45">
        <v>42681</v>
      </c>
      <c r="B1070" s="38">
        <v>0.47894675925925928</v>
      </c>
      <c r="C1070" s="35">
        <v>925</v>
      </c>
      <c r="D1070" s="35">
        <v>0.60450000000000004</v>
      </c>
      <c r="E1070" s="35">
        <v>6.45</v>
      </c>
      <c r="F1070" s="35">
        <v>7.55</v>
      </c>
      <c r="G1070" s="35">
        <v>11.4</v>
      </c>
      <c r="K1070" s="81">
        <v>3255</v>
      </c>
    </row>
    <row r="1071" spans="1:38" x14ac:dyDescent="0.35">
      <c r="A1071" s="85">
        <v>42684</v>
      </c>
      <c r="B1071" s="38">
        <v>0.50157407407407406</v>
      </c>
      <c r="C1071" s="86">
        <v>959</v>
      </c>
      <c r="D1071" s="86">
        <v>0.624</v>
      </c>
      <c r="E1071" s="86">
        <v>7.53</v>
      </c>
      <c r="F1071" s="86">
        <v>7.68</v>
      </c>
      <c r="G1071" s="86">
        <v>9.9</v>
      </c>
      <c r="K1071" s="81">
        <v>4106</v>
      </c>
    </row>
    <row r="1072" spans="1:38" x14ac:dyDescent="0.35">
      <c r="A1072" s="85">
        <v>42691</v>
      </c>
      <c r="B1072" s="38">
        <v>0.44238425925925928</v>
      </c>
      <c r="C1072" s="35">
        <v>970</v>
      </c>
      <c r="D1072" s="35">
        <v>0.63049999999999995</v>
      </c>
      <c r="E1072" s="35">
        <v>10.44</v>
      </c>
      <c r="F1072" s="35">
        <v>7.71</v>
      </c>
      <c r="G1072" s="35">
        <v>9.9</v>
      </c>
      <c r="K1072" s="81">
        <v>2613</v>
      </c>
    </row>
    <row r="1073" spans="1:14" x14ac:dyDescent="0.35">
      <c r="A1073" s="85">
        <v>42702</v>
      </c>
      <c r="B1073" s="38">
        <v>0.46482638888888889</v>
      </c>
      <c r="C1073" s="35">
        <v>821</v>
      </c>
      <c r="D1073" s="35">
        <v>0.53300000000000003</v>
      </c>
      <c r="E1073" s="35">
        <v>8.8800000000000008</v>
      </c>
      <c r="F1073" s="35">
        <v>7.59</v>
      </c>
      <c r="G1073" s="35">
        <v>8.1999999999999993</v>
      </c>
      <c r="K1073" s="81">
        <v>10462</v>
      </c>
      <c r="L1073" s="74">
        <f>AVERAGE(K1069:K1073)</f>
        <v>8925.6</v>
      </c>
      <c r="M1073" s="41">
        <f>GEOMEAN(K1069:K1073)</f>
        <v>6155.7243969500614</v>
      </c>
      <c r="N1073" s="42" t="s">
        <v>405</v>
      </c>
    </row>
    <row r="1074" spans="1:14" x14ac:dyDescent="0.35">
      <c r="A1074" s="45">
        <v>42711</v>
      </c>
      <c r="B1074" s="38">
        <v>0.42822916666666666</v>
      </c>
      <c r="C1074" s="35">
        <v>728</v>
      </c>
      <c r="D1074" s="35">
        <v>0.47320000000000001</v>
      </c>
      <c r="E1074" s="35">
        <v>10.63</v>
      </c>
      <c r="F1074" s="35">
        <v>7.79</v>
      </c>
      <c r="G1074" s="35">
        <v>5</v>
      </c>
      <c r="K1074" s="81">
        <v>2613</v>
      </c>
    </row>
    <row r="1075" spans="1:14" x14ac:dyDescent="0.35">
      <c r="A1075" s="45">
        <v>42718</v>
      </c>
      <c r="B1075" s="79">
        <v>0.48918981481481483</v>
      </c>
      <c r="C1075" s="35">
        <v>1902</v>
      </c>
      <c r="D1075" s="35">
        <v>1.2350000000000001</v>
      </c>
      <c r="E1075" s="35">
        <v>12.1</v>
      </c>
      <c r="F1075" s="35">
        <v>7.6</v>
      </c>
      <c r="G1075" s="35">
        <v>1</v>
      </c>
      <c r="K1075" s="81">
        <v>8164</v>
      </c>
    </row>
    <row r="1076" spans="1:14" x14ac:dyDescent="0.35">
      <c r="A1076" s="45">
        <v>42719</v>
      </c>
      <c r="G1076" s="47" t="s">
        <v>303</v>
      </c>
    </row>
    <row r="1077" spans="1:14" x14ac:dyDescent="0.35">
      <c r="A1077" s="45">
        <v>42723</v>
      </c>
      <c r="G1077" s="35" t="s">
        <v>303</v>
      </c>
      <c r="L1077" s="74">
        <f>AVERAGE(K1071:K1075)</f>
        <v>5591.6</v>
      </c>
      <c r="M1077" s="41">
        <f>GEOMEAN(K1071:K1075)</f>
        <v>4740.7067895670434</v>
      </c>
      <c r="N1077" s="42" t="s">
        <v>406</v>
      </c>
    </row>
    <row r="1078" spans="1:14" x14ac:dyDescent="0.35">
      <c r="A1078" s="45">
        <v>42738</v>
      </c>
      <c r="B1078" s="46">
        <v>0.45274305555555555</v>
      </c>
      <c r="C1078" s="35">
        <v>713</v>
      </c>
      <c r="D1078" s="35">
        <v>0.46350000000000002</v>
      </c>
      <c r="E1078" s="35">
        <v>11.05</v>
      </c>
      <c r="F1078" s="35">
        <v>7.79</v>
      </c>
      <c r="G1078" s="35">
        <v>8</v>
      </c>
      <c r="K1078" s="81">
        <v>6867</v>
      </c>
    </row>
    <row r="1079" spans="1:14" x14ac:dyDescent="0.35">
      <c r="A1079" s="45">
        <v>42744</v>
      </c>
      <c r="G1079" s="35" t="s">
        <v>303</v>
      </c>
    </row>
    <row r="1080" spans="1:14" x14ac:dyDescent="0.35">
      <c r="A1080" s="45">
        <v>42753</v>
      </c>
      <c r="B1080" s="38">
        <v>0.47949074074074072</v>
      </c>
      <c r="C1080" s="35">
        <v>988</v>
      </c>
      <c r="D1080" s="35">
        <v>0.64349999999999996</v>
      </c>
      <c r="E1080" s="35">
        <v>11.46</v>
      </c>
      <c r="F1080" s="35">
        <v>7.7</v>
      </c>
      <c r="G1080" s="35">
        <v>6.2</v>
      </c>
      <c r="K1080" s="81">
        <v>1198</v>
      </c>
    </row>
    <row r="1081" spans="1:14" x14ac:dyDescent="0.35">
      <c r="A1081" s="45">
        <v>42758</v>
      </c>
      <c r="B1081" s="38">
        <v>0.4120949074074074</v>
      </c>
      <c r="C1081" s="35">
        <v>959</v>
      </c>
      <c r="D1081" s="35">
        <v>0.624</v>
      </c>
      <c r="E1081" s="35">
        <v>10.63</v>
      </c>
      <c r="F1081" s="35">
        <v>7.8</v>
      </c>
      <c r="G1081" s="35">
        <v>8.9</v>
      </c>
      <c r="K1081" s="81">
        <v>1607</v>
      </c>
    </row>
    <row r="1082" spans="1:14" x14ac:dyDescent="0.35">
      <c r="A1082" s="85">
        <v>42759</v>
      </c>
      <c r="B1082" s="38">
        <v>0.43995370370370374</v>
      </c>
      <c r="C1082" s="86">
        <v>965</v>
      </c>
      <c r="D1082" s="86">
        <v>0.63049999999999995</v>
      </c>
      <c r="E1082" s="86">
        <v>9.7799999999999994</v>
      </c>
      <c r="F1082" s="86">
        <v>7.66</v>
      </c>
      <c r="G1082" s="86">
        <v>7.2</v>
      </c>
      <c r="K1082" s="81">
        <v>1130</v>
      </c>
      <c r="L1082" s="74">
        <f>AVERAGE(K1078:K1082)</f>
        <v>2700.5</v>
      </c>
      <c r="M1082" s="41">
        <f>GEOMEAN(K1078:K1082)</f>
        <v>1965.982041611534</v>
      </c>
      <c r="N1082" s="42" t="s">
        <v>407</v>
      </c>
    </row>
    <row r="1083" spans="1:14" x14ac:dyDescent="0.35">
      <c r="A1083" s="45">
        <v>42768</v>
      </c>
      <c r="B1083" s="38">
        <v>0.54787037037037034</v>
      </c>
      <c r="C1083" s="35">
        <v>631</v>
      </c>
      <c r="D1083" s="35">
        <v>0.41010000000000002</v>
      </c>
      <c r="E1083" s="35">
        <v>14.86</v>
      </c>
      <c r="F1083" s="35">
        <v>7.61</v>
      </c>
      <c r="G1083" s="35">
        <v>3.8</v>
      </c>
      <c r="K1083" s="81">
        <v>8664</v>
      </c>
    </row>
    <row r="1084" spans="1:14" x14ac:dyDescent="0.35">
      <c r="A1084" s="45">
        <v>42774</v>
      </c>
      <c r="B1084" s="46">
        <v>0.43473379629629627</v>
      </c>
      <c r="C1084" s="35">
        <v>1497</v>
      </c>
      <c r="D1084" s="35">
        <v>0.97499999999999998</v>
      </c>
      <c r="E1084" s="35">
        <v>9.25</v>
      </c>
      <c r="F1084" s="35">
        <v>7.69</v>
      </c>
      <c r="G1084" s="35">
        <v>6.9</v>
      </c>
      <c r="K1084" s="81">
        <v>3873</v>
      </c>
    </row>
    <row r="1085" spans="1:14" x14ac:dyDescent="0.35">
      <c r="A1085" s="45">
        <v>42779</v>
      </c>
      <c r="B1085" s="38">
        <v>0.48835648148148153</v>
      </c>
      <c r="C1085" s="35">
        <v>1585</v>
      </c>
      <c r="D1085" s="35">
        <v>1.0269999999999999</v>
      </c>
      <c r="E1085" s="35">
        <v>15.33</v>
      </c>
      <c r="F1085" s="35">
        <v>8.11</v>
      </c>
      <c r="G1085" s="35">
        <v>5.9</v>
      </c>
      <c r="K1085" s="81">
        <v>5172</v>
      </c>
    </row>
    <row r="1086" spans="1:14" x14ac:dyDescent="0.35">
      <c r="A1086" s="45">
        <v>42782</v>
      </c>
      <c r="B1086" s="38">
        <v>0.53097222222222229</v>
      </c>
      <c r="C1086" s="35">
        <v>1383</v>
      </c>
      <c r="D1086" s="35">
        <v>0.89700000000000002</v>
      </c>
      <c r="E1086" s="35">
        <v>18</v>
      </c>
      <c r="F1086" s="35">
        <v>7.44</v>
      </c>
      <c r="G1086" s="35">
        <v>5.3</v>
      </c>
      <c r="K1086" s="81">
        <v>4106</v>
      </c>
    </row>
    <row r="1087" spans="1:14" x14ac:dyDescent="0.35">
      <c r="A1087" s="45">
        <v>42788</v>
      </c>
      <c r="B1087" s="38">
        <v>0.44690972222222225</v>
      </c>
      <c r="C1087" s="35">
        <v>1191</v>
      </c>
      <c r="D1087" s="35">
        <v>0.77349999999999997</v>
      </c>
      <c r="E1087" s="35">
        <v>7.89</v>
      </c>
      <c r="F1087" s="35">
        <v>7.73</v>
      </c>
      <c r="G1087" s="35">
        <v>11.8</v>
      </c>
      <c r="K1087" s="81">
        <v>3873</v>
      </c>
      <c r="L1087" s="74">
        <f>AVERAGE(K1083:K1087)</f>
        <v>5137.6000000000004</v>
      </c>
      <c r="M1087" s="41">
        <f>GEOMEAN(K1083:K1087)</f>
        <v>4877.2855144046944</v>
      </c>
      <c r="N1087" s="42" t="s">
        <v>408</v>
      </c>
    </row>
    <row r="1088" spans="1:14" x14ac:dyDescent="0.35">
      <c r="A1088" s="45">
        <v>42796</v>
      </c>
      <c r="B1088" s="38">
        <v>0.4581944444444444</v>
      </c>
      <c r="C1088" s="35">
        <v>988</v>
      </c>
      <c r="D1088" s="35">
        <v>0.64349999999999996</v>
      </c>
      <c r="E1088" s="35">
        <v>11.16</v>
      </c>
      <c r="F1088" s="35">
        <v>7.83</v>
      </c>
      <c r="G1088" s="35">
        <v>6.5</v>
      </c>
      <c r="K1088" s="81">
        <v>2187</v>
      </c>
    </row>
    <row r="1089" spans="1:38" x14ac:dyDescent="0.35">
      <c r="A1089" s="45">
        <v>42801</v>
      </c>
      <c r="B1089" s="38">
        <v>0.44047453703703704</v>
      </c>
      <c r="C1089" s="35">
        <v>596</v>
      </c>
      <c r="D1089" s="35">
        <v>0.38740000000000002</v>
      </c>
      <c r="E1089" s="35">
        <v>9.58</v>
      </c>
      <c r="F1089" s="35">
        <v>7.76</v>
      </c>
      <c r="G1089" s="35">
        <v>11.3</v>
      </c>
      <c r="K1089" s="81">
        <v>1376</v>
      </c>
      <c r="O1089" s="30" t="s">
        <v>107</v>
      </c>
      <c r="P1089" s="35">
        <v>46.3</v>
      </c>
      <c r="Q1089" s="30" t="s">
        <v>107</v>
      </c>
      <c r="R1089" s="30" t="s">
        <v>107</v>
      </c>
      <c r="S1089" s="30" t="s">
        <v>107</v>
      </c>
      <c r="T1089" s="30" t="s">
        <v>107</v>
      </c>
      <c r="U1089" s="30" t="s">
        <v>107</v>
      </c>
      <c r="V1089" s="30" t="s">
        <v>170</v>
      </c>
      <c r="W1089" s="30" t="s">
        <v>107</v>
      </c>
      <c r="X1089" s="35">
        <v>110</v>
      </c>
      <c r="Y1089" s="30" t="s">
        <v>107</v>
      </c>
      <c r="Z1089" s="35">
        <v>0.6</v>
      </c>
      <c r="AA1089" s="35">
        <v>0.39</v>
      </c>
      <c r="AB1089" s="35">
        <v>20.8</v>
      </c>
      <c r="AC1089" s="30" t="s">
        <v>107</v>
      </c>
      <c r="AD1089" s="35">
        <v>134</v>
      </c>
      <c r="AE1089" s="30" t="s">
        <v>107</v>
      </c>
      <c r="AF1089" s="35">
        <v>735</v>
      </c>
      <c r="AG1089" s="35">
        <v>39000</v>
      </c>
      <c r="AH1089" s="35">
        <v>8930</v>
      </c>
      <c r="AI1089" s="44" t="s">
        <v>107</v>
      </c>
      <c r="AJ1089" s="44" t="s">
        <v>107</v>
      </c>
      <c r="AK1089" s="44" t="s">
        <v>107</v>
      </c>
      <c r="AL1089" s="35">
        <v>83.2</v>
      </c>
    </row>
    <row r="1090" spans="1:38" x14ac:dyDescent="0.35">
      <c r="A1090" s="45">
        <v>42803</v>
      </c>
      <c r="B1090" s="38">
        <v>0.47283564814814816</v>
      </c>
      <c r="C1090" s="35">
        <v>992</v>
      </c>
      <c r="D1090" s="35">
        <v>0.64349999999999996</v>
      </c>
      <c r="E1090" s="35">
        <v>12.61</v>
      </c>
      <c r="F1090" s="35">
        <v>7.83</v>
      </c>
      <c r="G1090" s="35">
        <v>8.6</v>
      </c>
      <c r="K1090" s="81">
        <v>2613</v>
      </c>
    </row>
    <row r="1091" spans="1:38" x14ac:dyDescent="0.35">
      <c r="A1091" s="45">
        <v>42814</v>
      </c>
      <c r="B1091" s="38">
        <v>0.4826388888888889</v>
      </c>
      <c r="C1091" s="47">
        <v>880</v>
      </c>
      <c r="D1091" s="47">
        <v>0.57199999999999995</v>
      </c>
      <c r="E1091" s="47">
        <v>10.89</v>
      </c>
      <c r="F1091" s="47">
        <v>7.87</v>
      </c>
      <c r="G1091" s="47">
        <v>6.4</v>
      </c>
      <c r="K1091" s="81">
        <v>7701</v>
      </c>
    </row>
    <row r="1092" spans="1:38" x14ac:dyDescent="0.35">
      <c r="A1092" s="45">
        <v>42823</v>
      </c>
      <c r="B1092" s="38">
        <v>0.47234953703703703</v>
      </c>
      <c r="C1092" s="35">
        <v>956</v>
      </c>
      <c r="D1092" s="35">
        <v>0.624</v>
      </c>
      <c r="E1092" s="35">
        <v>11.55</v>
      </c>
      <c r="F1092" s="35">
        <v>8.01</v>
      </c>
      <c r="G1092" s="35">
        <v>11.5</v>
      </c>
      <c r="K1092" s="81">
        <v>2187</v>
      </c>
      <c r="L1092" s="74">
        <f>AVERAGE(K1088:K1092)</f>
        <v>3212.8</v>
      </c>
      <c r="M1092" s="41">
        <f>GEOMEAN(K1088:K1092)</f>
        <v>2657.0547698940791</v>
      </c>
      <c r="N1092" s="42" t="s">
        <v>409</v>
      </c>
    </row>
    <row r="1093" spans="1:38" x14ac:dyDescent="0.35">
      <c r="A1093" s="45">
        <v>42831</v>
      </c>
      <c r="B1093" s="38">
        <v>0.44775462962962959</v>
      </c>
      <c r="C1093" s="35">
        <v>638</v>
      </c>
      <c r="D1093" s="35">
        <v>0.41470000000000001</v>
      </c>
      <c r="E1093" s="35">
        <v>9.85</v>
      </c>
      <c r="F1093" s="35">
        <v>7.97</v>
      </c>
      <c r="G1093" s="35">
        <v>9.8000000000000007</v>
      </c>
      <c r="K1093" s="81">
        <v>1842</v>
      </c>
    </row>
    <row r="1094" spans="1:38" x14ac:dyDescent="0.35">
      <c r="A1094" s="45">
        <v>42837</v>
      </c>
      <c r="B1094" s="38">
        <v>0.46590277777777778</v>
      </c>
      <c r="C1094" s="35">
        <v>877</v>
      </c>
      <c r="D1094" s="35">
        <v>0.57199999999999995</v>
      </c>
      <c r="E1094" s="35">
        <v>10.210000000000001</v>
      </c>
      <c r="F1094" s="35">
        <v>8.15</v>
      </c>
      <c r="G1094" s="35">
        <v>13.2</v>
      </c>
      <c r="K1094" s="81">
        <v>3130</v>
      </c>
    </row>
    <row r="1095" spans="1:38" x14ac:dyDescent="0.35">
      <c r="A1095" s="45">
        <v>42842</v>
      </c>
      <c r="B1095" s="46">
        <v>0.49974537037037042</v>
      </c>
      <c r="C1095" s="35">
        <v>1071</v>
      </c>
      <c r="D1095" s="35">
        <v>0.69550000000000001</v>
      </c>
      <c r="E1095" s="35">
        <v>10.01</v>
      </c>
      <c r="F1095" s="35">
        <v>7.73</v>
      </c>
      <c r="G1095" s="35">
        <v>16</v>
      </c>
      <c r="K1095" s="81">
        <v>6867</v>
      </c>
    </row>
    <row r="1096" spans="1:38" x14ac:dyDescent="0.35">
      <c r="A1096" s="45">
        <v>42845</v>
      </c>
      <c r="B1096" s="38">
        <v>0.44593750000000004</v>
      </c>
      <c r="C1096" s="35">
        <v>1054</v>
      </c>
      <c r="D1096" s="35">
        <v>0.6825</v>
      </c>
      <c r="E1096" s="35">
        <v>8.86</v>
      </c>
      <c r="F1096" s="35">
        <v>7.69</v>
      </c>
      <c r="G1096" s="35">
        <v>17.399999999999999</v>
      </c>
      <c r="K1096" s="81">
        <v>5475</v>
      </c>
    </row>
    <row r="1097" spans="1:38" x14ac:dyDescent="0.35">
      <c r="A1097" s="45">
        <v>42852</v>
      </c>
      <c r="B1097" s="38">
        <v>0.46732638888888883</v>
      </c>
      <c r="C1097" s="35">
        <v>999</v>
      </c>
      <c r="D1097" s="35">
        <v>0.65</v>
      </c>
      <c r="E1097" s="35">
        <v>4.24</v>
      </c>
      <c r="F1097" s="35">
        <v>7.63</v>
      </c>
      <c r="G1097" s="35">
        <v>16.2</v>
      </c>
      <c r="K1097" s="81">
        <v>6131</v>
      </c>
      <c r="L1097" s="74">
        <f>AVERAGE(K1093:K1097)</f>
        <v>4689</v>
      </c>
      <c r="M1097" s="41">
        <f>GEOMEAN(K1093:K1097)</f>
        <v>4214.0849884692389</v>
      </c>
      <c r="N1097" s="42" t="s">
        <v>410</v>
      </c>
    </row>
    <row r="1098" spans="1:38" x14ac:dyDescent="0.35">
      <c r="A1098" s="45">
        <v>42859</v>
      </c>
      <c r="B1098" s="38">
        <v>0.49958333333333332</v>
      </c>
      <c r="C1098" s="35">
        <v>295.2</v>
      </c>
      <c r="D1098" s="35">
        <v>0.19170000000000001</v>
      </c>
      <c r="E1098" s="35">
        <v>10.61</v>
      </c>
      <c r="F1098" s="35">
        <v>7.84</v>
      </c>
      <c r="G1098" s="35">
        <v>10.9</v>
      </c>
      <c r="K1098" s="81">
        <v>12997</v>
      </c>
    </row>
    <row r="1099" spans="1:38" x14ac:dyDescent="0.35">
      <c r="A1099" s="45">
        <v>42864</v>
      </c>
      <c r="B1099" s="46">
        <v>0.47663194444444446</v>
      </c>
      <c r="C1099" s="35">
        <v>170.4</v>
      </c>
      <c r="D1099" s="35">
        <v>0.1105</v>
      </c>
      <c r="E1099" s="35">
        <v>9.26</v>
      </c>
      <c r="F1099" s="35">
        <v>7.68</v>
      </c>
      <c r="G1099" s="35">
        <v>11.7</v>
      </c>
      <c r="K1099" s="81">
        <v>17329</v>
      </c>
    </row>
    <row r="1100" spans="1:38" x14ac:dyDescent="0.35">
      <c r="A1100" s="45">
        <v>42873</v>
      </c>
      <c r="B1100" s="38">
        <v>0.4524305555555555</v>
      </c>
      <c r="C1100" s="35">
        <v>1069</v>
      </c>
      <c r="D1100" s="35">
        <v>0.69550000000000001</v>
      </c>
      <c r="E1100" s="35">
        <v>5.21</v>
      </c>
      <c r="F1100" s="35">
        <v>7.76</v>
      </c>
      <c r="G1100" s="35">
        <v>19.2</v>
      </c>
      <c r="K1100" s="81">
        <v>3448</v>
      </c>
    </row>
    <row r="1101" spans="1:38" x14ac:dyDescent="0.35">
      <c r="A1101" s="45">
        <v>42877</v>
      </c>
      <c r="B1101" s="79">
        <v>0.44469907407407411</v>
      </c>
      <c r="C1101" s="35">
        <v>0.48099999999999998</v>
      </c>
      <c r="D1101" s="35">
        <v>6.79</v>
      </c>
      <c r="E1101" s="35">
        <v>7.76</v>
      </c>
      <c r="F1101" s="35">
        <v>744</v>
      </c>
      <c r="G1101" s="35">
        <v>15.9</v>
      </c>
      <c r="K1101" s="81">
        <v>5172</v>
      </c>
    </row>
    <row r="1102" spans="1:38" x14ac:dyDescent="0.35">
      <c r="A1102" s="45">
        <v>42880</v>
      </c>
      <c r="B1102" s="38">
        <v>0.37439814814814815</v>
      </c>
      <c r="C1102" s="35">
        <v>301.7</v>
      </c>
      <c r="D1102" s="35">
        <v>0.1963</v>
      </c>
      <c r="E1102" s="35">
        <v>7.89</v>
      </c>
      <c r="F1102" s="35">
        <v>7.91</v>
      </c>
      <c r="G1102" s="35">
        <v>15.8</v>
      </c>
      <c r="K1102" s="81">
        <v>15531</v>
      </c>
      <c r="L1102" s="74">
        <f>AVERAGE(K1098:K1102)</f>
        <v>10895.4</v>
      </c>
      <c r="M1102" s="41">
        <f>GEOMEAN(K1098:K1102)</f>
        <v>9099.3079402723797</v>
      </c>
      <c r="N1102" s="42" t="s">
        <v>411</v>
      </c>
    </row>
    <row r="1103" spans="1:38" x14ac:dyDescent="0.35">
      <c r="A1103" s="45">
        <v>42887</v>
      </c>
      <c r="B1103" s="38">
        <v>0.44315972222222227</v>
      </c>
      <c r="C1103" s="35">
        <v>742</v>
      </c>
      <c r="D1103" s="35">
        <v>0.48099999999999998</v>
      </c>
      <c r="E1103" s="35">
        <v>7.87</v>
      </c>
      <c r="F1103" s="35">
        <v>7.89</v>
      </c>
      <c r="G1103" s="35">
        <v>17.100000000000001</v>
      </c>
      <c r="K1103" s="81">
        <v>2014</v>
      </c>
    </row>
    <row r="1104" spans="1:38" x14ac:dyDescent="0.35">
      <c r="A1104" s="45">
        <v>42891</v>
      </c>
      <c r="B1104" s="38">
        <v>0.49782407407407409</v>
      </c>
      <c r="C1104" s="35">
        <v>743</v>
      </c>
      <c r="D1104" s="35">
        <v>0.48099999999999998</v>
      </c>
      <c r="E1104" s="35">
        <v>4.93</v>
      </c>
      <c r="F1104" s="35">
        <v>7.79</v>
      </c>
      <c r="G1104" s="35">
        <v>21.4</v>
      </c>
      <c r="K1104" s="81">
        <v>7701</v>
      </c>
    </row>
    <row r="1105" spans="1:38" x14ac:dyDescent="0.35">
      <c r="A1105" s="45">
        <v>42900</v>
      </c>
      <c r="B1105" s="38">
        <v>0.43723379629629627</v>
      </c>
      <c r="C1105" s="35">
        <v>536</v>
      </c>
      <c r="D1105" s="35">
        <v>0.35099999999999998</v>
      </c>
      <c r="E1105" s="35">
        <v>2.83</v>
      </c>
      <c r="F1105" s="35">
        <v>7.53</v>
      </c>
      <c r="G1105" s="35">
        <v>22.2</v>
      </c>
      <c r="K1105" s="65">
        <v>24192</v>
      </c>
    </row>
    <row r="1106" spans="1:38" x14ac:dyDescent="0.35">
      <c r="A1106" s="45">
        <v>42908</v>
      </c>
      <c r="B1106" s="38">
        <v>0.46555555555555556</v>
      </c>
      <c r="C1106" s="35">
        <v>808</v>
      </c>
      <c r="D1106" s="35">
        <v>0.52649999999999997</v>
      </c>
      <c r="E1106" s="35">
        <v>3.83</v>
      </c>
      <c r="F1106" s="35">
        <v>7.36</v>
      </c>
      <c r="G1106" s="35">
        <v>21.8</v>
      </c>
      <c r="K1106" s="81">
        <v>3255</v>
      </c>
    </row>
    <row r="1107" spans="1:38" x14ac:dyDescent="0.35">
      <c r="A1107" s="45">
        <v>42915</v>
      </c>
      <c r="B1107" s="38">
        <v>0.44287037037037041</v>
      </c>
      <c r="C1107" s="35">
        <v>810</v>
      </c>
      <c r="D1107" s="35">
        <v>0.52649999999999997</v>
      </c>
      <c r="E1107" s="35">
        <v>6.52</v>
      </c>
      <c r="F1107" s="35">
        <v>7.52</v>
      </c>
      <c r="G1107" s="35">
        <v>19.600000000000001</v>
      </c>
      <c r="K1107" s="81">
        <v>1376</v>
      </c>
      <c r="L1107" s="74">
        <f>AVERAGE(K1103:K1107)</f>
        <v>7707.6</v>
      </c>
      <c r="M1107" s="41">
        <f>GEOMEAN(K1103:K1107)</f>
        <v>4416.6151520285812</v>
      </c>
      <c r="N1107" s="42" t="s">
        <v>412</v>
      </c>
    </row>
    <row r="1108" spans="1:38" x14ac:dyDescent="0.35">
      <c r="A1108" s="45">
        <v>42928</v>
      </c>
      <c r="B1108" s="38">
        <v>0.43240740740740741</v>
      </c>
      <c r="C1108" s="35">
        <v>504</v>
      </c>
      <c r="D1108" s="35">
        <v>0.3276</v>
      </c>
      <c r="E1108" s="35">
        <v>7.38</v>
      </c>
      <c r="F1108" s="35">
        <v>7.64</v>
      </c>
      <c r="G1108" s="35">
        <v>21.9</v>
      </c>
      <c r="K1108" s="81">
        <v>4884</v>
      </c>
      <c r="O1108" s="30" t="s">
        <v>107</v>
      </c>
      <c r="P1108" s="35">
        <v>60.7</v>
      </c>
      <c r="Q1108" s="30" t="s">
        <v>107</v>
      </c>
      <c r="R1108" s="30" t="s">
        <v>107</v>
      </c>
      <c r="S1108" s="30" t="s">
        <v>107</v>
      </c>
      <c r="T1108" s="30" t="s">
        <v>107</v>
      </c>
      <c r="U1108" s="30" t="s">
        <v>107</v>
      </c>
      <c r="V1108" s="30" t="s">
        <v>170</v>
      </c>
      <c r="W1108" s="30" t="s">
        <v>107</v>
      </c>
      <c r="X1108" s="35">
        <v>39.9</v>
      </c>
      <c r="Y1108" s="30" t="s">
        <v>107</v>
      </c>
      <c r="Z1108" s="35">
        <v>0.51</v>
      </c>
      <c r="AA1108" s="30" t="s">
        <v>107</v>
      </c>
      <c r="AB1108" s="35">
        <v>20</v>
      </c>
      <c r="AC1108" s="30" t="s">
        <v>107</v>
      </c>
      <c r="AD1108" s="35">
        <v>160</v>
      </c>
      <c r="AE1108" s="30" t="s">
        <v>107</v>
      </c>
      <c r="AF1108" s="35">
        <v>290</v>
      </c>
      <c r="AG1108" s="30">
        <v>46100</v>
      </c>
      <c r="AH1108" s="35">
        <v>10900</v>
      </c>
      <c r="AI1108" s="44" t="s">
        <v>107</v>
      </c>
      <c r="AJ1108" s="44" t="s">
        <v>107</v>
      </c>
      <c r="AK1108" s="44" t="s">
        <v>107</v>
      </c>
      <c r="AL1108" s="35">
        <v>345</v>
      </c>
    </row>
    <row r="1109" spans="1:38" x14ac:dyDescent="0.35">
      <c r="A1109" s="45">
        <v>42935</v>
      </c>
      <c r="B1109" s="38">
        <v>0.46192129629629625</v>
      </c>
      <c r="C1109" s="35">
        <v>903</v>
      </c>
      <c r="D1109" s="35">
        <v>0.58499999999999996</v>
      </c>
      <c r="E1109" s="35">
        <v>5.62</v>
      </c>
      <c r="F1109" s="35">
        <v>7.59</v>
      </c>
      <c r="G1109" s="35">
        <v>22.9</v>
      </c>
      <c r="K1109" s="81">
        <v>15531</v>
      </c>
    </row>
    <row r="1110" spans="1:38" x14ac:dyDescent="0.35">
      <c r="A1110" s="45">
        <v>42943</v>
      </c>
      <c r="B1110" s="38">
        <v>0.45116898148148149</v>
      </c>
      <c r="C1110" s="35">
        <v>737</v>
      </c>
      <c r="D1110" s="35">
        <v>0.48099999999999998</v>
      </c>
      <c r="E1110" s="35">
        <v>4.8899999999999997</v>
      </c>
      <c r="F1110" s="35">
        <v>7.87</v>
      </c>
      <c r="G1110" s="35">
        <v>22.7</v>
      </c>
      <c r="K1110" s="81">
        <v>8164</v>
      </c>
      <c r="L1110" s="74">
        <f>AVERAGE(K1106:K1110)</f>
        <v>6642</v>
      </c>
      <c r="M1110" s="41">
        <f>GEOMEAN(K1106:K1110)</f>
        <v>4882.1317992796312</v>
      </c>
      <c r="N1110" s="42" t="s">
        <v>413</v>
      </c>
    </row>
    <row r="1111" spans="1:38" x14ac:dyDescent="0.35">
      <c r="A1111" s="45">
        <v>42949</v>
      </c>
      <c r="B1111" s="46">
        <v>0.43035879629629631</v>
      </c>
      <c r="C1111" s="35">
        <v>599</v>
      </c>
      <c r="D1111" s="35">
        <v>0.39</v>
      </c>
      <c r="E1111" s="35">
        <v>4.99</v>
      </c>
      <c r="F1111" s="35">
        <v>7.5</v>
      </c>
      <c r="G1111" s="35">
        <v>21.4</v>
      </c>
      <c r="K1111" s="81">
        <v>14136</v>
      </c>
    </row>
    <row r="1112" spans="1:38" x14ac:dyDescent="0.35">
      <c r="A1112" s="45">
        <v>42956</v>
      </c>
      <c r="B1112" s="38">
        <v>0.49864583333333329</v>
      </c>
      <c r="C1112" s="35">
        <v>935</v>
      </c>
      <c r="D1112" s="35">
        <v>0.60450000000000004</v>
      </c>
      <c r="E1112" s="35">
        <v>3.81</v>
      </c>
      <c r="F1112" s="35">
        <v>7.48</v>
      </c>
      <c r="G1112" s="35">
        <v>18.600000000000001</v>
      </c>
      <c r="K1112" s="81">
        <v>12033</v>
      </c>
    </row>
    <row r="1113" spans="1:38" x14ac:dyDescent="0.35">
      <c r="A1113" s="45">
        <v>42964</v>
      </c>
      <c r="B1113" s="38">
        <v>0.45630787037037041</v>
      </c>
      <c r="C1113" s="35">
        <v>814</v>
      </c>
      <c r="D1113" s="35">
        <v>0.52649999999999997</v>
      </c>
      <c r="E1113" s="35">
        <v>2.84</v>
      </c>
      <c r="F1113" s="35">
        <v>7.68</v>
      </c>
      <c r="G1113" s="35">
        <v>22.8</v>
      </c>
      <c r="K1113" s="81">
        <v>14136</v>
      </c>
    </row>
    <row r="1114" spans="1:38" x14ac:dyDescent="0.35">
      <c r="A1114" s="45">
        <v>42975</v>
      </c>
      <c r="B1114" s="38">
        <v>0.46591435185185182</v>
      </c>
      <c r="C1114" s="35">
        <v>661</v>
      </c>
      <c r="D1114" s="35">
        <v>0.42899999999999999</v>
      </c>
      <c r="E1114" s="35">
        <v>5.58</v>
      </c>
      <c r="F1114" s="35">
        <v>7.9</v>
      </c>
      <c r="G1114" s="35">
        <v>18.8</v>
      </c>
      <c r="K1114" s="81">
        <v>1956</v>
      </c>
    </row>
    <row r="1115" spans="1:38" x14ac:dyDescent="0.35">
      <c r="A1115" s="45">
        <v>42978</v>
      </c>
      <c r="C1115" s="75" t="s">
        <v>197</v>
      </c>
      <c r="D1115" s="75" t="s">
        <v>197</v>
      </c>
      <c r="E1115" s="75" t="s">
        <v>197</v>
      </c>
      <c r="F1115" s="75" t="s">
        <v>197</v>
      </c>
      <c r="G1115" s="75" t="s">
        <v>197</v>
      </c>
      <c r="K1115" s="81">
        <v>2382</v>
      </c>
      <c r="L1115" s="74">
        <f>AVERAGE(K1111:K1115)</f>
        <v>8928.6</v>
      </c>
      <c r="M1115" s="41">
        <f>GEOMEAN(K1111:K1115)</f>
        <v>6454.573037228929</v>
      </c>
      <c r="N1115" s="42" t="s">
        <v>414</v>
      </c>
    </row>
    <row r="1116" spans="1:38" x14ac:dyDescent="0.35">
      <c r="A1116" s="45">
        <v>42985</v>
      </c>
      <c r="B1116" s="38">
        <v>0.4742824074074074</v>
      </c>
      <c r="C1116" s="35">
        <v>836</v>
      </c>
      <c r="D1116" s="35">
        <v>0.54600000000000004</v>
      </c>
      <c r="E1116" s="35">
        <v>4.53</v>
      </c>
      <c r="F1116" s="35">
        <v>7.49</v>
      </c>
      <c r="G1116" s="35">
        <v>14.7</v>
      </c>
      <c r="K1116" s="81">
        <v>798</v>
      </c>
    </row>
    <row r="1117" spans="1:38" x14ac:dyDescent="0.35">
      <c r="A1117" s="45">
        <v>42989</v>
      </c>
      <c r="B1117" s="46">
        <v>0.43895833333333334</v>
      </c>
      <c r="C1117" s="35">
        <v>895</v>
      </c>
      <c r="D1117" s="35">
        <v>0.58499999999999996</v>
      </c>
      <c r="E1117" s="35">
        <v>6</v>
      </c>
      <c r="F1117" s="35">
        <v>7.63</v>
      </c>
      <c r="G1117" s="35">
        <v>15</v>
      </c>
      <c r="K1117" s="81">
        <v>1553</v>
      </c>
    </row>
    <row r="1118" spans="1:38" x14ac:dyDescent="0.35">
      <c r="A1118" s="45">
        <v>42997</v>
      </c>
      <c r="B1118" s="38">
        <v>0.45373842592592589</v>
      </c>
      <c r="C1118" s="35">
        <v>244.9</v>
      </c>
      <c r="D1118" s="35">
        <v>0.15920000000000001</v>
      </c>
      <c r="E1118" s="35">
        <v>6.31</v>
      </c>
      <c r="F1118" s="35">
        <v>7.68</v>
      </c>
      <c r="G1118" s="35">
        <v>21.5</v>
      </c>
      <c r="K1118" s="81">
        <v>15531</v>
      </c>
    </row>
    <row r="1119" spans="1:38" x14ac:dyDescent="0.35">
      <c r="A1119" s="45">
        <v>42999</v>
      </c>
      <c r="B1119" s="38">
        <v>0.43922453703703707</v>
      </c>
      <c r="C1119" s="35">
        <v>633</v>
      </c>
      <c r="D1119" s="35">
        <v>0.40949999999999998</v>
      </c>
      <c r="E1119" s="35">
        <v>3.62</v>
      </c>
      <c r="F1119" s="35">
        <v>7.99</v>
      </c>
      <c r="G1119" s="35">
        <v>21.4</v>
      </c>
      <c r="K1119" s="81">
        <v>1019</v>
      </c>
    </row>
    <row r="1120" spans="1:38" x14ac:dyDescent="0.35">
      <c r="A1120" s="45">
        <v>43005</v>
      </c>
      <c r="B1120" s="38">
        <v>0.54130787037037031</v>
      </c>
      <c r="C1120" s="35">
        <v>872</v>
      </c>
      <c r="D1120" s="35">
        <v>0.5655</v>
      </c>
      <c r="E1120" s="35">
        <v>3.93</v>
      </c>
      <c r="F1120" s="35">
        <v>7.9</v>
      </c>
      <c r="G1120" s="35">
        <v>21.3</v>
      </c>
      <c r="K1120" s="81">
        <v>556</v>
      </c>
      <c r="L1120" s="74">
        <f>AVERAGE(K1116:K1120)</f>
        <v>3891.4</v>
      </c>
      <c r="M1120" s="41">
        <f>GEOMEAN(K1116:K1120)</f>
        <v>1612.5921764536997</v>
      </c>
      <c r="N1120" s="42" t="s">
        <v>415</v>
      </c>
    </row>
    <row r="1121" spans="1:38" x14ac:dyDescent="0.35">
      <c r="A1121" s="45">
        <v>43010</v>
      </c>
      <c r="B1121" s="38">
        <v>0.44140046296296293</v>
      </c>
      <c r="C1121" s="35">
        <v>829</v>
      </c>
      <c r="D1121" s="35">
        <v>0.53949999999999998</v>
      </c>
      <c r="E1121" s="35">
        <v>4.08</v>
      </c>
      <c r="F1121" s="35">
        <v>7.87</v>
      </c>
      <c r="G1121" s="35">
        <v>15.3</v>
      </c>
      <c r="K1121" s="81">
        <v>1616</v>
      </c>
    </row>
    <row r="1122" spans="1:38" x14ac:dyDescent="0.35">
      <c r="A1122" s="45">
        <v>43020</v>
      </c>
      <c r="B1122" s="46">
        <v>0.44574074074074077</v>
      </c>
      <c r="C1122" s="35">
        <v>542</v>
      </c>
      <c r="D1122" s="35">
        <v>0.3523</v>
      </c>
      <c r="E1122" s="35">
        <v>5.67</v>
      </c>
      <c r="F1122" s="35">
        <v>7.68</v>
      </c>
      <c r="G1122" s="35">
        <v>17</v>
      </c>
      <c r="K1122" s="81">
        <v>474</v>
      </c>
    </row>
    <row r="1123" spans="1:38" x14ac:dyDescent="0.35">
      <c r="A1123" s="45">
        <v>43025</v>
      </c>
      <c r="B1123" s="38">
        <v>0.46622685185185181</v>
      </c>
      <c r="C1123" s="35">
        <v>629</v>
      </c>
      <c r="D1123" s="35">
        <v>0.4088</v>
      </c>
      <c r="E1123" s="35">
        <v>6.3</v>
      </c>
      <c r="F1123" s="35">
        <v>7.44</v>
      </c>
      <c r="G1123" s="35">
        <v>12.4</v>
      </c>
      <c r="K1123" s="81">
        <v>288</v>
      </c>
      <c r="O1123" s="35">
        <v>2.2999999999999998</v>
      </c>
      <c r="P1123" s="35">
        <v>51.6</v>
      </c>
      <c r="Q1123" s="30" t="s">
        <v>107</v>
      </c>
      <c r="R1123" s="30" t="s">
        <v>107</v>
      </c>
      <c r="S1123" s="30" t="s">
        <v>107</v>
      </c>
      <c r="T1123" s="30" t="s">
        <v>107</v>
      </c>
      <c r="U1123" s="30" t="s">
        <v>107</v>
      </c>
      <c r="V1123" s="30" t="s">
        <v>170</v>
      </c>
      <c r="W1123" s="30" t="s">
        <v>107</v>
      </c>
      <c r="X1123" s="35">
        <v>73.8</v>
      </c>
      <c r="Y1123" s="30" t="s">
        <v>416</v>
      </c>
      <c r="Z1123" s="35">
        <v>0.61</v>
      </c>
      <c r="AA1123" s="35">
        <v>0.3</v>
      </c>
      <c r="AB1123" s="35">
        <v>32.799999999999997</v>
      </c>
      <c r="AC1123" s="30" t="s">
        <v>107</v>
      </c>
      <c r="AD1123" s="35">
        <v>176</v>
      </c>
      <c r="AE1123" s="30" t="s">
        <v>107</v>
      </c>
      <c r="AF1123" s="35">
        <v>267</v>
      </c>
      <c r="AG1123" s="30">
        <v>49800</v>
      </c>
      <c r="AH1123" s="35">
        <v>12500</v>
      </c>
      <c r="AI1123" s="30">
        <v>3.3</v>
      </c>
      <c r="AJ1123" s="44" t="s">
        <v>107</v>
      </c>
      <c r="AK1123" s="44" t="s">
        <v>107</v>
      </c>
      <c r="AL1123" s="44">
        <v>64.400000000000006</v>
      </c>
    </row>
    <row r="1124" spans="1:38" x14ac:dyDescent="0.35">
      <c r="A1124" s="45">
        <v>43027</v>
      </c>
      <c r="B1124" s="38">
        <v>0.43369212962962966</v>
      </c>
      <c r="C1124" s="35">
        <v>774</v>
      </c>
      <c r="D1124" s="35">
        <v>0.50049999999999994</v>
      </c>
      <c r="E1124" s="35">
        <v>6.1</v>
      </c>
      <c r="F1124" s="35">
        <v>7.73</v>
      </c>
      <c r="G1124" s="35">
        <v>12.8</v>
      </c>
      <c r="K1124" s="81">
        <v>148</v>
      </c>
    </row>
    <row r="1125" spans="1:38" x14ac:dyDescent="0.35">
      <c r="A1125" s="45">
        <v>43033</v>
      </c>
      <c r="B1125" s="38">
        <v>0.46273148148148152</v>
      </c>
      <c r="C1125" s="35">
        <v>565</v>
      </c>
      <c r="D1125" s="35">
        <v>0.36730000000000002</v>
      </c>
      <c r="E1125" s="35">
        <v>8.49</v>
      </c>
      <c r="F1125" s="35">
        <v>7.84</v>
      </c>
      <c r="G1125" s="35">
        <v>10.8</v>
      </c>
      <c r="K1125" s="81">
        <v>624</v>
      </c>
      <c r="L1125" s="74">
        <f>AVERAGE(K1121:K1125)</f>
        <v>630</v>
      </c>
      <c r="M1125" s="41">
        <f>GEOMEAN(K1121:K1125)</f>
        <v>458.99895648698259</v>
      </c>
      <c r="N1125" s="42" t="s">
        <v>417</v>
      </c>
    </row>
    <row r="1126" spans="1:38" x14ac:dyDescent="0.35">
      <c r="A1126" s="45">
        <v>43041</v>
      </c>
      <c r="B1126" s="38">
        <v>0.45857638888888891</v>
      </c>
      <c r="C1126" s="35">
        <v>426</v>
      </c>
      <c r="D1126" s="35">
        <v>0.27689999999999998</v>
      </c>
      <c r="E1126" s="35">
        <v>10.25</v>
      </c>
      <c r="F1126" s="35">
        <v>8.11</v>
      </c>
      <c r="G1126" s="35">
        <v>10.9</v>
      </c>
      <c r="K1126" s="81">
        <v>1872</v>
      </c>
    </row>
    <row r="1127" spans="1:38" x14ac:dyDescent="0.35">
      <c r="A1127" s="45">
        <v>43045</v>
      </c>
      <c r="B1127" s="38">
        <v>0.49961805555555555</v>
      </c>
      <c r="C1127" s="35">
        <v>435.5</v>
      </c>
      <c r="D1127" s="35">
        <v>0.28270000000000001</v>
      </c>
      <c r="E1127" s="35">
        <v>9.7200000000000006</v>
      </c>
      <c r="F1127" s="35">
        <v>8.14</v>
      </c>
      <c r="G1127" s="35">
        <v>13.3</v>
      </c>
      <c r="K1127" s="81">
        <v>933</v>
      </c>
    </row>
    <row r="1128" spans="1:38" x14ac:dyDescent="0.35">
      <c r="A1128" s="45">
        <v>43048</v>
      </c>
      <c r="B1128" s="38">
        <v>0.43288194444444444</v>
      </c>
      <c r="C1128" s="35">
        <v>799</v>
      </c>
      <c r="D1128" s="35">
        <v>0.52</v>
      </c>
      <c r="E1128" s="35">
        <v>8.74</v>
      </c>
      <c r="F1128" s="35">
        <v>7.58</v>
      </c>
      <c r="G1128" s="35">
        <v>8.1999999999999993</v>
      </c>
      <c r="K1128" s="81">
        <v>41</v>
      </c>
    </row>
    <row r="1129" spans="1:38" x14ac:dyDescent="0.35">
      <c r="A1129" s="45">
        <v>43054</v>
      </c>
      <c r="B1129" s="38">
        <v>0.59299768518518514</v>
      </c>
      <c r="C1129" s="35">
        <v>532</v>
      </c>
      <c r="D1129" s="35">
        <v>0.3458</v>
      </c>
      <c r="E1129" s="35">
        <v>10.039999999999999</v>
      </c>
      <c r="F1129" s="35">
        <v>8.09</v>
      </c>
      <c r="G1129" s="35">
        <v>7.9</v>
      </c>
      <c r="K1129" s="81">
        <v>4611</v>
      </c>
    </row>
    <row r="1130" spans="1:38" x14ac:dyDescent="0.35">
      <c r="A1130" s="45">
        <v>43066</v>
      </c>
      <c r="B1130" s="38">
        <v>0.43327546296296293</v>
      </c>
      <c r="C1130" s="35">
        <v>845</v>
      </c>
      <c r="D1130" s="35">
        <v>0.54600000000000004</v>
      </c>
      <c r="E1130" s="35">
        <v>9.9499999999999993</v>
      </c>
      <c r="F1130" s="35">
        <v>7.95</v>
      </c>
      <c r="G1130" s="35">
        <v>6.3</v>
      </c>
      <c r="K1130" s="81">
        <v>74</v>
      </c>
      <c r="L1130" s="74">
        <f>AVERAGE(K1126:K1130)</f>
        <v>1506.2</v>
      </c>
      <c r="M1130" s="41">
        <f>GEOMEAN(K1126:K1130)</f>
        <v>475.99198221337713</v>
      </c>
      <c r="N1130" s="42" t="s">
        <v>418</v>
      </c>
    </row>
    <row r="1131" spans="1:38" x14ac:dyDescent="0.35">
      <c r="A1131" s="45">
        <v>43075</v>
      </c>
      <c r="B1131" s="38">
        <v>0.43543981481481481</v>
      </c>
      <c r="C1131" s="35">
        <v>762</v>
      </c>
      <c r="D1131" s="35">
        <v>0.49530000000000002</v>
      </c>
      <c r="E1131" s="35">
        <v>9.61</v>
      </c>
      <c r="F1131" s="35">
        <v>7.77</v>
      </c>
      <c r="G1131" s="35">
        <v>4.8</v>
      </c>
      <c r="K1131" s="81">
        <v>631</v>
      </c>
    </row>
    <row r="1132" spans="1:38" x14ac:dyDescent="0.35">
      <c r="A1132" s="45">
        <v>43081</v>
      </c>
      <c r="B1132" s="38">
        <v>0.46175925925925926</v>
      </c>
      <c r="C1132" s="35">
        <v>840</v>
      </c>
      <c r="D1132" s="35">
        <v>0.54600000000000004</v>
      </c>
      <c r="E1132" s="35">
        <v>14.37</v>
      </c>
      <c r="F1132" s="35">
        <v>8.32</v>
      </c>
      <c r="G1132" s="35">
        <v>1.1000000000000001</v>
      </c>
      <c r="K1132" s="81">
        <v>299</v>
      </c>
    </row>
    <row r="1133" spans="1:38" x14ac:dyDescent="0.35">
      <c r="A1133" s="45">
        <v>43083</v>
      </c>
      <c r="B1133" s="38">
        <v>0.42872685185185189</v>
      </c>
      <c r="C1133" s="35">
        <v>884</v>
      </c>
      <c r="D1133" s="35">
        <v>0.5746</v>
      </c>
      <c r="E1133" s="35">
        <v>12.3</v>
      </c>
      <c r="F1133" s="35">
        <v>7.86</v>
      </c>
      <c r="G1133" s="35">
        <v>0.7</v>
      </c>
      <c r="K1133" s="81">
        <v>203</v>
      </c>
    </row>
    <row r="1134" spans="1:38" x14ac:dyDescent="0.35">
      <c r="A1134" s="45">
        <v>43087</v>
      </c>
      <c r="B1134" s="38">
        <v>0.46232638888888888</v>
      </c>
      <c r="C1134" s="35">
        <v>852</v>
      </c>
      <c r="D1134" s="35">
        <v>0.55249999999999999</v>
      </c>
      <c r="E1134" s="35">
        <v>10.61</v>
      </c>
      <c r="F1134" s="35">
        <v>7.93</v>
      </c>
      <c r="G1134" s="35">
        <v>4.7</v>
      </c>
      <c r="K1134" s="81">
        <v>146</v>
      </c>
      <c r="L1134" s="74">
        <f>AVERAGE(K1130:K1134)</f>
        <v>270.60000000000002</v>
      </c>
      <c r="M1134" s="41">
        <f>GEOMEAN(K1130:K1134)</f>
        <v>210.55047823734964</v>
      </c>
      <c r="N1134" s="42" t="s">
        <v>419</v>
      </c>
    </row>
    <row r="1135" spans="1:38" x14ac:dyDescent="0.35">
      <c r="A1135" s="45">
        <v>43102</v>
      </c>
      <c r="G1135" s="35" t="s">
        <v>303</v>
      </c>
    </row>
    <row r="1136" spans="1:38" x14ac:dyDescent="0.35">
      <c r="A1136" s="45">
        <v>43108</v>
      </c>
      <c r="G1136" s="35" t="s">
        <v>303</v>
      </c>
    </row>
    <row r="1137" spans="1:38" x14ac:dyDescent="0.35">
      <c r="A1137" s="45">
        <v>43117</v>
      </c>
      <c r="G1137" s="35" t="s">
        <v>303</v>
      </c>
    </row>
    <row r="1138" spans="1:38" x14ac:dyDescent="0.35">
      <c r="A1138" s="87">
        <v>43123</v>
      </c>
      <c r="B1138" s="38">
        <v>0.4307407407407407</v>
      </c>
      <c r="C1138" s="88">
        <v>1732</v>
      </c>
      <c r="D1138" s="88">
        <v>1.1245000000000001</v>
      </c>
      <c r="E1138" s="88">
        <v>11.49</v>
      </c>
      <c r="F1138" s="88">
        <v>7.61</v>
      </c>
      <c r="G1138" s="88">
        <v>4.0999999999999996</v>
      </c>
      <c r="K1138" s="81">
        <v>581</v>
      </c>
    </row>
    <row r="1139" spans="1:38" x14ac:dyDescent="0.35">
      <c r="A1139" s="45">
        <v>43125</v>
      </c>
      <c r="B1139" s="38">
        <v>0.49844907407407407</v>
      </c>
      <c r="C1139" s="35">
        <v>1735</v>
      </c>
      <c r="D1139" s="35">
        <v>1.1245000000000001</v>
      </c>
      <c r="E1139" s="35">
        <v>13.38</v>
      </c>
      <c r="F1139" s="35">
        <v>7.6</v>
      </c>
      <c r="G1139" s="35">
        <v>2.1</v>
      </c>
      <c r="K1139" s="81">
        <v>85</v>
      </c>
      <c r="L1139" s="74">
        <f>AVERAGE(K1135:K1139)</f>
        <v>333</v>
      </c>
      <c r="M1139" s="41">
        <f>GEOMEAN(K1135:K1139)</f>
        <v>222.22736105169406</v>
      </c>
      <c r="N1139" s="42" t="s">
        <v>420</v>
      </c>
    </row>
    <row r="1140" spans="1:38" x14ac:dyDescent="0.35">
      <c r="A1140" s="45">
        <v>43130</v>
      </c>
      <c r="B1140" s="38">
        <v>0.43693287037037037</v>
      </c>
      <c r="C1140" s="35">
        <v>1500</v>
      </c>
      <c r="D1140" s="35">
        <v>0.97499999999999998</v>
      </c>
      <c r="E1140" s="35">
        <v>13.66</v>
      </c>
      <c r="F1140" s="35">
        <v>7.92</v>
      </c>
      <c r="G1140" s="35">
        <v>1.1000000000000001</v>
      </c>
      <c r="K1140" s="35">
        <v>537</v>
      </c>
    </row>
    <row r="1141" spans="1:38" x14ac:dyDescent="0.35">
      <c r="A1141" s="45">
        <v>43143</v>
      </c>
      <c r="B1141" s="38">
        <v>0.47802083333333334</v>
      </c>
      <c r="C1141" s="35">
        <v>1900</v>
      </c>
      <c r="D1141" s="35">
        <v>1.2350000000000001</v>
      </c>
      <c r="E1141" s="35">
        <v>23.69</v>
      </c>
      <c r="F1141" s="35">
        <v>7.95</v>
      </c>
      <c r="G1141" s="35">
        <v>0.7</v>
      </c>
      <c r="K1141" s="35">
        <v>988</v>
      </c>
    </row>
    <row r="1142" spans="1:38" x14ac:dyDescent="0.35">
      <c r="A1142" s="45">
        <v>43146</v>
      </c>
      <c r="B1142" s="38">
        <v>0.51866898148148144</v>
      </c>
      <c r="C1142" s="35">
        <v>2398</v>
      </c>
      <c r="D1142" s="35">
        <v>1.56</v>
      </c>
      <c r="E1142" s="35">
        <v>11.16</v>
      </c>
      <c r="F1142" s="35">
        <v>7.88</v>
      </c>
      <c r="G1142" s="35">
        <v>7.3</v>
      </c>
      <c r="K1142" s="35">
        <v>160</v>
      </c>
    </row>
    <row r="1143" spans="1:38" x14ac:dyDescent="0.35">
      <c r="A1143" s="89">
        <v>43150</v>
      </c>
      <c r="B1143" s="38">
        <v>0.45127314814814817</v>
      </c>
      <c r="C1143" s="90">
        <v>1334</v>
      </c>
      <c r="D1143" s="90">
        <v>0.86450000000000005</v>
      </c>
      <c r="E1143" s="90">
        <v>12.25</v>
      </c>
      <c r="F1143" s="90">
        <v>7.86</v>
      </c>
      <c r="G1143" s="90">
        <v>6.6</v>
      </c>
      <c r="K1143" s="81">
        <v>1576</v>
      </c>
    </row>
    <row r="1144" spans="1:38" x14ac:dyDescent="0.35">
      <c r="A1144" s="45">
        <v>43157</v>
      </c>
      <c r="B1144" s="38">
        <v>0.46731481481481479</v>
      </c>
      <c r="C1144" s="35">
        <v>980</v>
      </c>
      <c r="D1144" s="35">
        <v>0.63700000000000001</v>
      </c>
      <c r="E1144" s="35">
        <v>18.829999999999998</v>
      </c>
      <c r="F1144" s="35">
        <v>7.59</v>
      </c>
      <c r="G1144" s="35">
        <v>7.1</v>
      </c>
      <c r="K1144" s="110">
        <v>697</v>
      </c>
      <c r="L1144" s="74">
        <f>AVERAGE(K1140:K1144)</f>
        <v>791.6</v>
      </c>
      <c r="M1144" s="41">
        <f>GEOMEAN(K1140:K1144)</f>
        <v>622.19718347512116</v>
      </c>
      <c r="N1144" s="42" t="s">
        <v>421</v>
      </c>
    </row>
    <row r="1145" spans="1:38" x14ac:dyDescent="0.35">
      <c r="A1145" s="45">
        <v>43160</v>
      </c>
      <c r="B1145" s="38">
        <v>0.45170138888888894</v>
      </c>
      <c r="C1145" s="35">
        <v>717</v>
      </c>
      <c r="D1145" s="35">
        <v>0.46800000000000003</v>
      </c>
      <c r="E1145" s="35">
        <v>10.210000000000001</v>
      </c>
      <c r="F1145" s="35">
        <v>7.85</v>
      </c>
      <c r="G1145" s="35">
        <v>10.4</v>
      </c>
      <c r="K1145" s="81">
        <v>638</v>
      </c>
    </row>
    <row r="1146" spans="1:38" x14ac:dyDescent="0.35">
      <c r="A1146" s="45">
        <v>43165</v>
      </c>
      <c r="B1146" s="38">
        <v>0.45859953703703704</v>
      </c>
      <c r="C1146" s="35">
        <v>966</v>
      </c>
      <c r="D1146" s="35">
        <v>0.63049999999999995</v>
      </c>
      <c r="E1146" s="35">
        <v>11.62</v>
      </c>
      <c r="F1146" s="35">
        <v>7.86</v>
      </c>
      <c r="G1146" s="35">
        <v>6.5</v>
      </c>
      <c r="K1146" s="35">
        <v>428</v>
      </c>
      <c r="O1146" s="30" t="s">
        <v>107</v>
      </c>
      <c r="P1146" s="35">
        <v>76.7</v>
      </c>
      <c r="Q1146" s="30" t="s">
        <v>107</v>
      </c>
      <c r="R1146" s="30" t="s">
        <v>107</v>
      </c>
      <c r="S1146" s="30" t="s">
        <v>107</v>
      </c>
      <c r="T1146" s="30" t="s">
        <v>107</v>
      </c>
      <c r="U1146" s="30" t="s">
        <v>107</v>
      </c>
      <c r="V1146" s="30" t="s">
        <v>170</v>
      </c>
      <c r="W1146" s="30" t="s">
        <v>107</v>
      </c>
      <c r="X1146" s="35">
        <v>140</v>
      </c>
      <c r="Y1146" s="30" t="s">
        <v>107</v>
      </c>
      <c r="Z1146" s="35">
        <v>0.62</v>
      </c>
      <c r="AA1146" s="30" t="s">
        <v>107</v>
      </c>
      <c r="AB1146" s="35">
        <v>39</v>
      </c>
      <c r="AC1146" s="30" t="s">
        <v>107</v>
      </c>
      <c r="AD1146" s="35">
        <v>297</v>
      </c>
      <c r="AE1146" s="30" t="s">
        <v>107</v>
      </c>
      <c r="AF1146" s="35">
        <v>377</v>
      </c>
      <c r="AG1146" s="30">
        <v>81900</v>
      </c>
      <c r="AH1146" s="35">
        <v>22600</v>
      </c>
      <c r="AI1146" s="44" t="s">
        <v>107</v>
      </c>
      <c r="AJ1146" s="44" t="s">
        <v>107</v>
      </c>
      <c r="AK1146" s="44" t="s">
        <v>107</v>
      </c>
      <c r="AL1146" s="35">
        <v>106</v>
      </c>
    </row>
    <row r="1147" spans="1:38" x14ac:dyDescent="0.35">
      <c r="A1147" s="45">
        <v>43167</v>
      </c>
      <c r="B1147" s="38">
        <v>0.45925925925925926</v>
      </c>
      <c r="C1147" s="35">
        <v>1110</v>
      </c>
      <c r="D1147" s="35">
        <v>0.72150000000000003</v>
      </c>
      <c r="E1147" s="35">
        <v>13.45</v>
      </c>
      <c r="F1147" s="35">
        <v>7.87</v>
      </c>
      <c r="G1147" s="35">
        <v>3.8</v>
      </c>
      <c r="K1147" s="81">
        <v>122</v>
      </c>
    </row>
    <row r="1148" spans="1:38" x14ac:dyDescent="0.35">
      <c r="A1148" s="45">
        <v>43178</v>
      </c>
      <c r="B1148" s="38">
        <v>0.50991898148148151</v>
      </c>
      <c r="C1148" s="35">
        <v>1314</v>
      </c>
      <c r="D1148" s="35">
        <v>0.85150000000000003</v>
      </c>
      <c r="E1148" s="35">
        <v>13.48</v>
      </c>
      <c r="F1148" s="35">
        <v>7.79</v>
      </c>
      <c r="G1148" s="35">
        <v>8</v>
      </c>
      <c r="K1148" s="81">
        <v>41</v>
      </c>
    </row>
    <row r="1149" spans="1:38" x14ac:dyDescent="0.35">
      <c r="A1149" s="45">
        <v>43187</v>
      </c>
      <c r="B1149" s="38">
        <v>0.45339120370370373</v>
      </c>
      <c r="C1149" s="35">
        <v>992</v>
      </c>
      <c r="D1149" s="35">
        <v>0.64349999999999996</v>
      </c>
      <c r="E1149" s="35">
        <v>10.01</v>
      </c>
      <c r="F1149" s="35">
        <v>7.85</v>
      </c>
      <c r="G1149" s="35">
        <v>8.1999999999999993</v>
      </c>
      <c r="K1149" s="81">
        <v>888</v>
      </c>
      <c r="L1149" s="74">
        <f>AVERAGE(K1145:K1149)</f>
        <v>423.4</v>
      </c>
      <c r="M1149" s="41">
        <f>GEOMEAN(K1145:K1149)</f>
        <v>261.07435888038526</v>
      </c>
      <c r="N1149" s="42" t="s">
        <v>422</v>
      </c>
    </row>
    <row r="1150" spans="1:38" x14ac:dyDescent="0.35">
      <c r="A1150" s="45">
        <v>43195</v>
      </c>
      <c r="B1150" s="38">
        <v>0.38616898148148149</v>
      </c>
      <c r="C1150" s="35">
        <v>797</v>
      </c>
      <c r="D1150" s="35">
        <v>0.51800000000000002</v>
      </c>
      <c r="E1150" s="35">
        <v>11.97</v>
      </c>
      <c r="F1150" s="35">
        <v>7.7</v>
      </c>
      <c r="G1150" s="35">
        <v>5.0999999999999996</v>
      </c>
      <c r="K1150" s="81">
        <v>1607</v>
      </c>
    </row>
    <row r="1151" spans="1:38" x14ac:dyDescent="0.35">
      <c r="A1151" s="45">
        <v>43201</v>
      </c>
      <c r="B1151" s="38">
        <v>0.44149305555555557</v>
      </c>
      <c r="C1151" s="35">
        <v>1015</v>
      </c>
      <c r="D1151" s="35">
        <v>0.65649999999999997</v>
      </c>
      <c r="E1151" s="35">
        <v>11.86</v>
      </c>
      <c r="F1151" s="35">
        <v>7.93</v>
      </c>
      <c r="G1151" s="35">
        <v>6</v>
      </c>
      <c r="K1151" s="81">
        <v>11199</v>
      </c>
    </row>
    <row r="1152" spans="1:38" x14ac:dyDescent="0.35">
      <c r="A1152" s="45">
        <v>43206</v>
      </c>
      <c r="B1152" s="38">
        <v>0.40211805555555552</v>
      </c>
      <c r="C1152" s="35">
        <v>774</v>
      </c>
      <c r="D1152" s="35">
        <v>0.50049999999999994</v>
      </c>
      <c r="E1152" s="35">
        <v>10.77</v>
      </c>
      <c r="F1152" s="35">
        <v>7.7</v>
      </c>
      <c r="G1152" s="35">
        <v>7.7</v>
      </c>
      <c r="K1152" s="81">
        <v>1565</v>
      </c>
    </row>
    <row r="1153" spans="1:38" x14ac:dyDescent="0.35">
      <c r="A1153" s="45">
        <v>43209</v>
      </c>
      <c r="B1153" s="38">
        <v>0.47516203703703702</v>
      </c>
      <c r="C1153" s="35">
        <v>1117</v>
      </c>
      <c r="D1153" s="35">
        <v>0.72799999999999998</v>
      </c>
      <c r="E1153" s="35">
        <v>11.47</v>
      </c>
      <c r="F1153" s="35">
        <v>7.85</v>
      </c>
      <c r="G1153" s="35">
        <v>8.1</v>
      </c>
      <c r="K1153" s="81">
        <v>504</v>
      </c>
    </row>
    <row r="1154" spans="1:38" x14ac:dyDescent="0.35">
      <c r="A1154" s="45">
        <v>43216</v>
      </c>
      <c r="B1154" s="38">
        <v>0.4478125</v>
      </c>
      <c r="C1154" s="35">
        <v>1036</v>
      </c>
      <c r="D1154" s="35">
        <v>0.67600000000000005</v>
      </c>
      <c r="E1154" s="35">
        <v>8.68</v>
      </c>
      <c r="F1154" s="35">
        <v>7.9</v>
      </c>
      <c r="G1154" s="35">
        <v>10.6</v>
      </c>
      <c r="K1154" s="81">
        <v>1576</v>
      </c>
      <c r="L1154" s="74">
        <f>AVERAGE(K1150:K1154)</f>
        <v>3290.2</v>
      </c>
      <c r="M1154" s="41">
        <f>GEOMEAN(K1150:K1154)</f>
        <v>1861.826650506709</v>
      </c>
      <c r="N1154" s="42" t="s">
        <v>423</v>
      </c>
    </row>
    <row r="1155" spans="1:38" x14ac:dyDescent="0.35">
      <c r="A1155" s="45">
        <v>43223</v>
      </c>
      <c r="B1155" s="38">
        <v>0.47320601851851851</v>
      </c>
      <c r="C1155" s="35">
        <v>1023</v>
      </c>
      <c r="D1155" s="35">
        <v>0.66300000000000003</v>
      </c>
      <c r="E1155" s="35">
        <v>5.13</v>
      </c>
      <c r="F1155" s="35">
        <v>7.66</v>
      </c>
      <c r="G1155" s="35">
        <v>17.7</v>
      </c>
      <c r="K1155" s="81">
        <v>1191</v>
      </c>
    </row>
    <row r="1156" spans="1:38" x14ac:dyDescent="0.35">
      <c r="A1156" s="45">
        <v>43235</v>
      </c>
      <c r="B1156" s="38">
        <v>0.53805555555555562</v>
      </c>
      <c r="C1156" s="35">
        <v>1053</v>
      </c>
      <c r="D1156" s="35">
        <v>0.6825</v>
      </c>
      <c r="E1156" s="35">
        <v>2.91</v>
      </c>
      <c r="F1156" s="35">
        <v>7.77</v>
      </c>
      <c r="G1156" s="35">
        <v>20.3</v>
      </c>
      <c r="K1156" s="81">
        <v>884</v>
      </c>
    </row>
    <row r="1157" spans="1:38" x14ac:dyDescent="0.35">
      <c r="A1157" s="45">
        <v>43237</v>
      </c>
      <c r="B1157" s="38">
        <v>0.53023148148148147</v>
      </c>
      <c r="C1157" s="35">
        <v>1052</v>
      </c>
      <c r="D1157" s="35">
        <v>0.6825</v>
      </c>
      <c r="E1157" s="35">
        <v>2.67</v>
      </c>
      <c r="F1157" s="35">
        <v>7.94</v>
      </c>
      <c r="G1157" s="35">
        <v>19.100000000000001</v>
      </c>
      <c r="K1157" s="81">
        <v>305</v>
      </c>
    </row>
    <row r="1158" spans="1:38" x14ac:dyDescent="0.35">
      <c r="A1158" s="45">
        <v>43241</v>
      </c>
      <c r="B1158" s="38">
        <v>0.40923611111111113</v>
      </c>
      <c r="C1158" s="35">
        <v>859</v>
      </c>
      <c r="D1158" s="35">
        <v>0.55900000000000005</v>
      </c>
      <c r="E1158" s="35">
        <v>2.42</v>
      </c>
      <c r="F1158" s="35">
        <v>8.7100000000000009</v>
      </c>
      <c r="G1158" s="35">
        <v>19.8</v>
      </c>
      <c r="K1158" s="81">
        <v>512</v>
      </c>
    </row>
    <row r="1159" spans="1:38" x14ac:dyDescent="0.35">
      <c r="A1159" s="45">
        <v>43250</v>
      </c>
      <c r="B1159" s="46">
        <v>0.4651851851851852</v>
      </c>
      <c r="C1159" s="35">
        <v>848</v>
      </c>
      <c r="D1159" s="35">
        <v>0.55249999999999999</v>
      </c>
      <c r="E1159" s="35">
        <v>4.51</v>
      </c>
      <c r="F1159" s="35">
        <v>7.69</v>
      </c>
      <c r="G1159" s="35">
        <v>21.9</v>
      </c>
      <c r="K1159" s="81">
        <v>4106</v>
      </c>
      <c r="L1159" s="74">
        <f>AVERAGE(K1155:K1159)</f>
        <v>1399.6</v>
      </c>
      <c r="M1159" s="41">
        <f>GEOMEAN(K1155:K1159)</f>
        <v>924.42259986281022</v>
      </c>
      <c r="N1159" s="42" t="s">
        <v>424</v>
      </c>
    </row>
    <row r="1160" spans="1:38" x14ac:dyDescent="0.35">
      <c r="A1160" s="45">
        <v>43251</v>
      </c>
      <c r="B1160" s="38">
        <v>0.43793981481481481</v>
      </c>
      <c r="C1160" s="35">
        <v>902</v>
      </c>
      <c r="D1160" s="35">
        <v>0.58499999999999996</v>
      </c>
      <c r="E1160" s="35">
        <v>2.14</v>
      </c>
      <c r="F1160" s="35">
        <v>7.33</v>
      </c>
      <c r="G1160" s="35">
        <v>21.9</v>
      </c>
      <c r="K1160" s="81">
        <v>9208</v>
      </c>
    </row>
    <row r="1161" spans="1:38" x14ac:dyDescent="0.35">
      <c r="A1161" s="45">
        <v>43255</v>
      </c>
      <c r="B1161" s="38">
        <v>0.46028935185185182</v>
      </c>
      <c r="C1161" s="35">
        <v>1284</v>
      </c>
      <c r="D1161" s="35">
        <v>0.83199999999999996</v>
      </c>
      <c r="E1161" s="35">
        <v>3.51</v>
      </c>
      <c r="F1161" s="35">
        <v>7.82</v>
      </c>
      <c r="G1161" s="35">
        <v>18.600000000000001</v>
      </c>
      <c r="K1161" s="81">
        <v>1674</v>
      </c>
    </row>
    <row r="1162" spans="1:38" x14ac:dyDescent="0.35">
      <c r="A1162" s="45">
        <v>43264</v>
      </c>
      <c r="B1162" s="38">
        <v>0.44505787037037042</v>
      </c>
      <c r="C1162" s="35">
        <v>808</v>
      </c>
      <c r="D1162" s="35">
        <v>0.52649999999999997</v>
      </c>
      <c r="E1162" s="35">
        <v>4.47</v>
      </c>
      <c r="F1162" s="35">
        <v>7.7</v>
      </c>
      <c r="G1162" s="35">
        <v>21.7</v>
      </c>
      <c r="K1162" s="81">
        <v>1198</v>
      </c>
    </row>
    <row r="1163" spans="1:38" x14ac:dyDescent="0.35">
      <c r="A1163" s="45">
        <v>43272</v>
      </c>
      <c r="B1163" s="38">
        <v>0.44799768518518518</v>
      </c>
      <c r="C1163" s="35">
        <v>323.60000000000002</v>
      </c>
      <c r="D1163" s="35">
        <v>0.21060000000000001</v>
      </c>
      <c r="E1163" s="35">
        <v>6.09</v>
      </c>
      <c r="F1163" s="35">
        <v>7.57</v>
      </c>
      <c r="G1163" s="35">
        <v>23.7</v>
      </c>
      <c r="K1163" s="81">
        <v>19863</v>
      </c>
    </row>
    <row r="1164" spans="1:38" x14ac:dyDescent="0.35">
      <c r="A1164" s="45">
        <v>43279</v>
      </c>
      <c r="B1164" s="38">
        <v>0.43846064814814811</v>
      </c>
      <c r="C1164" s="35">
        <v>811</v>
      </c>
      <c r="D1164" s="35">
        <v>0.52649999999999997</v>
      </c>
      <c r="E1164" s="35">
        <v>5.59</v>
      </c>
      <c r="F1164" s="35">
        <v>7.7</v>
      </c>
      <c r="G1164" s="35">
        <v>21.3</v>
      </c>
      <c r="K1164" s="81">
        <v>2602</v>
      </c>
      <c r="L1164" s="74">
        <f>AVERAGE(K1160:K1164)</f>
        <v>6909</v>
      </c>
      <c r="M1164" s="41">
        <f>GEOMEAN(K1160:K1164)</f>
        <v>3944.082070902537</v>
      </c>
      <c r="N1164" s="42" t="s">
        <v>425</v>
      </c>
    </row>
    <row r="1165" spans="1:38" x14ac:dyDescent="0.35">
      <c r="A1165" s="45">
        <v>43283</v>
      </c>
      <c r="B1165" s="38">
        <v>0.47673611111111108</v>
      </c>
      <c r="C1165" s="35">
        <v>718</v>
      </c>
      <c r="D1165" s="35">
        <v>0.46800000000000003</v>
      </c>
      <c r="E1165" s="35">
        <v>3.8</v>
      </c>
      <c r="F1165" s="35">
        <v>7.54</v>
      </c>
      <c r="G1165" s="35">
        <v>24.6</v>
      </c>
      <c r="K1165" s="81">
        <v>17329</v>
      </c>
    </row>
    <row r="1166" spans="1:38" x14ac:dyDescent="0.35">
      <c r="A1166" s="45">
        <v>43286</v>
      </c>
      <c r="B1166" s="46">
        <v>0.43672453703703701</v>
      </c>
      <c r="C1166" s="35">
        <v>994</v>
      </c>
      <c r="D1166" s="35">
        <v>0.64349999999999996</v>
      </c>
      <c r="E1166" s="35">
        <v>2.0299999999999998</v>
      </c>
      <c r="F1166" s="35">
        <v>7.4</v>
      </c>
      <c r="G1166" s="35">
        <v>25.2</v>
      </c>
      <c r="K1166" s="81">
        <v>762</v>
      </c>
    </row>
    <row r="1167" spans="1:38" x14ac:dyDescent="0.35">
      <c r="A1167" s="45">
        <v>43292</v>
      </c>
      <c r="B1167" s="38">
        <v>0.44612268518518516</v>
      </c>
      <c r="C1167" s="35">
        <v>985</v>
      </c>
      <c r="D1167" s="35">
        <v>0.64349999999999996</v>
      </c>
      <c r="E1167" s="35">
        <v>2.21</v>
      </c>
      <c r="F1167" s="35">
        <v>7.31</v>
      </c>
      <c r="G1167" s="35">
        <v>22.7</v>
      </c>
      <c r="K1167" s="81">
        <v>1401</v>
      </c>
      <c r="O1167" s="30">
        <v>3.5</v>
      </c>
      <c r="P1167" s="35">
        <v>89.6</v>
      </c>
      <c r="Q1167" s="30" t="s">
        <v>107</v>
      </c>
      <c r="R1167" s="30" t="s">
        <v>107</v>
      </c>
      <c r="S1167" s="30" t="s">
        <v>107</v>
      </c>
      <c r="T1167" s="30" t="s">
        <v>107</v>
      </c>
      <c r="U1167" s="30" t="s">
        <v>107</v>
      </c>
      <c r="V1167" s="30" t="s">
        <v>170</v>
      </c>
      <c r="W1167" s="30" t="s">
        <v>107</v>
      </c>
      <c r="X1167" s="35">
        <v>129</v>
      </c>
      <c r="Y1167" s="30" t="s">
        <v>107</v>
      </c>
      <c r="Z1167" s="30" t="s">
        <v>107</v>
      </c>
      <c r="AA1167" s="30" t="s">
        <v>107</v>
      </c>
      <c r="AB1167" s="35">
        <v>37.299999999999997</v>
      </c>
      <c r="AC1167" s="30">
        <v>0.16</v>
      </c>
      <c r="AD1167" s="35">
        <v>301</v>
      </c>
      <c r="AE1167" s="30" t="s">
        <v>107</v>
      </c>
      <c r="AF1167" s="35">
        <v>429</v>
      </c>
      <c r="AG1167" s="30">
        <v>82700</v>
      </c>
      <c r="AH1167" s="35">
        <v>23000</v>
      </c>
      <c r="AI1167" s="44">
        <v>4.2</v>
      </c>
      <c r="AJ1167" s="44" t="s">
        <v>107</v>
      </c>
      <c r="AK1167" s="44" t="s">
        <v>107</v>
      </c>
      <c r="AL1167" s="35">
        <v>263</v>
      </c>
    </row>
    <row r="1168" spans="1:38" x14ac:dyDescent="0.35">
      <c r="A1168" s="45">
        <v>43293</v>
      </c>
      <c r="B1168" s="46">
        <v>0.45907407407407402</v>
      </c>
      <c r="C1168" s="35">
        <v>978</v>
      </c>
      <c r="D1168" s="35">
        <v>0.63700000000000001</v>
      </c>
      <c r="E1168" s="35">
        <v>1.91</v>
      </c>
      <c r="F1168" s="35">
        <v>7.41</v>
      </c>
      <c r="G1168" s="35">
        <v>22</v>
      </c>
      <c r="K1168" s="81">
        <v>624</v>
      </c>
    </row>
    <row r="1169" spans="1:38" x14ac:dyDescent="0.35">
      <c r="A1169" s="45">
        <v>43299</v>
      </c>
      <c r="B1169" s="38">
        <v>0.4576736111111111</v>
      </c>
      <c r="C1169" s="35">
        <v>899</v>
      </c>
      <c r="D1169" s="35">
        <v>0.58499999999999996</v>
      </c>
      <c r="E1169" s="35">
        <v>2.09</v>
      </c>
      <c r="F1169" s="35">
        <v>7.68</v>
      </c>
      <c r="G1169" s="35">
        <v>21.7</v>
      </c>
      <c r="K1169" s="81">
        <v>278</v>
      </c>
      <c r="L1169" s="74">
        <f>AVERAGE(K1165:K1169)</f>
        <v>4078.8</v>
      </c>
      <c r="M1169" s="41">
        <f>GEOMEAN(K1165:K1169)</f>
        <v>1262.638997785114</v>
      </c>
      <c r="N1169" s="42" t="s">
        <v>426</v>
      </c>
    </row>
    <row r="1170" spans="1:38" x14ac:dyDescent="0.35">
      <c r="A1170" s="45">
        <v>43313</v>
      </c>
      <c r="B1170" s="46">
        <v>0.43284722222222222</v>
      </c>
      <c r="C1170" s="35">
        <v>518</v>
      </c>
      <c r="D1170" s="35">
        <v>0.3367</v>
      </c>
      <c r="E1170" s="35">
        <v>6.69</v>
      </c>
      <c r="F1170" s="35">
        <v>7.72</v>
      </c>
      <c r="G1170" s="35">
        <v>20.6</v>
      </c>
      <c r="K1170" s="81">
        <v>5172</v>
      </c>
    </row>
    <row r="1171" spans="1:38" x14ac:dyDescent="0.35">
      <c r="A1171" s="45">
        <v>43320</v>
      </c>
      <c r="B1171" s="38">
        <v>0.4381944444444445</v>
      </c>
      <c r="C1171" s="35">
        <v>591</v>
      </c>
      <c r="D1171" s="35">
        <v>0.38350000000000001</v>
      </c>
      <c r="E1171" s="35">
        <v>5.94</v>
      </c>
      <c r="F1171" s="35">
        <v>7.48</v>
      </c>
      <c r="G1171" s="35">
        <v>23.2</v>
      </c>
      <c r="K1171" s="81">
        <v>4352</v>
      </c>
    </row>
    <row r="1172" spans="1:38" x14ac:dyDescent="0.35">
      <c r="A1172" s="45">
        <v>43325</v>
      </c>
      <c r="K1172" s="81">
        <v>633</v>
      </c>
    </row>
    <row r="1173" spans="1:38" x14ac:dyDescent="0.35">
      <c r="A1173" s="45">
        <v>43339</v>
      </c>
      <c r="B1173" s="38">
        <v>0.4490277777777778</v>
      </c>
      <c r="C1173" s="35">
        <v>696</v>
      </c>
      <c r="D1173" s="35">
        <v>0.45500000000000002</v>
      </c>
      <c r="E1173" s="35">
        <v>5.34</v>
      </c>
      <c r="F1173" s="35">
        <v>7.66</v>
      </c>
      <c r="G1173" s="35">
        <v>23.5</v>
      </c>
      <c r="K1173" s="81">
        <v>1014</v>
      </c>
    </row>
    <row r="1174" spans="1:38" x14ac:dyDescent="0.35">
      <c r="A1174" s="91">
        <v>43341</v>
      </c>
      <c r="B1174" s="38">
        <v>0.44533564814814813</v>
      </c>
      <c r="C1174" s="35">
        <v>844</v>
      </c>
      <c r="D1174" s="35">
        <v>0.54600000000000004</v>
      </c>
      <c r="E1174" s="35">
        <v>6.98</v>
      </c>
      <c r="F1174" s="35">
        <v>7.75</v>
      </c>
      <c r="G1174" s="35">
        <v>23.5</v>
      </c>
      <c r="K1174" s="81">
        <v>3076</v>
      </c>
      <c r="L1174" s="74">
        <f>AVERAGE(K1170:K1174)</f>
        <v>2849.4</v>
      </c>
      <c r="M1174" s="41">
        <f>GEOMEAN(K1170:K1174)</f>
        <v>2135.7729402949926</v>
      </c>
      <c r="N1174" s="42" t="s">
        <v>427</v>
      </c>
    </row>
    <row r="1175" spans="1:38" x14ac:dyDescent="0.35">
      <c r="A1175" s="45">
        <v>43349</v>
      </c>
      <c r="B1175" s="38">
        <v>0.42521990740740739</v>
      </c>
      <c r="C1175" s="35">
        <v>825</v>
      </c>
      <c r="D1175" s="35">
        <v>0.53949999999999998</v>
      </c>
      <c r="E1175" s="35">
        <v>2.67</v>
      </c>
      <c r="F1175" s="35">
        <v>7.8</v>
      </c>
      <c r="G1175" s="35">
        <v>24.2</v>
      </c>
      <c r="K1175" s="81">
        <v>350</v>
      </c>
    </row>
    <row r="1176" spans="1:38" x14ac:dyDescent="0.35">
      <c r="A1176" s="45">
        <v>43353</v>
      </c>
      <c r="B1176" s="38">
        <v>0.45350694444444445</v>
      </c>
      <c r="C1176" s="35">
        <v>648</v>
      </c>
      <c r="D1176" s="35">
        <v>0.42249999999999999</v>
      </c>
      <c r="E1176" s="35">
        <v>7.12</v>
      </c>
      <c r="F1176" s="35">
        <v>7.78</v>
      </c>
      <c r="G1176" s="35">
        <v>18.2</v>
      </c>
      <c r="K1176" s="81">
        <v>2613</v>
      </c>
    </row>
    <row r="1177" spans="1:38" x14ac:dyDescent="0.35">
      <c r="A1177" s="45">
        <v>43361</v>
      </c>
      <c r="B1177" s="38">
        <v>0.46982638888888889</v>
      </c>
      <c r="C1177" s="35">
        <v>1026</v>
      </c>
      <c r="D1177" s="35">
        <v>0.66949999999999998</v>
      </c>
      <c r="E1177" s="35">
        <v>5.0999999999999996</v>
      </c>
      <c r="F1177" s="35">
        <v>7.7</v>
      </c>
      <c r="G1177" s="35">
        <v>21.9</v>
      </c>
      <c r="K1177" s="81">
        <v>8164</v>
      </c>
    </row>
    <row r="1178" spans="1:38" x14ac:dyDescent="0.35">
      <c r="A1178" s="45">
        <v>43363</v>
      </c>
      <c r="B1178" s="38">
        <v>0.45353009259259264</v>
      </c>
      <c r="C1178" s="35">
        <v>1114</v>
      </c>
      <c r="D1178" s="35">
        <v>0.72150000000000003</v>
      </c>
      <c r="E1178" s="35">
        <v>4.08</v>
      </c>
      <c r="F1178" s="35">
        <v>7.76</v>
      </c>
      <c r="G1178" s="35">
        <v>22.3</v>
      </c>
      <c r="K1178" s="81">
        <v>2142</v>
      </c>
    </row>
    <row r="1179" spans="1:38" x14ac:dyDescent="0.35">
      <c r="A1179" s="45">
        <v>43370</v>
      </c>
      <c r="B1179" s="39">
        <v>0.46436342592592594</v>
      </c>
      <c r="C1179" s="35">
        <v>686</v>
      </c>
      <c r="D1179" s="35">
        <v>0.44850000000000001</v>
      </c>
      <c r="E1179" s="35">
        <v>5.53</v>
      </c>
      <c r="F1179" s="35">
        <v>7.75</v>
      </c>
      <c r="G1179" s="35">
        <v>16.899999999999999</v>
      </c>
      <c r="K1179" s="81">
        <v>4786</v>
      </c>
      <c r="L1179" s="74">
        <f>AVERAGE(K1175:K1179)</f>
        <v>3611</v>
      </c>
      <c r="M1179" s="41">
        <f>GEOMEAN(K1175:K1179)</f>
        <v>2381.1158294078432</v>
      </c>
      <c r="N1179" s="42" t="s">
        <v>428</v>
      </c>
    </row>
    <row r="1180" spans="1:38" x14ac:dyDescent="0.35">
      <c r="A1180" s="45">
        <v>43374</v>
      </c>
      <c r="B1180" s="38">
        <v>0.4329513888888889</v>
      </c>
      <c r="C1180" s="35">
        <v>918</v>
      </c>
      <c r="D1180" s="35">
        <v>0.59799999999999998</v>
      </c>
      <c r="E1180" s="35">
        <v>5.48</v>
      </c>
      <c r="F1180" s="35">
        <v>7.34</v>
      </c>
      <c r="G1180" s="35">
        <v>17.100000000000001</v>
      </c>
      <c r="K1180" s="81">
        <v>839</v>
      </c>
    </row>
    <row r="1181" spans="1:38" x14ac:dyDescent="0.35">
      <c r="A1181" s="45">
        <v>43384</v>
      </c>
      <c r="B1181" s="38">
        <v>0.43997685185185187</v>
      </c>
      <c r="C1181" s="35">
        <v>722</v>
      </c>
      <c r="D1181" s="35">
        <v>0.46800000000000003</v>
      </c>
      <c r="E1181" s="35">
        <v>5.65</v>
      </c>
      <c r="F1181" s="35">
        <v>7.91</v>
      </c>
      <c r="G1181" s="35">
        <v>17.100000000000001</v>
      </c>
      <c r="K1181" s="112">
        <v>1291</v>
      </c>
    </row>
    <row r="1182" spans="1:38" x14ac:dyDescent="0.35">
      <c r="A1182" s="37">
        <v>43389</v>
      </c>
      <c r="B1182" s="38">
        <v>0.45956018518518515</v>
      </c>
      <c r="C1182" s="35">
        <v>883</v>
      </c>
      <c r="D1182" s="35">
        <v>0.57199999999999995</v>
      </c>
      <c r="E1182" s="35">
        <v>7.33</v>
      </c>
      <c r="F1182" s="35">
        <v>7.87</v>
      </c>
      <c r="G1182" s="35">
        <v>9.8000000000000007</v>
      </c>
      <c r="K1182" s="81">
        <v>813</v>
      </c>
      <c r="O1182" s="30" t="s">
        <v>107</v>
      </c>
      <c r="P1182" s="35">
        <v>80.400000000000006</v>
      </c>
      <c r="Q1182" s="30" t="s">
        <v>107</v>
      </c>
      <c r="R1182" s="30" t="s">
        <v>107</v>
      </c>
      <c r="S1182" s="30" t="s">
        <v>107</v>
      </c>
      <c r="T1182" s="30" t="s">
        <v>107</v>
      </c>
      <c r="U1182" s="30" t="s">
        <v>107</v>
      </c>
      <c r="V1182" s="30" t="s">
        <v>170</v>
      </c>
      <c r="W1182" s="30" t="s">
        <v>107</v>
      </c>
      <c r="X1182" s="35">
        <v>110</v>
      </c>
      <c r="Y1182" s="30" t="s">
        <v>107</v>
      </c>
      <c r="Z1182" s="30" t="s">
        <v>107</v>
      </c>
      <c r="AA1182" s="30" t="s">
        <v>107</v>
      </c>
      <c r="AB1182" s="35">
        <v>33.700000000000003</v>
      </c>
      <c r="AC1182" s="30" t="s">
        <v>107</v>
      </c>
      <c r="AD1182" s="35">
        <v>311</v>
      </c>
      <c r="AE1182" s="30" t="s">
        <v>107</v>
      </c>
      <c r="AF1182" s="35">
        <v>369</v>
      </c>
      <c r="AG1182" s="30">
        <v>84300</v>
      </c>
      <c r="AH1182" s="35">
        <v>24400</v>
      </c>
      <c r="AI1182" s="44" t="s">
        <v>107</v>
      </c>
      <c r="AJ1182" s="44" t="s">
        <v>107</v>
      </c>
      <c r="AK1182" s="44" t="s">
        <v>107</v>
      </c>
      <c r="AL1182" s="35">
        <v>57</v>
      </c>
    </row>
    <row r="1183" spans="1:38" x14ac:dyDescent="0.35">
      <c r="A1183" s="37">
        <v>43390</v>
      </c>
      <c r="B1183" s="38">
        <v>0.46142361111111113</v>
      </c>
      <c r="C1183" s="35">
        <v>893</v>
      </c>
      <c r="D1183" s="35">
        <v>0.57850000000000001</v>
      </c>
      <c r="E1183" s="35">
        <v>8.26</v>
      </c>
      <c r="F1183" s="35">
        <v>7.8</v>
      </c>
      <c r="G1183" s="35">
        <v>9.8000000000000007</v>
      </c>
      <c r="K1183" s="81">
        <v>350</v>
      </c>
    </row>
    <row r="1184" spans="1:38" x14ac:dyDescent="0.35">
      <c r="A1184" s="37">
        <v>43397</v>
      </c>
      <c r="B1184" s="38">
        <v>0.41015046296296293</v>
      </c>
      <c r="C1184" s="35">
        <v>428.2</v>
      </c>
      <c r="D1184" s="35">
        <v>0.2782</v>
      </c>
      <c r="E1184" s="35">
        <v>12.38</v>
      </c>
      <c r="F1184" s="35">
        <v>8.35</v>
      </c>
      <c r="G1184" s="35">
        <v>9.1</v>
      </c>
      <c r="K1184" s="81">
        <v>3873</v>
      </c>
      <c r="L1184" s="74">
        <f>AVERAGE(K1180:K1184)</f>
        <v>1433.2</v>
      </c>
      <c r="M1184" s="41">
        <f>GEOMEAN(K1180:K1184)</f>
        <v>1036.0455698274325</v>
      </c>
      <c r="N1184" s="42" t="s">
        <v>429</v>
      </c>
    </row>
    <row r="1185" spans="1:14" x14ac:dyDescent="0.35">
      <c r="A1185" s="37">
        <v>43405</v>
      </c>
      <c r="B1185" s="39">
        <v>0.45241898148148146</v>
      </c>
      <c r="C1185" s="35">
        <v>209.2</v>
      </c>
      <c r="D1185" s="35">
        <v>0.13589999999999999</v>
      </c>
      <c r="E1185" s="35">
        <v>11.2</v>
      </c>
      <c r="F1185" s="35">
        <v>8.33</v>
      </c>
      <c r="G1185" s="35">
        <v>10.1</v>
      </c>
      <c r="K1185" s="81">
        <v>3255</v>
      </c>
    </row>
    <row r="1186" spans="1:14" x14ac:dyDescent="0.35">
      <c r="A1186" s="37">
        <v>43409</v>
      </c>
      <c r="B1186" s="38">
        <v>0.44309027777777782</v>
      </c>
      <c r="C1186" s="35">
        <v>825</v>
      </c>
      <c r="D1186" s="35">
        <v>0.53300000000000003</v>
      </c>
      <c r="E1186" s="35">
        <v>7.76</v>
      </c>
      <c r="F1186" s="35">
        <v>7.73</v>
      </c>
      <c r="G1186" s="35">
        <v>11.4</v>
      </c>
      <c r="K1186" s="81">
        <v>794</v>
      </c>
    </row>
    <row r="1187" spans="1:14" x14ac:dyDescent="0.35">
      <c r="A1187" s="37">
        <v>43412</v>
      </c>
      <c r="B1187" s="38">
        <v>0.43880787037037039</v>
      </c>
      <c r="C1187" s="35">
        <v>833</v>
      </c>
      <c r="D1187" s="35">
        <v>0.53949999999999998</v>
      </c>
      <c r="E1187" s="35">
        <v>10.11</v>
      </c>
      <c r="F1187" s="35">
        <v>7.83</v>
      </c>
      <c r="G1187" s="35">
        <v>8.3000000000000007</v>
      </c>
      <c r="K1187" s="81">
        <v>295</v>
      </c>
    </row>
    <row r="1188" spans="1:14" x14ac:dyDescent="0.35">
      <c r="A1188" s="37">
        <v>43419</v>
      </c>
      <c r="B1188" s="39">
        <v>0.49732638888888886</v>
      </c>
      <c r="C1188" s="35">
        <v>1715</v>
      </c>
      <c r="D1188" s="35">
        <v>1.1180000000000001</v>
      </c>
      <c r="E1188" s="35">
        <v>11.83</v>
      </c>
      <c r="F1188" s="35">
        <v>7.93</v>
      </c>
      <c r="G1188" s="35">
        <v>4.0999999999999996</v>
      </c>
      <c r="K1188" s="81">
        <v>1658</v>
      </c>
    </row>
    <row r="1189" spans="1:14" x14ac:dyDescent="0.35">
      <c r="A1189" s="37">
        <v>43430</v>
      </c>
      <c r="B1189" s="38">
        <v>0.47866898148148151</v>
      </c>
      <c r="C1189" s="35">
        <v>836</v>
      </c>
      <c r="D1189" s="35">
        <v>0.54600000000000004</v>
      </c>
      <c r="E1189" s="35">
        <v>8.4700000000000006</v>
      </c>
      <c r="F1189" s="35">
        <v>7.42</v>
      </c>
      <c r="G1189" s="35">
        <v>7.8</v>
      </c>
      <c r="K1189" s="81">
        <v>350</v>
      </c>
      <c r="L1189" s="74">
        <f>AVERAGE(K1185:K1189)</f>
        <v>1270.4000000000001</v>
      </c>
      <c r="M1189" s="41">
        <f>GEOMEAN(K1185:K1189)</f>
        <v>849.51141002516761</v>
      </c>
      <c r="N1189" s="42" t="s">
        <v>430</v>
      </c>
    </row>
    <row r="1190" spans="1:14" x14ac:dyDescent="0.35">
      <c r="A1190" s="37">
        <v>43438</v>
      </c>
      <c r="B1190" s="39">
        <v>0.46561342592592592</v>
      </c>
      <c r="C1190" s="35">
        <v>942</v>
      </c>
      <c r="D1190" s="35">
        <v>0.61099999999999999</v>
      </c>
      <c r="E1190" s="35">
        <v>11.74</v>
      </c>
      <c r="F1190" s="35">
        <v>7.86</v>
      </c>
      <c r="G1190" s="35">
        <v>6</v>
      </c>
      <c r="K1190" s="81">
        <v>2014</v>
      </c>
    </row>
    <row r="1191" spans="1:14" x14ac:dyDescent="0.35">
      <c r="A1191" s="37">
        <v>43445</v>
      </c>
      <c r="B1191" s="79">
        <v>0.46134259259259264</v>
      </c>
      <c r="C1191" s="35">
        <v>1266</v>
      </c>
      <c r="D1191" s="35">
        <v>0.82550000000000001</v>
      </c>
      <c r="E1191" s="35">
        <v>13.39</v>
      </c>
      <c r="F1191" s="35">
        <v>7.84</v>
      </c>
      <c r="G1191" s="35">
        <v>1</v>
      </c>
      <c r="K1191" s="81">
        <v>3255</v>
      </c>
    </row>
    <row r="1192" spans="1:14" x14ac:dyDescent="0.35">
      <c r="A1192" s="37">
        <v>43447</v>
      </c>
      <c r="B1192" s="38">
        <v>0.43959490740740742</v>
      </c>
      <c r="C1192" s="35">
        <v>1068</v>
      </c>
      <c r="D1192" s="35">
        <v>0.69550000000000001</v>
      </c>
      <c r="E1192" s="35">
        <v>10.93</v>
      </c>
      <c r="F1192" s="35">
        <v>8.07</v>
      </c>
      <c r="G1192" s="35">
        <v>3.7</v>
      </c>
      <c r="K1192" s="81">
        <v>1076</v>
      </c>
    </row>
    <row r="1193" spans="1:14" x14ac:dyDescent="0.35">
      <c r="A1193" s="37">
        <v>43451</v>
      </c>
      <c r="B1193" s="38">
        <v>0.44642361111111112</v>
      </c>
      <c r="C1193" s="35">
        <v>971</v>
      </c>
      <c r="D1193" s="35">
        <v>0.63049999999999995</v>
      </c>
      <c r="E1193" s="35">
        <v>10.55</v>
      </c>
      <c r="F1193" s="35">
        <v>7.86</v>
      </c>
      <c r="G1193" s="35">
        <v>4.8</v>
      </c>
      <c r="K1193" s="81">
        <v>278</v>
      </c>
      <c r="L1193" s="74">
        <f>AVERAGE(K1189:K1193)</f>
        <v>1394.6</v>
      </c>
      <c r="M1193" s="41">
        <f>GEOMEAN(K1189:K1193)</f>
        <v>927.48546886170993</v>
      </c>
      <c r="N1193" s="42" t="s">
        <v>431</v>
      </c>
    </row>
    <row r="1194" spans="1:14" x14ac:dyDescent="0.35">
      <c r="A1194" s="37">
        <v>43473</v>
      </c>
      <c r="B1194" s="38">
        <v>0.45637731481481486</v>
      </c>
      <c r="C1194" s="35">
        <v>960</v>
      </c>
      <c r="D1194" s="35">
        <v>0.624</v>
      </c>
      <c r="E1194" s="35">
        <v>9.2899999999999991</v>
      </c>
      <c r="F1194" s="35">
        <v>7.6</v>
      </c>
      <c r="G1194" s="35">
        <v>8.8000000000000007</v>
      </c>
      <c r="K1194" s="81">
        <v>2489</v>
      </c>
    </row>
    <row r="1195" spans="1:14" x14ac:dyDescent="0.35">
      <c r="A1195" s="37">
        <v>43480</v>
      </c>
      <c r="B1195" s="38">
        <v>0.44500000000000001</v>
      </c>
      <c r="C1195" s="35">
        <v>3196</v>
      </c>
      <c r="D1195" s="35">
        <v>2.08</v>
      </c>
      <c r="E1195" s="35">
        <v>13.91</v>
      </c>
      <c r="F1195" s="35">
        <v>7.64</v>
      </c>
      <c r="G1195" s="35">
        <v>1.3</v>
      </c>
      <c r="K1195" s="81">
        <v>364</v>
      </c>
    </row>
    <row r="1196" spans="1:14" x14ac:dyDescent="0.35">
      <c r="A1196" s="37">
        <v>43489</v>
      </c>
      <c r="B1196" s="38">
        <v>0.44193287037037038</v>
      </c>
      <c r="C1196" s="35">
        <v>988</v>
      </c>
      <c r="D1196" s="35">
        <v>0.64349999999999996</v>
      </c>
      <c r="E1196" s="35">
        <v>13.9</v>
      </c>
      <c r="F1196" s="35">
        <v>8.01</v>
      </c>
      <c r="G1196" s="35">
        <v>1.6</v>
      </c>
      <c r="K1196" s="81">
        <v>1723</v>
      </c>
    </row>
    <row r="1197" spans="1:14" x14ac:dyDescent="0.35">
      <c r="A1197" s="37">
        <v>43494</v>
      </c>
      <c r="B1197" s="46">
        <v>0.42978009259259259</v>
      </c>
      <c r="C1197" s="35">
        <v>1706</v>
      </c>
      <c r="D1197" s="35">
        <v>1.1114999999999999</v>
      </c>
      <c r="E1197" s="35">
        <v>20.82</v>
      </c>
      <c r="F1197" s="35">
        <v>7.89</v>
      </c>
      <c r="G1197" s="35">
        <v>0.1</v>
      </c>
      <c r="K1197" s="81">
        <v>1968</v>
      </c>
    </row>
    <row r="1198" spans="1:14" x14ac:dyDescent="0.35">
      <c r="A1198" s="37">
        <v>43500</v>
      </c>
      <c r="B1198" s="38">
        <v>0.44341435185185185</v>
      </c>
      <c r="C1198" s="35">
        <v>1779</v>
      </c>
      <c r="D1198" s="35">
        <v>1.157</v>
      </c>
      <c r="E1198" s="35">
        <v>16.02</v>
      </c>
      <c r="F1198" s="35">
        <v>8.1999999999999993</v>
      </c>
      <c r="G1198" s="35">
        <v>2.2000000000000002</v>
      </c>
      <c r="K1198" s="81">
        <v>1010</v>
      </c>
      <c r="L1198" s="74">
        <f>AVERAGE(K1194:K1198)</f>
        <v>1510.8</v>
      </c>
      <c r="M1198" s="41">
        <f>GEOMEAN(K1194:K1198)</f>
        <v>1254.1561297129572</v>
      </c>
      <c r="N1198" s="42" t="s">
        <v>432</v>
      </c>
    </row>
    <row r="1199" spans="1:14" x14ac:dyDescent="0.35">
      <c r="A1199" s="37">
        <v>43503</v>
      </c>
      <c r="B1199" s="46">
        <v>0.51018518518518519</v>
      </c>
      <c r="C1199" s="35">
        <v>441.2</v>
      </c>
      <c r="D1199" s="35">
        <v>0.28670000000000001</v>
      </c>
      <c r="E1199" s="35">
        <v>11.37</v>
      </c>
      <c r="F1199" s="35">
        <v>8.06</v>
      </c>
      <c r="G1199" s="35">
        <v>7.2</v>
      </c>
      <c r="K1199" s="81">
        <v>1935</v>
      </c>
    </row>
    <row r="1200" spans="1:14" x14ac:dyDescent="0.35">
      <c r="A1200" s="37">
        <v>43514</v>
      </c>
      <c r="B1200" s="38">
        <v>0.46025462962962965</v>
      </c>
      <c r="C1200" s="35">
        <v>1188</v>
      </c>
      <c r="D1200" s="35">
        <v>0.77349999999999997</v>
      </c>
      <c r="E1200" s="35">
        <v>12.99</v>
      </c>
      <c r="F1200" s="35">
        <v>8.07</v>
      </c>
      <c r="G1200" s="35">
        <v>2.2000000000000002</v>
      </c>
      <c r="K1200" s="81">
        <v>335</v>
      </c>
    </row>
    <row r="1201" spans="1:38" x14ac:dyDescent="0.35">
      <c r="A1201" s="37">
        <v>43515</v>
      </c>
      <c r="B1201" s="38">
        <v>0.45363425925925926</v>
      </c>
      <c r="C1201" s="35">
        <v>1192</v>
      </c>
      <c r="D1201" s="35">
        <v>0.77349999999999997</v>
      </c>
      <c r="E1201" s="35">
        <v>13.99</v>
      </c>
      <c r="F1201" s="35">
        <v>8.16</v>
      </c>
      <c r="G1201" s="35">
        <v>1.8</v>
      </c>
      <c r="K1201" s="81">
        <v>933</v>
      </c>
    </row>
    <row r="1202" spans="1:38" x14ac:dyDescent="0.35">
      <c r="A1202" s="37">
        <v>43521</v>
      </c>
      <c r="B1202" s="38">
        <v>0.43737268518518518</v>
      </c>
      <c r="C1202" s="35">
        <v>1218</v>
      </c>
      <c r="D1202" s="35">
        <v>0.79300000000000004</v>
      </c>
      <c r="E1202" s="35">
        <v>13.37</v>
      </c>
      <c r="F1202" s="35">
        <v>8.09</v>
      </c>
      <c r="G1202" s="35">
        <v>1.4</v>
      </c>
      <c r="K1202" s="81">
        <v>185</v>
      </c>
      <c r="L1202" s="74">
        <f>AVERAGE(K1198:K1202)</f>
        <v>879.6</v>
      </c>
      <c r="M1202" s="41">
        <f>GEOMEAN(K1198:K1202)</f>
        <v>646.57678057035548</v>
      </c>
      <c r="N1202" s="42" t="s">
        <v>433</v>
      </c>
    </row>
    <row r="1203" spans="1:38" x14ac:dyDescent="0.35">
      <c r="A1203" s="37">
        <v>43531</v>
      </c>
      <c r="B1203" s="55">
        <v>0.4863425925925926</v>
      </c>
      <c r="C1203" s="35">
        <v>1259</v>
      </c>
      <c r="D1203" s="35">
        <v>0.81899999999999995</v>
      </c>
      <c r="E1203" s="35">
        <v>16.54</v>
      </c>
      <c r="F1203" s="35">
        <v>8.1999999999999993</v>
      </c>
      <c r="G1203" s="35">
        <v>1.2</v>
      </c>
      <c r="K1203" s="81">
        <v>880</v>
      </c>
    </row>
    <row r="1204" spans="1:38" x14ac:dyDescent="0.35">
      <c r="A1204" s="37">
        <v>43537</v>
      </c>
      <c r="B1204" s="38">
        <v>0.45239583333333333</v>
      </c>
      <c r="C1204" s="35">
        <v>1019</v>
      </c>
      <c r="D1204" s="35">
        <v>0.66300000000000003</v>
      </c>
      <c r="E1204" s="35">
        <v>11.35</v>
      </c>
      <c r="F1204" s="35">
        <v>8.02</v>
      </c>
      <c r="G1204" s="35">
        <v>6</v>
      </c>
      <c r="K1204" s="81">
        <v>259</v>
      </c>
    </row>
    <row r="1205" spans="1:38" x14ac:dyDescent="0.35">
      <c r="A1205" s="37">
        <v>43542</v>
      </c>
      <c r="B1205" s="38">
        <v>0.43793981481481481</v>
      </c>
      <c r="C1205" s="35">
        <v>1042</v>
      </c>
      <c r="D1205" s="35">
        <v>0.67600000000000005</v>
      </c>
      <c r="E1205" s="35">
        <v>12.02</v>
      </c>
      <c r="F1205" s="35">
        <v>7.99</v>
      </c>
      <c r="G1205" s="35">
        <v>4.4000000000000004</v>
      </c>
      <c r="K1205" s="81">
        <v>269</v>
      </c>
    </row>
    <row r="1206" spans="1:38" x14ac:dyDescent="0.35">
      <c r="A1206" s="37">
        <v>43545</v>
      </c>
      <c r="B1206" s="38">
        <v>0.44375000000000003</v>
      </c>
      <c r="C1206" s="47">
        <v>961</v>
      </c>
      <c r="D1206" s="47">
        <v>0.624</v>
      </c>
      <c r="E1206" s="47">
        <v>11.04</v>
      </c>
      <c r="F1206" s="47">
        <v>8.07</v>
      </c>
      <c r="G1206" s="47">
        <v>6.5</v>
      </c>
      <c r="K1206" s="81">
        <v>733</v>
      </c>
    </row>
    <row r="1207" spans="1:38" x14ac:dyDescent="0.35">
      <c r="A1207" s="37">
        <v>43550</v>
      </c>
      <c r="B1207" s="38">
        <v>0.4380324074074074</v>
      </c>
      <c r="C1207" s="35">
        <v>924</v>
      </c>
      <c r="D1207" s="35">
        <v>0.59799999999999998</v>
      </c>
      <c r="E1207" s="35">
        <v>15.68</v>
      </c>
      <c r="F1207" s="35">
        <v>8.2200000000000006</v>
      </c>
      <c r="G1207" s="35">
        <v>5.2</v>
      </c>
      <c r="K1207" s="81">
        <v>1414</v>
      </c>
      <c r="L1207" s="74">
        <f>AVERAGE(K1203:K1207)</f>
        <v>711</v>
      </c>
      <c r="M1207" s="41">
        <f>GEOMEAN(K1203:K1207)</f>
        <v>576.25886573927903</v>
      </c>
      <c r="N1207" s="42" t="s">
        <v>434</v>
      </c>
      <c r="O1207" s="30" t="s">
        <v>107</v>
      </c>
      <c r="P1207" s="35">
        <v>63.5</v>
      </c>
      <c r="Q1207" s="30" t="s">
        <v>107</v>
      </c>
      <c r="R1207" s="30" t="s">
        <v>107</v>
      </c>
      <c r="S1207" s="30" t="s">
        <v>107</v>
      </c>
      <c r="T1207" s="30" t="s">
        <v>107</v>
      </c>
      <c r="U1207" s="30" t="s">
        <v>107</v>
      </c>
      <c r="V1207" s="30" t="s">
        <v>107</v>
      </c>
      <c r="W1207" s="30" t="s">
        <v>107</v>
      </c>
      <c r="X1207" s="35">
        <v>139</v>
      </c>
      <c r="Y1207" s="30" t="s">
        <v>107</v>
      </c>
      <c r="Z1207" s="30" t="s">
        <v>107</v>
      </c>
      <c r="AA1207" s="30" t="s">
        <v>107</v>
      </c>
      <c r="AB1207" s="35">
        <v>30.8</v>
      </c>
      <c r="AC1207" s="30" t="s">
        <v>107</v>
      </c>
      <c r="AD1207" s="35">
        <v>249</v>
      </c>
      <c r="AE1207" s="30" t="s">
        <v>107</v>
      </c>
      <c r="AF1207" s="35">
        <v>329</v>
      </c>
      <c r="AG1207" s="30">
        <v>69700</v>
      </c>
      <c r="AH1207" s="35">
        <v>18100</v>
      </c>
      <c r="AI1207" s="44" t="s">
        <v>107</v>
      </c>
      <c r="AJ1207" s="44" t="s">
        <v>107</v>
      </c>
      <c r="AK1207" s="44" t="s">
        <v>107</v>
      </c>
      <c r="AL1207" s="35">
        <v>72.5</v>
      </c>
    </row>
    <row r="1208" spans="1:38" x14ac:dyDescent="0.35">
      <c r="A1208" s="37">
        <v>43558</v>
      </c>
      <c r="B1208" s="38">
        <v>0.41813657407407406</v>
      </c>
      <c r="C1208" s="35">
        <v>959</v>
      </c>
      <c r="D1208" s="35">
        <v>0.624</v>
      </c>
      <c r="E1208" s="35">
        <v>10.26</v>
      </c>
      <c r="F1208" s="35">
        <v>7.92</v>
      </c>
      <c r="G1208" s="35">
        <v>7.9</v>
      </c>
      <c r="K1208" s="81">
        <v>256</v>
      </c>
    </row>
    <row r="1209" spans="1:38" x14ac:dyDescent="0.35">
      <c r="A1209" s="37">
        <v>43563</v>
      </c>
      <c r="B1209" s="39">
        <v>0.45447916666666671</v>
      </c>
      <c r="C1209" s="35">
        <v>1044</v>
      </c>
      <c r="D1209" s="35">
        <v>0.67600000000000005</v>
      </c>
      <c r="E1209" s="35">
        <v>8.94</v>
      </c>
      <c r="F1209" s="35">
        <v>7.81</v>
      </c>
      <c r="G1209" s="35">
        <v>13</v>
      </c>
      <c r="K1209" s="81">
        <v>1565</v>
      </c>
    </row>
    <row r="1210" spans="1:38" x14ac:dyDescent="0.35">
      <c r="A1210" s="37">
        <v>43565</v>
      </c>
      <c r="B1210" s="38">
        <v>0.43417824074074068</v>
      </c>
      <c r="C1210" s="35">
        <v>1071</v>
      </c>
      <c r="D1210" s="35">
        <v>0.69550000000000001</v>
      </c>
      <c r="E1210" s="35">
        <v>7.41</v>
      </c>
      <c r="F1210" s="35">
        <v>8.0399999999999991</v>
      </c>
      <c r="G1210" s="35">
        <v>12.5</v>
      </c>
      <c r="K1210" s="81">
        <v>416</v>
      </c>
    </row>
    <row r="1211" spans="1:38" x14ac:dyDescent="0.35">
      <c r="A1211" s="37">
        <v>43572</v>
      </c>
      <c r="B1211" s="39">
        <v>0.45222222222222225</v>
      </c>
      <c r="C1211" s="35">
        <v>671</v>
      </c>
      <c r="D1211" s="35">
        <v>0.4355</v>
      </c>
      <c r="E1211" s="35">
        <v>14.23</v>
      </c>
      <c r="F1211" s="35">
        <v>8.34</v>
      </c>
      <c r="G1211" s="35">
        <v>15.5</v>
      </c>
      <c r="K1211" s="81">
        <v>441</v>
      </c>
    </row>
    <row r="1212" spans="1:38" x14ac:dyDescent="0.35">
      <c r="A1212" s="37">
        <v>43579</v>
      </c>
      <c r="B1212" s="38">
        <v>0.43462962962962964</v>
      </c>
      <c r="C1212" s="35">
        <v>950</v>
      </c>
      <c r="D1212" s="35">
        <v>0.61750000000000005</v>
      </c>
      <c r="E1212" s="35">
        <v>9.51</v>
      </c>
      <c r="F1212" s="35">
        <v>8.08</v>
      </c>
      <c r="G1212" s="35">
        <v>11.8</v>
      </c>
      <c r="K1212" s="81">
        <v>269</v>
      </c>
      <c r="L1212" s="74">
        <f>AVERAGE(K1208:K1212)</f>
        <v>589.4</v>
      </c>
      <c r="M1212" s="41">
        <f>GEOMEAN(K1208:K1212)</f>
        <v>456.25506789621977</v>
      </c>
      <c r="N1212" s="42" t="s">
        <v>435</v>
      </c>
    </row>
    <row r="1213" spans="1:38" x14ac:dyDescent="0.35">
      <c r="A1213" s="37">
        <v>43587</v>
      </c>
      <c r="B1213" s="38">
        <v>0.41906249999999995</v>
      </c>
      <c r="C1213" s="35">
        <v>854</v>
      </c>
      <c r="D1213" s="35">
        <v>0.55249999999999999</v>
      </c>
      <c r="E1213" s="35">
        <v>8.3000000000000007</v>
      </c>
      <c r="F1213" s="35">
        <v>7.79</v>
      </c>
      <c r="G1213" s="35">
        <v>14.4</v>
      </c>
      <c r="K1213" s="81">
        <v>2382</v>
      </c>
    </row>
    <row r="1214" spans="1:38" x14ac:dyDescent="0.35">
      <c r="A1214" s="37">
        <v>43594</v>
      </c>
      <c r="B1214" s="38">
        <v>0.4418287037037037</v>
      </c>
      <c r="C1214" s="35">
        <v>968</v>
      </c>
      <c r="D1214" s="35">
        <v>0.63049999999999995</v>
      </c>
      <c r="E1214" s="35">
        <v>5.23</v>
      </c>
      <c r="F1214" s="35">
        <v>7.61</v>
      </c>
      <c r="G1214" s="35">
        <v>17.2</v>
      </c>
      <c r="K1214" s="81">
        <v>19863</v>
      </c>
    </row>
    <row r="1215" spans="1:38" x14ac:dyDescent="0.35">
      <c r="A1215" s="37">
        <v>43598</v>
      </c>
      <c r="B1215" s="39">
        <v>0.46017361111111116</v>
      </c>
      <c r="C1215" s="35">
        <v>808</v>
      </c>
      <c r="D1215" s="35">
        <v>0.52649999999999997</v>
      </c>
      <c r="E1215" s="35">
        <v>9.36</v>
      </c>
      <c r="F1215" s="35">
        <v>8.09</v>
      </c>
      <c r="G1215" s="35">
        <v>11.2</v>
      </c>
      <c r="K1215" s="81">
        <v>3282</v>
      </c>
    </row>
    <row r="1216" spans="1:38" x14ac:dyDescent="0.35">
      <c r="A1216" s="37">
        <v>43601</v>
      </c>
      <c r="B1216" s="38">
        <v>0.42473379629629626</v>
      </c>
      <c r="C1216" s="35">
        <v>1022</v>
      </c>
      <c r="D1216" s="35">
        <v>0.66300000000000003</v>
      </c>
      <c r="E1216" s="35">
        <v>6.67</v>
      </c>
      <c r="F1216" s="35">
        <v>8.01</v>
      </c>
      <c r="G1216" s="35">
        <v>14.9</v>
      </c>
      <c r="K1216" s="81">
        <v>759</v>
      </c>
    </row>
    <row r="1217" spans="1:38" x14ac:dyDescent="0.35">
      <c r="A1217" s="37">
        <v>43614</v>
      </c>
      <c r="B1217" s="38">
        <v>0.46788194444444442</v>
      </c>
      <c r="C1217" s="35">
        <v>892</v>
      </c>
      <c r="D1217" s="35">
        <v>0.57850000000000001</v>
      </c>
      <c r="E1217" s="35">
        <v>4.4400000000000004</v>
      </c>
      <c r="F1217" s="35">
        <v>7.49</v>
      </c>
      <c r="G1217" s="35">
        <v>20.2</v>
      </c>
      <c r="K1217" s="81">
        <v>884</v>
      </c>
      <c r="L1217" s="74">
        <f>AVERAGE(K1213:K1217)</f>
        <v>5434</v>
      </c>
      <c r="M1217" s="41">
        <f>GEOMEAN(K1213:K1217)</f>
        <v>2532.5839104985039</v>
      </c>
      <c r="N1217" s="42" t="s">
        <v>436</v>
      </c>
    </row>
    <row r="1218" spans="1:38" x14ac:dyDescent="0.35">
      <c r="A1218" s="37">
        <v>43620</v>
      </c>
      <c r="B1218" s="47" t="s">
        <v>437</v>
      </c>
      <c r="C1218" s="47"/>
      <c r="D1218" s="47"/>
      <c r="E1218" s="47"/>
      <c r="F1218" s="47"/>
      <c r="G1218" s="47"/>
    </row>
    <row r="1219" spans="1:38" x14ac:dyDescent="0.35">
      <c r="A1219" s="93">
        <v>43629</v>
      </c>
      <c r="B1219" s="38">
        <v>0.44206018518518514</v>
      </c>
      <c r="C1219" s="35">
        <v>848</v>
      </c>
      <c r="D1219" s="35">
        <v>0.55249999999999999</v>
      </c>
      <c r="E1219" s="35">
        <v>6.83</v>
      </c>
      <c r="F1219" s="35">
        <v>7.69</v>
      </c>
      <c r="G1219" s="35">
        <v>16.5</v>
      </c>
      <c r="K1219" s="81">
        <v>1785</v>
      </c>
    </row>
    <row r="1220" spans="1:38" x14ac:dyDescent="0.35">
      <c r="A1220" s="37">
        <v>43633</v>
      </c>
      <c r="B1220" s="38">
        <v>0.4314351851851852</v>
      </c>
      <c r="C1220" s="35">
        <v>652</v>
      </c>
      <c r="D1220" s="35">
        <v>0.42249999999999999</v>
      </c>
      <c r="E1220" s="35">
        <v>7.11</v>
      </c>
      <c r="F1220" s="35">
        <v>7.87</v>
      </c>
      <c r="G1220" s="35">
        <v>19.7</v>
      </c>
      <c r="K1220" s="81">
        <v>3654</v>
      </c>
    </row>
    <row r="1221" spans="1:38" x14ac:dyDescent="0.35">
      <c r="A1221" s="37">
        <v>43636</v>
      </c>
      <c r="B1221" s="38">
        <v>0.44915509259259262</v>
      </c>
      <c r="C1221" s="35">
        <v>487.4</v>
      </c>
      <c r="D1221" s="35">
        <v>0.3165</v>
      </c>
      <c r="E1221" s="92" t="s">
        <v>197</v>
      </c>
      <c r="F1221" s="35">
        <v>7.62</v>
      </c>
      <c r="G1221" s="35">
        <v>20.2</v>
      </c>
      <c r="K1221" s="81">
        <v>4106</v>
      </c>
    </row>
    <row r="1222" spans="1:38" x14ac:dyDescent="0.35">
      <c r="A1222" s="37">
        <v>43642</v>
      </c>
      <c r="B1222" s="46">
        <v>0.43957175925925923</v>
      </c>
      <c r="C1222" s="35">
        <v>831</v>
      </c>
      <c r="D1222" s="35">
        <v>0.53949999999999998</v>
      </c>
      <c r="E1222" s="35">
        <v>6.91</v>
      </c>
      <c r="F1222" s="35">
        <v>7.67</v>
      </c>
      <c r="G1222" s="35">
        <v>20</v>
      </c>
      <c r="K1222" s="81">
        <v>830</v>
      </c>
      <c r="L1222" s="74">
        <f>AVERAGE(K1218:K1222)</f>
        <v>2593.75</v>
      </c>
      <c r="M1222" s="41">
        <f>GEOMEAN(K1218:K1222)</f>
        <v>2171.3305870592349</v>
      </c>
      <c r="N1222" s="42" t="s">
        <v>438</v>
      </c>
    </row>
    <row r="1223" spans="1:38" x14ac:dyDescent="0.35">
      <c r="A1223" s="37">
        <v>43656</v>
      </c>
      <c r="B1223" s="38">
        <v>0.44548611111111108</v>
      </c>
      <c r="C1223" s="35">
        <v>893</v>
      </c>
      <c r="D1223" s="35">
        <v>0.57850000000000001</v>
      </c>
      <c r="E1223" s="35">
        <v>3.84</v>
      </c>
      <c r="F1223" s="35">
        <v>7.6</v>
      </c>
      <c r="G1223" s="35">
        <v>22.4</v>
      </c>
      <c r="K1223" s="81">
        <v>1067</v>
      </c>
      <c r="O1223" s="35">
        <v>2.8</v>
      </c>
      <c r="P1223" s="35">
        <v>69.5</v>
      </c>
      <c r="Q1223" s="30" t="s">
        <v>107</v>
      </c>
      <c r="R1223" s="30" t="s">
        <v>107</v>
      </c>
      <c r="S1223" s="30" t="s">
        <v>107</v>
      </c>
      <c r="T1223" s="30" t="s">
        <v>107</v>
      </c>
      <c r="U1223" s="30" t="s">
        <v>107</v>
      </c>
      <c r="V1223" s="30" t="s">
        <v>107</v>
      </c>
      <c r="W1223" s="30" t="s">
        <v>107</v>
      </c>
      <c r="X1223" s="35">
        <v>103</v>
      </c>
      <c r="Y1223" s="30" t="s">
        <v>107</v>
      </c>
      <c r="Z1223" s="30" t="s">
        <v>107</v>
      </c>
      <c r="AA1223" s="30" t="s">
        <v>107</v>
      </c>
      <c r="AB1223" s="35">
        <v>28</v>
      </c>
      <c r="AC1223" s="30" t="s">
        <v>107</v>
      </c>
      <c r="AD1223" s="35">
        <v>231</v>
      </c>
      <c r="AE1223" s="30" t="s">
        <v>107</v>
      </c>
      <c r="AF1223" s="35">
        <v>297</v>
      </c>
      <c r="AG1223" s="30">
        <v>63700</v>
      </c>
      <c r="AH1223" s="35">
        <v>17400</v>
      </c>
      <c r="AI1223" s="30">
        <v>4</v>
      </c>
      <c r="AJ1223" s="44" t="s">
        <v>107</v>
      </c>
      <c r="AK1223" s="44" t="s">
        <v>107</v>
      </c>
      <c r="AL1223" s="44">
        <v>137</v>
      </c>
    </row>
    <row r="1224" spans="1:38" x14ac:dyDescent="0.35">
      <c r="A1224" s="37">
        <v>43661</v>
      </c>
      <c r="B1224" s="38">
        <v>0.45903935185185185</v>
      </c>
      <c r="C1224" s="35">
        <v>949</v>
      </c>
      <c r="D1224" s="35">
        <v>0.61750000000000005</v>
      </c>
      <c r="E1224" s="35">
        <v>3.76</v>
      </c>
      <c r="F1224" s="35">
        <v>7.74</v>
      </c>
      <c r="G1224" s="35">
        <v>23.3</v>
      </c>
      <c r="K1224" s="81">
        <v>1722</v>
      </c>
    </row>
    <row r="1225" spans="1:38" x14ac:dyDescent="0.35">
      <c r="A1225" s="37">
        <v>43664</v>
      </c>
      <c r="B1225" s="38">
        <v>0.44483796296296302</v>
      </c>
      <c r="C1225" s="35">
        <v>524</v>
      </c>
      <c r="D1225" s="35">
        <v>0.33800000000000002</v>
      </c>
      <c r="E1225" s="35">
        <v>6.17</v>
      </c>
      <c r="F1225" s="35">
        <v>7.73</v>
      </c>
      <c r="G1225" s="35">
        <v>24.6</v>
      </c>
      <c r="K1225" s="81">
        <v>4352</v>
      </c>
    </row>
    <row r="1226" spans="1:38" x14ac:dyDescent="0.35">
      <c r="A1226" s="37">
        <v>43670</v>
      </c>
      <c r="B1226" s="39">
        <v>0.49384259259259261</v>
      </c>
      <c r="C1226" s="35">
        <v>876</v>
      </c>
      <c r="D1226" s="35">
        <v>0.57199999999999995</v>
      </c>
      <c r="E1226" s="35">
        <v>5.5</v>
      </c>
      <c r="F1226" s="35">
        <v>7.75</v>
      </c>
      <c r="G1226" s="35">
        <v>19.2</v>
      </c>
      <c r="K1226" s="81">
        <v>345</v>
      </c>
    </row>
    <row r="1227" spans="1:38" x14ac:dyDescent="0.35">
      <c r="A1227" s="37">
        <v>43677</v>
      </c>
      <c r="B1227" s="38">
        <v>0.42123842592592592</v>
      </c>
      <c r="C1227" s="35">
        <v>714</v>
      </c>
      <c r="D1227" s="35">
        <v>0.46150000000000002</v>
      </c>
      <c r="E1227" s="35">
        <v>3.87</v>
      </c>
      <c r="F1227" s="35">
        <v>7.73</v>
      </c>
      <c r="G1227" s="35">
        <v>21.1</v>
      </c>
      <c r="K1227" s="81">
        <v>460</v>
      </c>
      <c r="L1227" s="74">
        <f>AVERAGE(K1223:K1227)</f>
        <v>1589.2</v>
      </c>
      <c r="M1227" s="41">
        <f>GEOMEAN(K1223:K1227)</f>
        <v>1048.799993516792</v>
      </c>
      <c r="N1227" s="42" t="s">
        <v>439</v>
      </c>
    </row>
    <row r="1228" spans="1:38" x14ac:dyDescent="0.35">
      <c r="A1228" s="37">
        <v>43685</v>
      </c>
      <c r="B1228" s="38">
        <v>0.43945601851851851</v>
      </c>
      <c r="C1228" s="35">
        <v>857</v>
      </c>
      <c r="D1228" s="35">
        <v>0.55900000000000005</v>
      </c>
      <c r="E1228" s="35">
        <v>4.1500000000000004</v>
      </c>
      <c r="F1228" s="35">
        <v>7.85</v>
      </c>
      <c r="G1228" s="35">
        <v>22.1</v>
      </c>
      <c r="K1228" s="81">
        <v>1374</v>
      </c>
    </row>
    <row r="1229" spans="1:38" x14ac:dyDescent="0.35">
      <c r="A1229" s="37">
        <v>43690</v>
      </c>
      <c r="B1229" s="38">
        <v>0.43518518518518517</v>
      </c>
      <c r="C1229" s="35">
        <v>741</v>
      </c>
      <c r="D1229" s="35">
        <v>0.48099999999999998</v>
      </c>
      <c r="E1229" s="35">
        <v>3.67</v>
      </c>
      <c r="F1229" s="35">
        <v>7.66</v>
      </c>
      <c r="G1229" s="35">
        <v>22.3</v>
      </c>
      <c r="K1229" s="81">
        <v>809</v>
      </c>
    </row>
    <row r="1230" spans="1:38" x14ac:dyDescent="0.35">
      <c r="A1230" s="37">
        <v>43696</v>
      </c>
      <c r="B1230" s="38">
        <v>0.46429398148148149</v>
      </c>
      <c r="C1230" s="35">
        <v>369.8</v>
      </c>
      <c r="D1230" s="35">
        <v>0.24049999999999999</v>
      </c>
      <c r="E1230" s="35">
        <v>5.97</v>
      </c>
      <c r="F1230" s="35">
        <v>7.71</v>
      </c>
      <c r="G1230" s="35">
        <v>22.9</v>
      </c>
      <c r="K1230" s="81">
        <v>3654</v>
      </c>
    </row>
    <row r="1231" spans="1:38" x14ac:dyDescent="0.35">
      <c r="A1231" s="37">
        <v>43703</v>
      </c>
      <c r="B1231" s="38">
        <v>0.45039351851851855</v>
      </c>
      <c r="C1231" s="35">
        <v>432.5</v>
      </c>
      <c r="D1231" s="35">
        <v>0.28149999999999997</v>
      </c>
      <c r="E1231" s="35">
        <v>5.71</v>
      </c>
      <c r="F1231" s="35">
        <v>7.54</v>
      </c>
      <c r="G1231" s="35">
        <v>20.5</v>
      </c>
      <c r="K1231" s="81">
        <v>3255</v>
      </c>
    </row>
    <row r="1232" spans="1:38" x14ac:dyDescent="0.35">
      <c r="A1232" s="37">
        <v>43705</v>
      </c>
      <c r="B1232" s="38">
        <v>0.43275462962962963</v>
      </c>
      <c r="C1232" s="35">
        <v>541</v>
      </c>
      <c r="D1232" s="35">
        <v>0.35170000000000001</v>
      </c>
      <c r="E1232" s="35">
        <v>5.37</v>
      </c>
      <c r="F1232" s="35">
        <v>7.8</v>
      </c>
      <c r="G1232" s="35">
        <v>19.8</v>
      </c>
      <c r="K1232" s="81">
        <v>1726</v>
      </c>
      <c r="L1232" s="74">
        <f>AVERAGE(K1228:K1232)</f>
        <v>2163.6</v>
      </c>
      <c r="M1232" s="41">
        <f>GEOMEAN(K1228:K1232)</f>
        <v>1869.2143924966813</v>
      </c>
      <c r="N1232" s="42" t="s">
        <v>440</v>
      </c>
    </row>
    <row r="1233" spans="1:38" x14ac:dyDescent="0.35">
      <c r="A1233" s="37">
        <v>43712</v>
      </c>
      <c r="B1233" s="38">
        <v>0.44254629629629627</v>
      </c>
      <c r="C1233" s="35">
        <v>791</v>
      </c>
      <c r="D1233" s="35">
        <v>0.51349999999999996</v>
      </c>
      <c r="E1233" s="35">
        <v>3.84</v>
      </c>
      <c r="F1233" s="35">
        <v>7.78</v>
      </c>
      <c r="G1233" s="35">
        <v>21.6</v>
      </c>
      <c r="K1233" s="81">
        <v>933</v>
      </c>
    </row>
    <row r="1234" spans="1:38" x14ac:dyDescent="0.35">
      <c r="A1234" s="37">
        <v>43718</v>
      </c>
      <c r="B1234" s="39">
        <v>0.46724537037037034</v>
      </c>
      <c r="C1234" s="35">
        <v>868</v>
      </c>
      <c r="D1234" s="35">
        <v>0.5655</v>
      </c>
      <c r="E1234" s="35">
        <v>4.82</v>
      </c>
      <c r="F1234" s="35">
        <v>7.74</v>
      </c>
      <c r="G1234" s="35">
        <v>21.3</v>
      </c>
      <c r="K1234" s="81">
        <v>107</v>
      </c>
    </row>
    <row r="1235" spans="1:38" x14ac:dyDescent="0.35">
      <c r="A1235" s="37">
        <v>43724</v>
      </c>
      <c r="B1235" s="38">
        <v>0.44984953703703701</v>
      </c>
      <c r="C1235" s="35">
        <v>829</v>
      </c>
      <c r="D1235" s="35">
        <v>0.53949999999999998</v>
      </c>
      <c r="E1235" s="35">
        <v>4.22</v>
      </c>
      <c r="F1235" s="35">
        <v>7.88</v>
      </c>
      <c r="G1235" s="35">
        <v>20.6</v>
      </c>
      <c r="K1235" s="81">
        <v>73</v>
      </c>
    </row>
    <row r="1236" spans="1:38" x14ac:dyDescent="0.35">
      <c r="A1236" s="94">
        <v>43733</v>
      </c>
      <c r="B1236" s="95">
        <v>0.43399305555555556</v>
      </c>
      <c r="C1236" s="50">
        <v>530</v>
      </c>
      <c r="D1236" s="50">
        <v>0.34449999999999997</v>
      </c>
      <c r="E1236" s="50">
        <v>3.46</v>
      </c>
      <c r="F1236" s="50">
        <v>7.66</v>
      </c>
      <c r="G1236" s="50">
        <v>18.8</v>
      </c>
      <c r="K1236" s="81">
        <v>110</v>
      </c>
      <c r="L1236" s="74">
        <f>AVERAGE(K1232:K1236)</f>
        <v>589.79999999999995</v>
      </c>
      <c r="M1236" s="41">
        <f>GEOMEAN(K1232:K1236)</f>
        <v>268.0429269253234</v>
      </c>
      <c r="N1236" s="42" t="s">
        <v>441</v>
      </c>
    </row>
    <row r="1237" spans="1:38" x14ac:dyDescent="0.35">
      <c r="A1237" s="37">
        <v>43739</v>
      </c>
      <c r="B1237" s="39">
        <v>0.45961805555555557</v>
      </c>
      <c r="C1237" s="35">
        <v>736</v>
      </c>
      <c r="D1237" s="35">
        <v>0.48099999999999998</v>
      </c>
      <c r="E1237" s="35">
        <v>2.75</v>
      </c>
      <c r="F1237" s="35">
        <v>7.7</v>
      </c>
      <c r="G1237" s="35">
        <v>21.9</v>
      </c>
      <c r="K1237" s="81">
        <v>148</v>
      </c>
    </row>
    <row r="1238" spans="1:38" x14ac:dyDescent="0.35">
      <c r="A1238" s="37">
        <v>43755</v>
      </c>
      <c r="B1238" s="39">
        <v>0.46247685185185183</v>
      </c>
      <c r="C1238" s="35">
        <v>698</v>
      </c>
      <c r="D1238" s="35">
        <v>0.45369999999999999</v>
      </c>
      <c r="E1238" s="35">
        <v>7.07</v>
      </c>
      <c r="F1238" s="35">
        <v>8.09</v>
      </c>
      <c r="G1238" s="35">
        <v>9.9</v>
      </c>
      <c r="K1238" s="81">
        <v>98</v>
      </c>
    </row>
    <row r="1239" spans="1:38" x14ac:dyDescent="0.35">
      <c r="A1239" s="37">
        <v>43767</v>
      </c>
      <c r="B1239" s="39">
        <v>0.47335648148148146</v>
      </c>
      <c r="C1239" s="35">
        <v>629</v>
      </c>
      <c r="D1239" s="35">
        <v>0.4088</v>
      </c>
      <c r="E1239" s="35">
        <v>6.64</v>
      </c>
      <c r="F1239" s="35">
        <v>7.54</v>
      </c>
      <c r="G1239" s="35">
        <v>13.2</v>
      </c>
      <c r="K1239" s="81">
        <v>860</v>
      </c>
      <c r="O1239" s="30" t="s">
        <v>107</v>
      </c>
      <c r="P1239" s="35">
        <v>62</v>
      </c>
      <c r="Q1239" s="30" t="s">
        <v>107</v>
      </c>
      <c r="R1239" s="30" t="s">
        <v>107</v>
      </c>
      <c r="S1239" s="30" t="s">
        <v>107</v>
      </c>
      <c r="T1239" s="30" t="s">
        <v>107</v>
      </c>
      <c r="U1239" s="30" t="s">
        <v>107</v>
      </c>
      <c r="V1239" s="30" t="s">
        <v>107</v>
      </c>
      <c r="W1239" s="30" t="s">
        <v>107</v>
      </c>
      <c r="X1239" s="35">
        <v>62.4</v>
      </c>
      <c r="Y1239" s="30" t="s">
        <v>107</v>
      </c>
      <c r="Z1239" s="30" t="s">
        <v>107</v>
      </c>
      <c r="AA1239" s="30" t="s">
        <v>107</v>
      </c>
      <c r="AB1239" s="35">
        <v>43.5</v>
      </c>
      <c r="AC1239" s="30" t="s">
        <v>107</v>
      </c>
      <c r="AD1239" s="35">
        <v>203</v>
      </c>
      <c r="AE1239" s="30" t="s">
        <v>107</v>
      </c>
      <c r="AF1239" s="30" t="s">
        <v>107</v>
      </c>
      <c r="AG1239" s="35">
        <v>58600</v>
      </c>
      <c r="AH1239" s="35">
        <v>13900</v>
      </c>
      <c r="AI1239" s="35">
        <v>3.9</v>
      </c>
      <c r="AJ1239" s="44" t="s">
        <v>107</v>
      </c>
      <c r="AK1239" s="44" t="s">
        <v>107</v>
      </c>
      <c r="AL1239" s="35">
        <v>44.7</v>
      </c>
    </row>
    <row r="1240" spans="1:38" x14ac:dyDescent="0.35">
      <c r="A1240" s="37">
        <v>43768</v>
      </c>
      <c r="B1240" s="38">
        <v>0.44511574074074073</v>
      </c>
      <c r="C1240" s="35">
        <v>668</v>
      </c>
      <c r="D1240" s="35">
        <v>0.43419999999999997</v>
      </c>
      <c r="E1240" s="35">
        <v>7.47</v>
      </c>
      <c r="F1240" s="35">
        <v>7.75</v>
      </c>
      <c r="G1240" s="35">
        <v>11.2</v>
      </c>
      <c r="K1240" s="81">
        <v>1541</v>
      </c>
    </row>
    <row r="1241" spans="1:38" x14ac:dyDescent="0.35">
      <c r="A1241" s="37">
        <v>43780</v>
      </c>
      <c r="B1241" s="38">
        <v>0.44321759259259258</v>
      </c>
      <c r="C1241" s="35">
        <v>827</v>
      </c>
      <c r="D1241" s="35">
        <v>0.53949999999999998</v>
      </c>
      <c r="E1241" s="35">
        <v>7.36</v>
      </c>
      <c r="F1241" s="35">
        <v>7.76</v>
      </c>
      <c r="G1241" s="35">
        <v>7.4</v>
      </c>
      <c r="K1241" s="81">
        <v>63</v>
      </c>
      <c r="L1241" s="40">
        <f>AVERAGE(K1237:K1241)</f>
        <v>542</v>
      </c>
      <c r="M1241" s="41">
        <f>GEOMEAN(K1237:K1241)</f>
        <v>260.99121315385065</v>
      </c>
      <c r="N1241" s="42" t="s">
        <v>442</v>
      </c>
    </row>
    <row r="1242" spans="1:38" x14ac:dyDescent="0.35">
      <c r="A1242" s="37">
        <v>43782</v>
      </c>
      <c r="B1242" s="39">
        <v>0.45687499999999998</v>
      </c>
      <c r="C1242" s="35">
        <v>1461</v>
      </c>
      <c r="D1242" s="35">
        <v>0.94899999999999995</v>
      </c>
      <c r="E1242" s="35">
        <v>11.84</v>
      </c>
      <c r="F1242" s="35">
        <v>7.75</v>
      </c>
      <c r="G1242" s="35">
        <v>0.6</v>
      </c>
      <c r="K1242" s="81">
        <v>794</v>
      </c>
      <c r="N1242" s="30"/>
    </row>
    <row r="1243" spans="1:38" x14ac:dyDescent="0.35">
      <c r="A1243" s="37">
        <v>43787</v>
      </c>
      <c r="B1243" s="38">
        <v>0.43667824074074074</v>
      </c>
      <c r="C1243" s="35">
        <v>971</v>
      </c>
      <c r="D1243" s="35">
        <v>0.63049999999999995</v>
      </c>
      <c r="E1243" s="35">
        <v>9.36</v>
      </c>
      <c r="F1243" s="35">
        <v>7.91</v>
      </c>
      <c r="G1243" s="35">
        <v>3.8</v>
      </c>
      <c r="K1243" s="81">
        <v>10</v>
      </c>
      <c r="N1243" s="30"/>
    </row>
    <row r="1244" spans="1:38" x14ac:dyDescent="0.35">
      <c r="A1244" s="37">
        <v>43789</v>
      </c>
      <c r="B1244" s="38">
        <v>0.43996527777777777</v>
      </c>
      <c r="C1244" s="35">
        <v>1127</v>
      </c>
      <c r="D1244" s="35">
        <v>0.73450000000000004</v>
      </c>
      <c r="E1244" s="35">
        <v>8.14</v>
      </c>
      <c r="F1244" s="35">
        <v>7.73</v>
      </c>
      <c r="G1244" s="35">
        <v>6.4</v>
      </c>
      <c r="K1244" s="81">
        <v>119</v>
      </c>
      <c r="N1244" s="30"/>
    </row>
    <row r="1245" spans="1:38" x14ac:dyDescent="0.35">
      <c r="A1245" s="37">
        <v>43801</v>
      </c>
      <c r="B1245" s="38">
        <v>0.43449074074074073</v>
      </c>
      <c r="C1245" s="35">
        <v>622</v>
      </c>
      <c r="D1245" s="35">
        <v>0.40429999999999999</v>
      </c>
      <c r="E1245" s="35">
        <v>8.26</v>
      </c>
      <c r="F1245" s="35">
        <v>7.83</v>
      </c>
      <c r="G1245" s="35">
        <v>5.6</v>
      </c>
      <c r="K1245" s="81">
        <v>909</v>
      </c>
      <c r="L1245" s="40">
        <f>AVERAGE(K1241:K1245)</f>
        <v>379</v>
      </c>
      <c r="M1245" s="41">
        <f>GEOMEAN(K1241:K1245)</f>
        <v>140.16977599581651</v>
      </c>
      <c r="N1245" s="42" t="s">
        <v>443</v>
      </c>
    </row>
    <row r="1246" spans="1:38" x14ac:dyDescent="0.35">
      <c r="A1246" s="37">
        <v>43811</v>
      </c>
      <c r="B1246" s="39">
        <v>0.4597222222222222</v>
      </c>
      <c r="C1246" s="47">
        <v>836</v>
      </c>
      <c r="D1246" s="47">
        <v>0.54339999999999999</v>
      </c>
      <c r="E1246" s="47">
        <v>12.76</v>
      </c>
      <c r="F1246" s="47"/>
      <c r="G1246" s="47">
        <v>1.7</v>
      </c>
      <c r="K1246" s="104">
        <v>275</v>
      </c>
    </row>
    <row r="1247" spans="1:38" x14ac:dyDescent="0.35">
      <c r="A1247" s="37">
        <v>43816</v>
      </c>
      <c r="B1247" s="39">
        <v>0.45824074074074073</v>
      </c>
      <c r="C1247" s="35">
        <v>2077</v>
      </c>
      <c r="D1247" s="35">
        <v>1.3520000000000001</v>
      </c>
      <c r="E1247" s="35">
        <v>11.58</v>
      </c>
      <c r="F1247" s="35">
        <v>8.11</v>
      </c>
      <c r="G1247" s="35">
        <v>1.5</v>
      </c>
      <c r="K1247" s="104">
        <v>309</v>
      </c>
    </row>
    <row r="1248" spans="1:38" x14ac:dyDescent="0.35">
      <c r="A1248" s="37">
        <v>43818</v>
      </c>
      <c r="B1248" s="38">
        <v>0.43582175925925926</v>
      </c>
      <c r="C1248" s="35">
        <v>3951</v>
      </c>
      <c r="D1248" s="35">
        <v>2.5674999999999999</v>
      </c>
      <c r="E1248" s="35">
        <v>12.78</v>
      </c>
      <c r="F1248" s="35">
        <v>7.79</v>
      </c>
      <c r="G1248" s="35">
        <v>-0.2</v>
      </c>
      <c r="K1248" s="104">
        <v>1145</v>
      </c>
    </row>
    <row r="1249" spans="1:38" x14ac:dyDescent="0.35">
      <c r="A1249" s="37">
        <v>43829</v>
      </c>
      <c r="B1249" s="39">
        <v>0.4470486111111111</v>
      </c>
      <c r="C1249" s="35">
        <v>618</v>
      </c>
      <c r="D1249" s="35">
        <v>0.4017</v>
      </c>
      <c r="E1249" s="35">
        <v>9.51</v>
      </c>
      <c r="F1249" s="35">
        <v>7.97</v>
      </c>
      <c r="G1249" s="35">
        <v>8.3000000000000007</v>
      </c>
      <c r="K1249" s="104">
        <v>1483</v>
      </c>
      <c r="L1249" s="40">
        <f>AVERAGE(K1245:K1249)</f>
        <v>824.2</v>
      </c>
      <c r="M1249" s="41">
        <f>GEOMEAN(K1245:K1249)</f>
        <v>666.13206413099158</v>
      </c>
      <c r="N1249" s="42" t="s">
        <v>444</v>
      </c>
    </row>
    <row r="1250" spans="1:38" x14ac:dyDescent="0.35">
      <c r="A1250" s="37">
        <v>43837</v>
      </c>
      <c r="B1250" s="38">
        <v>0.4450810185185185</v>
      </c>
      <c r="C1250" s="35">
        <v>1001</v>
      </c>
      <c r="D1250" s="35">
        <v>0.65</v>
      </c>
      <c r="E1250" s="35">
        <v>10.1</v>
      </c>
      <c r="F1250" s="35">
        <v>7.87</v>
      </c>
      <c r="G1250" s="35">
        <v>3.3</v>
      </c>
      <c r="K1250" s="104">
        <v>1529</v>
      </c>
    </row>
    <row r="1251" spans="1:38" x14ac:dyDescent="0.35">
      <c r="A1251" s="37">
        <v>43839</v>
      </c>
      <c r="B1251" s="38">
        <v>0.43199074074074079</v>
      </c>
      <c r="C1251" s="35">
        <v>1078</v>
      </c>
      <c r="D1251" s="35">
        <v>0.70199999999999996</v>
      </c>
      <c r="E1251" s="35">
        <v>10.97</v>
      </c>
      <c r="F1251" s="35">
        <v>7.85</v>
      </c>
      <c r="G1251" s="35">
        <v>2.1</v>
      </c>
      <c r="K1251" s="104">
        <v>275</v>
      </c>
    </row>
    <row r="1252" spans="1:38" x14ac:dyDescent="0.35">
      <c r="A1252" s="37">
        <v>43845</v>
      </c>
      <c r="B1252" s="39">
        <v>0.41660879629629632</v>
      </c>
      <c r="C1252" s="35">
        <v>812</v>
      </c>
      <c r="D1252" s="35">
        <v>0.52649999999999997</v>
      </c>
      <c r="E1252" s="35">
        <v>11.3</v>
      </c>
      <c r="F1252" s="35">
        <v>7.91</v>
      </c>
      <c r="G1252" s="35">
        <v>5.7</v>
      </c>
      <c r="K1252" s="104">
        <v>2602</v>
      </c>
    </row>
    <row r="1253" spans="1:38" x14ac:dyDescent="0.35">
      <c r="A1253" s="37">
        <v>43851</v>
      </c>
      <c r="B1253" s="39">
        <v>0.46660879629629631</v>
      </c>
      <c r="C1253" s="35">
        <v>835</v>
      </c>
      <c r="D1253" s="35">
        <v>0.54269999999999996</v>
      </c>
      <c r="E1253" s="35">
        <v>12.44</v>
      </c>
      <c r="F1253" s="35">
        <v>7.65</v>
      </c>
      <c r="G1253" s="35">
        <v>2.4</v>
      </c>
      <c r="K1253" s="104">
        <v>471</v>
      </c>
    </row>
    <row r="1254" spans="1:38" x14ac:dyDescent="0.35">
      <c r="A1254" s="37">
        <v>43860</v>
      </c>
      <c r="B1254" s="38">
        <v>0.4178587962962963</v>
      </c>
      <c r="C1254" s="35">
        <v>1006</v>
      </c>
      <c r="D1254" s="35">
        <v>0.65649999999999997</v>
      </c>
      <c r="E1254" s="35">
        <v>11.63</v>
      </c>
      <c r="F1254" s="35">
        <v>7.92</v>
      </c>
      <c r="G1254" s="35">
        <v>3.2</v>
      </c>
      <c r="K1254" s="104">
        <v>437</v>
      </c>
      <c r="L1254" s="40">
        <f>AVERAGE(K1250:K1254)</f>
        <v>1062.8</v>
      </c>
      <c r="M1254" s="41">
        <f>GEOMEAN(K1250:K1254)</f>
        <v>742.18122386115351</v>
      </c>
      <c r="N1254" s="42" t="s">
        <v>105</v>
      </c>
    </row>
    <row r="1255" spans="1:38" x14ac:dyDescent="0.35">
      <c r="A1255" s="37">
        <v>43864</v>
      </c>
      <c r="B1255" s="39">
        <v>0.45358796296296294</v>
      </c>
      <c r="C1255" s="35">
        <v>900</v>
      </c>
      <c r="D1255" s="35">
        <v>0.58499999999999996</v>
      </c>
      <c r="E1255" s="35">
        <v>10.95</v>
      </c>
      <c r="F1255" s="35">
        <v>7.95</v>
      </c>
      <c r="G1255" s="35">
        <v>6.3</v>
      </c>
      <c r="K1255" s="104">
        <v>438</v>
      </c>
    </row>
    <row r="1256" spans="1:38" x14ac:dyDescent="0.35">
      <c r="A1256" s="37">
        <v>43867</v>
      </c>
      <c r="B1256" s="39">
        <v>0.46269675925925924</v>
      </c>
      <c r="C1256" s="35">
        <v>1263</v>
      </c>
      <c r="D1256" s="35">
        <v>0.81899999999999995</v>
      </c>
      <c r="E1256" s="35">
        <v>12.53</v>
      </c>
      <c r="F1256" s="35">
        <v>8.09</v>
      </c>
      <c r="G1256" s="35">
        <v>3.4</v>
      </c>
      <c r="K1256" s="96">
        <v>10</v>
      </c>
    </row>
    <row r="1257" spans="1:38" x14ac:dyDescent="0.35">
      <c r="A1257" s="37">
        <v>43873</v>
      </c>
      <c r="B1257" s="39">
        <v>0.41457175925925926</v>
      </c>
      <c r="C1257" s="35">
        <v>844</v>
      </c>
      <c r="D1257" s="35">
        <v>0.54790000000000005</v>
      </c>
      <c r="E1257" s="35">
        <v>12.38</v>
      </c>
      <c r="F1257" s="35">
        <v>8.0299999999999994</v>
      </c>
      <c r="G1257" s="35">
        <v>3.5</v>
      </c>
      <c r="K1257" s="104">
        <v>187</v>
      </c>
    </row>
    <row r="1258" spans="1:38" x14ac:dyDescent="0.35">
      <c r="A1258" s="37">
        <v>43879</v>
      </c>
      <c r="B1258" s="39">
        <v>0.45443287037037039</v>
      </c>
      <c r="C1258" s="35">
        <v>987</v>
      </c>
      <c r="D1258" s="35">
        <v>0.64349999999999996</v>
      </c>
      <c r="E1258" s="35">
        <v>10.57</v>
      </c>
      <c r="F1258" s="35">
        <v>7.82</v>
      </c>
      <c r="G1258" s="35">
        <v>5.5</v>
      </c>
      <c r="K1258" s="104">
        <v>1313</v>
      </c>
    </row>
    <row r="1259" spans="1:38" x14ac:dyDescent="0.35">
      <c r="A1259" s="37">
        <v>43885</v>
      </c>
      <c r="B1259" s="39">
        <v>0.49597222222222226</v>
      </c>
      <c r="C1259" s="35">
        <v>919</v>
      </c>
      <c r="D1259" s="35">
        <v>0.59799999999999998</v>
      </c>
      <c r="E1259" s="35">
        <v>12.96</v>
      </c>
      <c r="F1259" s="35">
        <v>8.0399999999999991</v>
      </c>
      <c r="G1259" s="35">
        <v>5.9</v>
      </c>
      <c r="K1259" s="35">
        <v>1296</v>
      </c>
      <c r="L1259" s="40">
        <f>AVERAGE(K1255:K1259)</f>
        <v>648.79999999999995</v>
      </c>
      <c r="M1259" s="41">
        <f>GEOMEAN(K1255:K1259)</f>
        <v>268.43373173020331</v>
      </c>
      <c r="N1259" s="42" t="s">
        <v>106</v>
      </c>
    </row>
    <row r="1260" spans="1:38" x14ac:dyDescent="0.35">
      <c r="A1260" s="37">
        <v>43895</v>
      </c>
      <c r="B1260" s="38">
        <v>0.44268518518518518</v>
      </c>
      <c r="C1260" s="35">
        <v>954</v>
      </c>
      <c r="D1260" s="35">
        <v>0.61750000000000005</v>
      </c>
      <c r="E1260" s="35">
        <v>12.42</v>
      </c>
      <c r="F1260" s="35">
        <v>7.98</v>
      </c>
      <c r="G1260" s="35">
        <v>5.7</v>
      </c>
      <c r="K1260" s="43">
        <v>2382</v>
      </c>
    </row>
    <row r="1261" spans="1:38" x14ac:dyDescent="0.35">
      <c r="A1261" s="37">
        <v>43901</v>
      </c>
      <c r="B1261" s="38">
        <v>0.4611574074074074</v>
      </c>
      <c r="C1261" s="35">
        <v>884</v>
      </c>
      <c r="D1261" s="35">
        <v>0.57199999999999995</v>
      </c>
      <c r="E1261" s="35">
        <v>9.69</v>
      </c>
      <c r="F1261" s="35">
        <v>7.64</v>
      </c>
      <c r="G1261" s="35">
        <v>7.8</v>
      </c>
      <c r="K1261" s="43">
        <v>292</v>
      </c>
      <c r="O1261" s="30" t="s">
        <v>107</v>
      </c>
      <c r="P1261" s="35">
        <v>59.6</v>
      </c>
      <c r="Q1261" s="30" t="s">
        <v>107</v>
      </c>
      <c r="R1261" s="30" t="s">
        <v>107</v>
      </c>
      <c r="S1261" s="30" t="s">
        <v>107</v>
      </c>
      <c r="T1261" s="30" t="s">
        <v>107</v>
      </c>
      <c r="U1261" s="30" t="s">
        <v>107</v>
      </c>
      <c r="V1261" s="30" t="s">
        <v>107</v>
      </c>
      <c r="W1261" s="30" t="s">
        <v>107</v>
      </c>
      <c r="X1261" s="35">
        <v>143</v>
      </c>
      <c r="Y1261" s="30" t="s">
        <v>107</v>
      </c>
      <c r="Z1261" s="30" t="s">
        <v>107</v>
      </c>
      <c r="AA1261" s="30" t="s">
        <v>107</v>
      </c>
      <c r="AB1261" s="35">
        <v>30.4</v>
      </c>
      <c r="AC1261" s="30" t="s">
        <v>107</v>
      </c>
      <c r="AD1261" s="35">
        <v>228</v>
      </c>
      <c r="AE1261" s="30" t="s">
        <v>107</v>
      </c>
      <c r="AF1261" s="30">
        <v>294</v>
      </c>
      <c r="AG1261" s="35">
        <v>63100</v>
      </c>
      <c r="AH1261" s="35">
        <v>17200</v>
      </c>
      <c r="AI1261" s="44" t="s">
        <v>107</v>
      </c>
      <c r="AJ1261" s="44" t="s">
        <v>107</v>
      </c>
      <c r="AK1261" s="44" t="s">
        <v>107</v>
      </c>
      <c r="AL1261" s="35">
        <v>85.6</v>
      </c>
    </row>
    <row r="1262" spans="1:38" x14ac:dyDescent="0.35">
      <c r="A1262" s="37">
        <v>43906</v>
      </c>
      <c r="B1262" s="39">
        <v>0.45936342592592588</v>
      </c>
      <c r="C1262" s="35">
        <v>970</v>
      </c>
      <c r="D1262" s="35">
        <v>0.63049999999999995</v>
      </c>
      <c r="E1262" s="35">
        <v>13.62</v>
      </c>
      <c r="F1262" s="35">
        <v>7.68</v>
      </c>
      <c r="G1262" s="35">
        <v>6.8</v>
      </c>
      <c r="K1262" s="43">
        <v>336</v>
      </c>
    </row>
    <row r="1263" spans="1:38" x14ac:dyDescent="0.35">
      <c r="A1263" s="37">
        <v>43916</v>
      </c>
      <c r="B1263" s="38">
        <v>0.43388888888888894</v>
      </c>
      <c r="C1263" s="35">
        <v>912</v>
      </c>
      <c r="D1263" s="35">
        <v>0.59150000000000003</v>
      </c>
      <c r="E1263" s="35">
        <v>9.77</v>
      </c>
      <c r="F1263" s="35">
        <v>8.01</v>
      </c>
      <c r="G1263" s="35">
        <v>9.3000000000000007</v>
      </c>
      <c r="K1263" s="43">
        <v>259</v>
      </c>
    </row>
    <row r="1264" spans="1:38" x14ac:dyDescent="0.35">
      <c r="A1264" s="37">
        <v>43921</v>
      </c>
      <c r="B1264" s="38">
        <v>0.42258101851851854</v>
      </c>
      <c r="C1264" s="35">
        <v>780</v>
      </c>
      <c r="D1264" s="35">
        <v>0.50700000000000001</v>
      </c>
      <c r="E1264" s="35">
        <v>10.56</v>
      </c>
      <c r="F1264" s="35">
        <v>7.66</v>
      </c>
      <c r="G1264" s="35">
        <v>9.1</v>
      </c>
      <c r="K1264" s="43">
        <v>201</v>
      </c>
      <c r="L1264" s="40">
        <f>AVERAGE(K1260:K1264)</f>
        <v>694</v>
      </c>
      <c r="M1264" s="41">
        <f>GEOMEAN(K1260:K1264)</f>
        <v>414.03012479404759</v>
      </c>
      <c r="N1264" s="42" t="s">
        <v>108</v>
      </c>
    </row>
    <row r="1265" spans="1:38" x14ac:dyDescent="0.35">
      <c r="A1265" s="37">
        <v>43927</v>
      </c>
      <c r="B1265" s="38">
        <v>0.44518518518518518</v>
      </c>
      <c r="C1265" s="35">
        <v>860</v>
      </c>
      <c r="D1265" s="35">
        <v>0.55900000000000005</v>
      </c>
      <c r="E1265" s="35">
        <v>9.85</v>
      </c>
      <c r="F1265" s="35">
        <v>7.78</v>
      </c>
      <c r="G1265" s="35">
        <v>10.199999999999999</v>
      </c>
      <c r="K1265" s="43">
        <v>439</v>
      </c>
    </row>
    <row r="1266" spans="1:38" x14ac:dyDescent="0.35">
      <c r="A1266" s="37">
        <v>43934</v>
      </c>
      <c r="B1266" s="38">
        <v>0.44055555555555559</v>
      </c>
      <c r="C1266" s="35">
        <v>805</v>
      </c>
      <c r="D1266" s="35">
        <v>0.52</v>
      </c>
      <c r="E1266" s="35">
        <v>7.79</v>
      </c>
      <c r="F1266" s="35">
        <v>7.53</v>
      </c>
      <c r="G1266" s="35">
        <v>10.3</v>
      </c>
      <c r="K1266" s="43">
        <v>213</v>
      </c>
    </row>
    <row r="1267" spans="1:38" x14ac:dyDescent="0.35">
      <c r="A1267" s="37">
        <v>43936</v>
      </c>
      <c r="B1267" s="38">
        <v>0.44236111111111115</v>
      </c>
      <c r="C1267" s="35">
        <v>870</v>
      </c>
      <c r="D1267" s="35">
        <v>0.5655</v>
      </c>
      <c r="E1267" s="35">
        <v>11.21</v>
      </c>
      <c r="F1267" s="35">
        <v>8.06</v>
      </c>
      <c r="G1267" s="35">
        <v>7</v>
      </c>
      <c r="K1267" s="43">
        <v>521</v>
      </c>
    </row>
    <row r="1268" spans="1:38" x14ac:dyDescent="0.35">
      <c r="A1268" s="37">
        <v>43944</v>
      </c>
      <c r="B1268" s="38">
        <v>0.44657407407407407</v>
      </c>
      <c r="C1268" s="35">
        <v>850</v>
      </c>
      <c r="D1268" s="35">
        <v>0.55249999999999999</v>
      </c>
      <c r="E1268" s="35">
        <v>6.97</v>
      </c>
      <c r="F1268" s="35">
        <v>7.79</v>
      </c>
      <c r="G1268" s="35">
        <v>11.7</v>
      </c>
      <c r="K1268" s="43">
        <v>697</v>
      </c>
    </row>
    <row r="1269" spans="1:38" x14ac:dyDescent="0.35">
      <c r="A1269" s="37">
        <v>43950</v>
      </c>
      <c r="B1269" s="39">
        <v>0.4927083333333333</v>
      </c>
      <c r="C1269" s="35">
        <v>870</v>
      </c>
      <c r="D1269" s="35">
        <v>0.5655</v>
      </c>
      <c r="E1269" s="35">
        <v>6.2</v>
      </c>
      <c r="F1269" s="35">
        <v>7.79</v>
      </c>
      <c r="G1269" s="35">
        <v>15.3</v>
      </c>
      <c r="K1269" s="35">
        <v>1145</v>
      </c>
      <c r="L1269" s="40">
        <f>AVERAGE(K1265:K1269)</f>
        <v>603</v>
      </c>
      <c r="M1269" s="41">
        <f>GEOMEAN(K1265:K1269)</f>
        <v>522.32885996940047</v>
      </c>
      <c r="N1269" s="42" t="s">
        <v>109</v>
      </c>
    </row>
    <row r="1270" spans="1:38" x14ac:dyDescent="0.35">
      <c r="A1270" s="45">
        <v>43956</v>
      </c>
      <c r="B1270" s="46">
        <v>0.43684027777777779</v>
      </c>
      <c r="C1270" s="35">
        <v>826</v>
      </c>
      <c r="D1270" s="35">
        <v>0.53949999999999998</v>
      </c>
      <c r="E1270" s="35">
        <v>6.42</v>
      </c>
      <c r="F1270" s="35">
        <v>7.68</v>
      </c>
      <c r="G1270" s="35">
        <v>13.2</v>
      </c>
      <c r="K1270" s="43">
        <v>657</v>
      </c>
    </row>
    <row r="1271" spans="1:38" x14ac:dyDescent="0.35">
      <c r="A1271" s="45">
        <v>43958</v>
      </c>
      <c r="B1271" s="46">
        <v>0.49093750000000003</v>
      </c>
      <c r="C1271" s="35">
        <v>885</v>
      </c>
      <c r="D1271" s="35">
        <v>0.57199999999999995</v>
      </c>
      <c r="E1271" s="35">
        <v>8.16</v>
      </c>
      <c r="F1271" s="35">
        <v>7.98</v>
      </c>
      <c r="G1271" s="35">
        <v>11.8</v>
      </c>
      <c r="K1271" s="43">
        <v>933</v>
      </c>
    </row>
    <row r="1272" spans="1:38" x14ac:dyDescent="0.35">
      <c r="A1272" s="45">
        <v>43964</v>
      </c>
      <c r="B1272" s="39">
        <v>0.53918981481481476</v>
      </c>
      <c r="C1272" s="35">
        <v>936</v>
      </c>
      <c r="D1272" s="35">
        <v>0.61099999999999999</v>
      </c>
      <c r="E1272" s="35">
        <v>9.3699999999999992</v>
      </c>
      <c r="F1272" s="35">
        <v>7.92</v>
      </c>
      <c r="G1272" s="35">
        <v>11</v>
      </c>
      <c r="K1272" s="43">
        <v>265</v>
      </c>
    </row>
    <row r="1273" spans="1:38" x14ac:dyDescent="0.35">
      <c r="A1273" s="45">
        <v>43970</v>
      </c>
      <c r="B1273" s="39">
        <v>0.46846064814814814</v>
      </c>
      <c r="C1273" s="35">
        <v>560</v>
      </c>
      <c r="D1273" s="35">
        <v>0.36399999999999999</v>
      </c>
      <c r="E1273" s="35">
        <v>8.15</v>
      </c>
      <c r="F1273" s="35">
        <v>7.54</v>
      </c>
      <c r="G1273" s="35">
        <v>15.8</v>
      </c>
      <c r="K1273" s="43">
        <v>7701</v>
      </c>
    </row>
    <row r="1274" spans="1:38" x14ac:dyDescent="0.35">
      <c r="A1274" s="45">
        <v>43979</v>
      </c>
      <c r="B1274" s="46">
        <v>0.46641203703703704</v>
      </c>
      <c r="C1274" s="35">
        <v>276.89999999999998</v>
      </c>
      <c r="D1274" s="35">
        <v>0.18010000000000001</v>
      </c>
      <c r="E1274" s="35">
        <v>6.79</v>
      </c>
      <c r="F1274" s="35">
        <v>7.7</v>
      </c>
      <c r="G1274" s="35">
        <v>20.100000000000001</v>
      </c>
      <c r="K1274" s="35">
        <v>24192</v>
      </c>
      <c r="L1274" s="40">
        <f>AVERAGE(K1270:K1274)</f>
        <v>6749.6</v>
      </c>
      <c r="M1274" s="41">
        <f>GEOMEAN(K1270:K1274)</f>
        <v>1977.7999286636168</v>
      </c>
      <c r="N1274" s="42" t="s">
        <v>110</v>
      </c>
    </row>
    <row r="1275" spans="1:38" x14ac:dyDescent="0.35">
      <c r="A1275" s="45">
        <v>43986</v>
      </c>
      <c r="B1275" s="39">
        <v>0.40707175925925926</v>
      </c>
      <c r="C1275" s="35">
        <v>624</v>
      </c>
      <c r="D1275" s="35">
        <v>0.40300000000000002</v>
      </c>
      <c r="E1275" s="35">
        <v>7.14</v>
      </c>
      <c r="F1275" s="35">
        <v>7.77</v>
      </c>
      <c r="G1275" s="35">
        <v>20.100000000000001</v>
      </c>
      <c r="K1275" s="43">
        <v>7270</v>
      </c>
      <c r="N1275" s="30"/>
    </row>
    <row r="1276" spans="1:38" x14ac:dyDescent="0.35">
      <c r="A1276" s="45">
        <v>43991</v>
      </c>
      <c r="B1276" s="39">
        <v>0.48202546296296295</v>
      </c>
      <c r="C1276" s="35">
        <v>914</v>
      </c>
      <c r="D1276" s="35">
        <v>0.59150000000000003</v>
      </c>
      <c r="E1276" s="35">
        <v>5.13</v>
      </c>
      <c r="F1276" s="35">
        <v>7.7</v>
      </c>
      <c r="G1276" s="35">
        <v>20.3</v>
      </c>
      <c r="K1276" s="43">
        <v>5172</v>
      </c>
      <c r="N1276" s="30"/>
    </row>
    <row r="1277" spans="1:38" x14ac:dyDescent="0.35">
      <c r="A1277" s="45">
        <v>43997</v>
      </c>
      <c r="B1277" s="39">
        <v>0.45848379629629626</v>
      </c>
      <c r="C1277" s="35">
        <v>976</v>
      </c>
      <c r="D1277" s="35">
        <v>0.63700000000000001</v>
      </c>
      <c r="E1277" s="35">
        <v>5.47</v>
      </c>
      <c r="F1277" s="35">
        <v>7.76</v>
      </c>
      <c r="G1277" s="35">
        <v>16.2</v>
      </c>
      <c r="K1277" s="35">
        <v>1785</v>
      </c>
      <c r="N1277" s="30"/>
    </row>
    <row r="1278" spans="1:38" x14ac:dyDescent="0.35">
      <c r="A1278" s="45">
        <v>44007</v>
      </c>
      <c r="B1278" s="46">
        <v>0.42532407407407408</v>
      </c>
      <c r="C1278" s="35">
        <v>693</v>
      </c>
      <c r="D1278" s="35">
        <v>0.44850000000000001</v>
      </c>
      <c r="E1278" s="35">
        <v>5.35</v>
      </c>
      <c r="F1278" s="35">
        <v>7.77</v>
      </c>
      <c r="G1278" s="35">
        <v>19.2</v>
      </c>
      <c r="K1278" s="35">
        <v>959</v>
      </c>
      <c r="N1278" s="30"/>
    </row>
    <row r="1279" spans="1:38" x14ac:dyDescent="0.35">
      <c r="A1279" s="45">
        <v>44020</v>
      </c>
      <c r="B1279" s="46">
        <v>0.45927083333333335</v>
      </c>
      <c r="C1279" s="35">
        <v>667</v>
      </c>
      <c r="D1279" s="35">
        <v>0.4355</v>
      </c>
      <c r="E1279" s="35">
        <v>5.12</v>
      </c>
      <c r="F1279" s="35">
        <v>7.74</v>
      </c>
      <c r="G1279" s="35">
        <v>23.2</v>
      </c>
      <c r="K1279" s="35">
        <v>1624</v>
      </c>
      <c r="L1279" s="40">
        <f>AVERAGE(K1275:K1279)</f>
        <v>3362</v>
      </c>
      <c r="M1279" s="41">
        <f>GEOMEAN(K1275:K1280)</f>
        <v>1817.6453333597899</v>
      </c>
      <c r="N1279" s="42" t="s">
        <v>111</v>
      </c>
      <c r="O1279" s="35">
        <v>2.4</v>
      </c>
      <c r="P1279" s="35">
        <v>61.3</v>
      </c>
      <c r="Q1279" s="30" t="s">
        <v>107</v>
      </c>
      <c r="R1279" s="30" t="s">
        <v>107</v>
      </c>
      <c r="S1279" s="30" t="s">
        <v>107</v>
      </c>
      <c r="T1279" s="30" t="s">
        <v>107</v>
      </c>
      <c r="U1279" s="30" t="s">
        <v>107</v>
      </c>
      <c r="V1279" s="30" t="s">
        <v>107</v>
      </c>
      <c r="W1279" s="30" t="s">
        <v>107</v>
      </c>
      <c r="X1279" s="35">
        <v>73</v>
      </c>
      <c r="Y1279" s="30" t="s">
        <v>107</v>
      </c>
      <c r="Z1279" s="30" t="s">
        <v>107</v>
      </c>
      <c r="AA1279" s="30" t="s">
        <v>107</v>
      </c>
      <c r="AB1279" s="35">
        <v>20.6</v>
      </c>
      <c r="AC1279" s="35">
        <v>0.26</v>
      </c>
      <c r="AD1279" s="35">
        <v>193</v>
      </c>
      <c r="AE1279" s="30" t="s">
        <v>107</v>
      </c>
      <c r="AF1279" s="35">
        <v>217</v>
      </c>
      <c r="AG1279" s="35">
        <v>54700</v>
      </c>
      <c r="AH1279" s="35">
        <v>13800</v>
      </c>
      <c r="AI1279" s="35">
        <v>3.3</v>
      </c>
      <c r="AJ1279" s="44" t="s">
        <v>107</v>
      </c>
      <c r="AK1279" s="44" t="s">
        <v>107</v>
      </c>
      <c r="AL1279" s="35">
        <v>36.6</v>
      </c>
    </row>
    <row r="1280" spans="1:38" x14ac:dyDescent="0.35">
      <c r="A1280" s="45">
        <v>44025</v>
      </c>
      <c r="B1280" s="39">
        <v>0.49374999999999997</v>
      </c>
      <c r="C1280" s="35">
        <v>564</v>
      </c>
      <c r="D1280" s="35">
        <v>0.36399999999999999</v>
      </c>
      <c r="E1280" s="35">
        <v>5.9</v>
      </c>
      <c r="F1280" s="35">
        <v>7.97</v>
      </c>
      <c r="G1280" s="35">
        <v>21.2</v>
      </c>
      <c r="K1280" s="35">
        <v>345</v>
      </c>
      <c r="N1280" s="30"/>
    </row>
    <row r="1281" spans="1:14" x14ac:dyDescent="0.35">
      <c r="A1281" s="45">
        <v>44032</v>
      </c>
      <c r="B1281" s="38">
        <v>0.54284722222222226</v>
      </c>
      <c r="C1281" s="35">
        <v>463.3</v>
      </c>
      <c r="D1281" s="35">
        <v>0.30099999999999999</v>
      </c>
      <c r="E1281" s="35">
        <v>6.46</v>
      </c>
      <c r="F1281" s="35">
        <v>7.85</v>
      </c>
      <c r="G1281" s="35">
        <v>23.6</v>
      </c>
      <c r="K1281" s="35">
        <v>5794</v>
      </c>
      <c r="N1281" s="30"/>
    </row>
    <row r="1282" spans="1:14" x14ac:dyDescent="0.35">
      <c r="A1282" s="45">
        <v>44035</v>
      </c>
      <c r="B1282" s="38">
        <v>0.44347222222222221</v>
      </c>
      <c r="C1282" s="35">
        <v>581</v>
      </c>
      <c r="D1282" s="35">
        <v>0.377</v>
      </c>
      <c r="E1282" s="35">
        <v>6.36</v>
      </c>
      <c r="F1282" s="35">
        <v>7.75</v>
      </c>
      <c r="G1282" s="35">
        <v>23.3</v>
      </c>
      <c r="K1282" s="35">
        <v>457</v>
      </c>
      <c r="N1282" s="30"/>
    </row>
    <row r="1283" spans="1:14" x14ac:dyDescent="0.35">
      <c r="A1283" s="45">
        <v>44041</v>
      </c>
      <c r="B1283" s="38">
        <v>0.41883101851851851</v>
      </c>
      <c r="C1283" s="35">
        <v>904</v>
      </c>
      <c r="D1283" s="35">
        <v>0.58499999999999996</v>
      </c>
      <c r="E1283" s="35">
        <v>4.1900000000000004</v>
      </c>
      <c r="F1283" s="35">
        <v>7.76</v>
      </c>
      <c r="G1283" s="35">
        <v>22.1</v>
      </c>
      <c r="K1283" s="35">
        <v>355</v>
      </c>
      <c r="L1283" s="40">
        <f>AVERAGE(K1279:K1283)</f>
        <v>1715</v>
      </c>
      <c r="M1283" s="41">
        <f>GEOMEAN(K1279:K1283)</f>
        <v>879.64134270791567</v>
      </c>
      <c r="N1283" s="42" t="s">
        <v>112</v>
      </c>
    </row>
    <row r="1284" spans="1:14" x14ac:dyDescent="0.35">
      <c r="A1284" s="45">
        <v>44047</v>
      </c>
      <c r="B1284" s="46">
        <v>0.4598842592592593</v>
      </c>
      <c r="C1284" s="35">
        <v>440.9</v>
      </c>
      <c r="D1284" s="35">
        <v>0.28670000000000001</v>
      </c>
      <c r="E1284" s="35">
        <v>6.83</v>
      </c>
      <c r="F1284" s="35">
        <v>7.78</v>
      </c>
      <c r="G1284" s="35">
        <v>21</v>
      </c>
      <c r="K1284" s="35">
        <v>2310</v>
      </c>
      <c r="N1284" s="30"/>
    </row>
    <row r="1285" spans="1:14" x14ac:dyDescent="0.35">
      <c r="A1285" s="45">
        <v>44053</v>
      </c>
      <c r="B1285" s="39">
        <v>0.45802083333333332</v>
      </c>
      <c r="C1285" s="35">
        <v>185.9</v>
      </c>
      <c r="D1285" s="35">
        <v>0.12089999999999999</v>
      </c>
      <c r="E1285" s="35">
        <v>6.36</v>
      </c>
      <c r="F1285" s="35">
        <v>8.11</v>
      </c>
      <c r="G1285" s="35">
        <v>22.3</v>
      </c>
      <c r="K1285" s="35">
        <v>24192</v>
      </c>
      <c r="N1285" s="30"/>
    </row>
    <row r="1286" spans="1:14" x14ac:dyDescent="0.35">
      <c r="A1286" s="45">
        <v>44061</v>
      </c>
      <c r="B1286" s="39">
        <v>0.465787037037037</v>
      </c>
      <c r="C1286" s="35">
        <v>778</v>
      </c>
      <c r="D1286" s="35">
        <v>0.50700000000000001</v>
      </c>
      <c r="E1286" s="35">
        <v>5.84</v>
      </c>
      <c r="F1286" s="35">
        <v>7.77</v>
      </c>
      <c r="G1286" s="35">
        <v>20.7</v>
      </c>
      <c r="K1286" s="35">
        <v>2613</v>
      </c>
      <c r="N1286" s="30"/>
    </row>
    <row r="1287" spans="1:14" x14ac:dyDescent="0.35">
      <c r="A1287" s="45">
        <v>44067</v>
      </c>
      <c r="B1287" s="38">
        <v>0.4352199074074074</v>
      </c>
      <c r="C1287" s="35">
        <v>865</v>
      </c>
      <c r="D1287" s="35">
        <v>0.55900000000000005</v>
      </c>
      <c r="E1287" s="35">
        <v>4.51</v>
      </c>
      <c r="F1287" s="35">
        <v>7.82</v>
      </c>
      <c r="G1287" s="35">
        <v>21.8</v>
      </c>
      <c r="K1287" s="35">
        <v>5492</v>
      </c>
      <c r="N1287" s="30"/>
    </row>
    <row r="1288" spans="1:14" x14ac:dyDescent="0.35">
      <c r="A1288" s="45">
        <v>44070</v>
      </c>
      <c r="B1288" s="38">
        <v>0.4466087962962963</v>
      </c>
      <c r="C1288" s="35">
        <v>857</v>
      </c>
      <c r="D1288" s="35">
        <v>0.55900000000000005</v>
      </c>
      <c r="E1288" s="35">
        <v>3.19</v>
      </c>
      <c r="F1288" s="35">
        <v>7.8</v>
      </c>
      <c r="G1288" s="35">
        <v>23.9</v>
      </c>
      <c r="K1288" s="35">
        <v>697</v>
      </c>
      <c r="L1288" s="40">
        <f>AVERAGE(K1284:K1288)</f>
        <v>7060.8</v>
      </c>
      <c r="M1288" s="41">
        <f>GEOMEAN(K1284:K1288)</f>
        <v>3543.8660159701685</v>
      </c>
      <c r="N1288" s="42" t="s">
        <v>114</v>
      </c>
    </row>
    <row r="1289" spans="1:14" x14ac:dyDescent="0.35">
      <c r="A1289" s="45">
        <v>44077</v>
      </c>
      <c r="B1289" s="38">
        <v>0.44248842592592591</v>
      </c>
      <c r="C1289" s="35">
        <v>576</v>
      </c>
      <c r="D1289" s="35">
        <v>0.377</v>
      </c>
      <c r="E1289" s="35">
        <v>3.88</v>
      </c>
      <c r="F1289" s="35">
        <v>7.69</v>
      </c>
      <c r="G1289" s="35">
        <v>21.8</v>
      </c>
      <c r="K1289" s="35">
        <v>624</v>
      </c>
      <c r="N1289" s="30"/>
    </row>
    <row r="1290" spans="1:14" x14ac:dyDescent="0.35">
      <c r="A1290" s="45">
        <v>44091</v>
      </c>
      <c r="B1290" s="38">
        <v>0.44671296296296298</v>
      </c>
      <c r="C1290" s="35">
        <v>823</v>
      </c>
      <c r="D1290" s="35">
        <v>0.53300000000000003</v>
      </c>
      <c r="E1290" s="35">
        <v>4.38</v>
      </c>
      <c r="F1290" s="35">
        <v>7.85</v>
      </c>
      <c r="G1290" s="35">
        <v>17.399999999999999</v>
      </c>
      <c r="K1290" s="35">
        <v>717</v>
      </c>
      <c r="N1290" s="30"/>
    </row>
    <row r="1291" spans="1:14" x14ac:dyDescent="0.35">
      <c r="A1291" s="45">
        <v>44097</v>
      </c>
      <c r="B1291" s="38">
        <v>0.43466435185185182</v>
      </c>
      <c r="C1291" s="35">
        <v>795</v>
      </c>
      <c r="D1291" s="35">
        <v>0.52</v>
      </c>
      <c r="E1291" s="35">
        <v>5.5</v>
      </c>
      <c r="F1291" s="35">
        <v>7.93</v>
      </c>
      <c r="G1291" s="35">
        <v>15.6</v>
      </c>
      <c r="K1291" s="35">
        <v>187</v>
      </c>
      <c r="N1291" s="30"/>
    </row>
    <row r="1292" spans="1:14" x14ac:dyDescent="0.35">
      <c r="A1292" s="45">
        <v>44098</v>
      </c>
      <c r="B1292" s="39">
        <v>0.46300925925925923</v>
      </c>
      <c r="C1292" s="35">
        <v>824</v>
      </c>
      <c r="D1292" s="35">
        <v>0.53300000000000003</v>
      </c>
      <c r="E1292" s="35">
        <v>7.35</v>
      </c>
      <c r="F1292" s="35">
        <v>7.88</v>
      </c>
      <c r="G1292" s="35">
        <v>16.100000000000001</v>
      </c>
      <c r="K1292" s="35">
        <v>221</v>
      </c>
      <c r="N1292" s="30"/>
    </row>
    <row r="1293" spans="1:14" x14ac:dyDescent="0.35">
      <c r="A1293" s="45">
        <v>44104</v>
      </c>
      <c r="B1293" s="46">
        <v>0.43324074074074076</v>
      </c>
      <c r="C1293" s="35">
        <v>780</v>
      </c>
      <c r="D1293" s="35">
        <v>0.50700000000000001</v>
      </c>
      <c r="E1293" s="35">
        <v>6.89</v>
      </c>
      <c r="F1293" s="35">
        <v>7.84</v>
      </c>
      <c r="G1293" s="35">
        <v>56.12</v>
      </c>
      <c r="K1293" s="35">
        <v>223</v>
      </c>
      <c r="L1293" s="40">
        <f>AVERAGE(K1289:K1292)</f>
        <v>437.25</v>
      </c>
      <c r="M1293" s="41">
        <f>GEOMEAN(K1289:K1292)</f>
        <v>368.75201860988585</v>
      </c>
      <c r="N1293" s="42" t="s">
        <v>115</v>
      </c>
    </row>
    <row r="1294" spans="1:14" x14ac:dyDescent="0.35">
      <c r="A1294" s="45">
        <v>44109</v>
      </c>
      <c r="B1294" s="39">
        <v>0.45128472222222221</v>
      </c>
      <c r="C1294" s="35">
        <v>858</v>
      </c>
      <c r="D1294" s="35">
        <v>0.55900000000000005</v>
      </c>
      <c r="E1294" s="35">
        <v>7.6</v>
      </c>
      <c r="F1294" s="35">
        <v>7.95</v>
      </c>
      <c r="G1294" s="35">
        <v>50.9</v>
      </c>
      <c r="K1294" s="35">
        <v>52</v>
      </c>
      <c r="N1294" s="30"/>
    </row>
    <row r="1295" spans="1:14" x14ac:dyDescent="0.35">
      <c r="A1295" s="45">
        <v>44112</v>
      </c>
      <c r="B1295" s="38">
        <v>0.44978009259259261</v>
      </c>
      <c r="C1295" s="35">
        <v>841</v>
      </c>
      <c r="D1295" s="35">
        <v>0.54600000000000004</v>
      </c>
      <c r="E1295" s="35">
        <v>5.21</v>
      </c>
      <c r="F1295" s="35">
        <v>7.83</v>
      </c>
      <c r="G1295" s="35">
        <v>56.66</v>
      </c>
      <c r="K1295" s="35">
        <v>309</v>
      </c>
      <c r="N1295" s="30"/>
    </row>
    <row r="1296" spans="1:14" x14ac:dyDescent="0.35">
      <c r="A1296" s="45">
        <v>44119</v>
      </c>
      <c r="B1296" s="38">
        <v>0.43174768518518519</v>
      </c>
      <c r="C1296" s="35">
        <v>826</v>
      </c>
      <c r="D1296" s="35">
        <v>0.53949999999999998</v>
      </c>
      <c r="E1296" s="35">
        <v>3.86</v>
      </c>
      <c r="F1296" s="35">
        <v>7.51</v>
      </c>
      <c r="G1296" s="35">
        <v>57.56</v>
      </c>
      <c r="K1296" s="35">
        <v>41</v>
      </c>
      <c r="N1296" s="30"/>
    </row>
    <row r="1297" spans="1:38" x14ac:dyDescent="0.35">
      <c r="A1297" s="45">
        <v>44125</v>
      </c>
      <c r="B1297" s="38">
        <v>0.43543981481481481</v>
      </c>
      <c r="C1297" s="35">
        <v>229.2</v>
      </c>
      <c r="D1297" s="35">
        <v>0.1489</v>
      </c>
      <c r="E1297" s="35">
        <v>9.39</v>
      </c>
      <c r="F1297" s="35">
        <v>7.5</v>
      </c>
      <c r="G1297" s="35">
        <v>57.92</v>
      </c>
      <c r="K1297" s="35">
        <v>6488</v>
      </c>
      <c r="N1297" s="30"/>
      <c r="O1297" s="30" t="s">
        <v>107</v>
      </c>
      <c r="P1297" s="35">
        <v>21.5</v>
      </c>
      <c r="Q1297" s="30" t="s">
        <v>107</v>
      </c>
      <c r="R1297" s="30" t="s">
        <v>107</v>
      </c>
      <c r="S1297" s="30" t="s">
        <v>107</v>
      </c>
      <c r="T1297" s="30" t="s">
        <v>107</v>
      </c>
      <c r="U1297" s="30" t="s">
        <v>107</v>
      </c>
      <c r="V1297" s="30" t="s">
        <v>107</v>
      </c>
      <c r="W1297" s="30" t="s">
        <v>107</v>
      </c>
      <c r="X1297" s="35">
        <v>20.7</v>
      </c>
      <c r="Y1297" s="30" t="s">
        <v>107</v>
      </c>
      <c r="Z1297" s="30" t="s">
        <v>107</v>
      </c>
      <c r="AA1297" s="30" t="s">
        <v>107</v>
      </c>
      <c r="AB1297" s="35">
        <v>12.7</v>
      </c>
      <c r="AC1297" s="30" t="s">
        <v>107</v>
      </c>
      <c r="AD1297" s="35">
        <v>68.8</v>
      </c>
      <c r="AE1297" s="30" t="s">
        <v>107</v>
      </c>
      <c r="AF1297" s="35">
        <v>308</v>
      </c>
      <c r="AG1297" s="35">
        <v>20900</v>
      </c>
      <c r="AH1297" s="35">
        <v>4040</v>
      </c>
      <c r="AI1297" s="44" t="s">
        <v>107</v>
      </c>
      <c r="AJ1297" s="44" t="s">
        <v>107</v>
      </c>
      <c r="AK1297" s="44" t="s">
        <v>107</v>
      </c>
      <c r="AL1297" s="35">
        <v>28</v>
      </c>
    </row>
    <row r="1298" spans="1:38" x14ac:dyDescent="0.35">
      <c r="A1298" s="45">
        <v>44133</v>
      </c>
      <c r="B1298" s="39">
        <v>0.46082175925925922</v>
      </c>
      <c r="C1298" s="35">
        <v>210.7</v>
      </c>
      <c r="D1298" s="35">
        <v>0.1371</v>
      </c>
      <c r="E1298" s="35">
        <v>9.51</v>
      </c>
      <c r="F1298" s="35">
        <v>7.84</v>
      </c>
      <c r="G1298" s="35">
        <v>51.26</v>
      </c>
      <c r="K1298" s="35">
        <v>9804</v>
      </c>
      <c r="L1298" s="40">
        <f>AVERAGE(K1294:K1298)</f>
        <v>3338.8</v>
      </c>
      <c r="M1298" s="41">
        <f>GEOMEAN(K1294:K1298)</f>
        <v>530.21494478327827</v>
      </c>
      <c r="N1298" s="42" t="s">
        <v>116</v>
      </c>
    </row>
    <row r="1299" spans="1:38" x14ac:dyDescent="0.35">
      <c r="A1299" s="45">
        <v>44140</v>
      </c>
      <c r="B1299" s="39">
        <v>0.45179398148148148</v>
      </c>
      <c r="C1299" s="35">
        <v>813</v>
      </c>
      <c r="D1299" s="35">
        <v>0.52649999999999997</v>
      </c>
      <c r="E1299" s="35">
        <v>8.86</v>
      </c>
      <c r="F1299" s="35">
        <v>7.49</v>
      </c>
      <c r="G1299" s="35">
        <v>51.62</v>
      </c>
      <c r="K1299" s="35">
        <v>364</v>
      </c>
      <c r="N1299" s="30"/>
    </row>
    <row r="1300" spans="1:38" x14ac:dyDescent="0.35">
      <c r="A1300" s="45">
        <v>44145</v>
      </c>
      <c r="B1300" s="38">
        <v>0.45234953703703701</v>
      </c>
      <c r="C1300" s="35">
        <v>843</v>
      </c>
      <c r="D1300" s="35">
        <v>0.54600000000000004</v>
      </c>
      <c r="E1300" s="35">
        <v>3.76</v>
      </c>
      <c r="F1300" s="35">
        <v>7.55</v>
      </c>
      <c r="G1300" s="35">
        <v>59.54</v>
      </c>
      <c r="K1300" s="35">
        <v>556</v>
      </c>
      <c r="N1300" s="30"/>
    </row>
    <row r="1301" spans="1:38" x14ac:dyDescent="0.35">
      <c r="A1301" s="45">
        <v>44151</v>
      </c>
      <c r="B1301" s="38">
        <v>0.44664351851851852</v>
      </c>
      <c r="C1301" s="35">
        <v>264.60000000000002</v>
      </c>
      <c r="D1301" s="35">
        <v>0.17219999999999999</v>
      </c>
      <c r="E1301" s="35">
        <v>9.32</v>
      </c>
      <c r="F1301" s="35">
        <v>7.63</v>
      </c>
      <c r="G1301" s="35">
        <v>44.96</v>
      </c>
      <c r="K1301" s="35">
        <v>839</v>
      </c>
      <c r="N1301" s="30"/>
    </row>
    <row r="1302" spans="1:38" x14ac:dyDescent="0.35">
      <c r="A1302" s="45">
        <v>44154</v>
      </c>
      <c r="B1302" s="38">
        <v>0.44712962962962965</v>
      </c>
      <c r="C1302" s="35">
        <v>740</v>
      </c>
      <c r="D1302" s="35">
        <v>0.48099999999999998</v>
      </c>
      <c r="E1302" s="35">
        <v>8.5299999999999994</v>
      </c>
      <c r="F1302" s="35">
        <v>7.81</v>
      </c>
      <c r="G1302" s="35">
        <v>43.7</v>
      </c>
      <c r="K1302" s="35">
        <v>689</v>
      </c>
      <c r="N1302" s="30"/>
    </row>
    <row r="1303" spans="1:38" x14ac:dyDescent="0.35">
      <c r="A1303" s="45">
        <v>44165</v>
      </c>
      <c r="B1303" s="39">
        <v>0.45839120370370368</v>
      </c>
      <c r="C1303" s="35">
        <v>773</v>
      </c>
      <c r="D1303" s="35">
        <v>0.50049999999999994</v>
      </c>
      <c r="E1303" s="35">
        <v>8.5</v>
      </c>
      <c r="F1303" s="35">
        <v>7.73</v>
      </c>
      <c r="G1303" s="35">
        <v>45.14</v>
      </c>
      <c r="K1303" s="35">
        <v>657</v>
      </c>
      <c r="L1303" s="40">
        <f>AVERAGE(K1299:K1303)</f>
        <v>621</v>
      </c>
      <c r="M1303" s="41">
        <f>GEOMEAN(K1299:K1303)</f>
        <v>598.61079653792763</v>
      </c>
      <c r="N1303" s="42" t="s">
        <v>118</v>
      </c>
    </row>
    <row r="1304" spans="1:38" x14ac:dyDescent="0.35">
      <c r="A1304" s="45">
        <v>44168</v>
      </c>
      <c r="B1304" s="38">
        <v>0.44732638888888893</v>
      </c>
      <c r="C1304" s="35">
        <v>854</v>
      </c>
      <c r="D1304" s="35">
        <v>0.55249999999999999</v>
      </c>
      <c r="E1304" s="35">
        <v>11.96</v>
      </c>
      <c r="F1304" s="35">
        <v>7.86</v>
      </c>
      <c r="G1304" s="35">
        <v>38.299999999999997</v>
      </c>
      <c r="K1304" s="35">
        <v>472</v>
      </c>
      <c r="N1304" s="30"/>
    </row>
    <row r="1305" spans="1:38" x14ac:dyDescent="0.35">
      <c r="A1305" s="45">
        <v>44172</v>
      </c>
      <c r="B1305" s="38">
        <v>0.44194444444444447</v>
      </c>
      <c r="C1305" s="35">
        <v>869</v>
      </c>
      <c r="D1305" s="35">
        <v>0.5655</v>
      </c>
      <c r="E1305" s="35">
        <v>11.91</v>
      </c>
      <c r="F1305" s="35">
        <v>7.82</v>
      </c>
      <c r="G1305" s="35">
        <v>39.200000000000003</v>
      </c>
      <c r="K1305" s="35">
        <v>359</v>
      </c>
      <c r="N1305" s="30"/>
    </row>
    <row r="1306" spans="1:38" x14ac:dyDescent="0.35">
      <c r="A1306" s="45">
        <v>44173</v>
      </c>
      <c r="B1306" s="38">
        <v>0.43662037037037038</v>
      </c>
      <c r="C1306" s="35">
        <v>882</v>
      </c>
      <c r="D1306" s="35">
        <v>0.57199999999999995</v>
      </c>
      <c r="E1306" s="35">
        <v>11.01</v>
      </c>
      <c r="F1306" s="35">
        <v>7.8</v>
      </c>
      <c r="G1306" s="35">
        <v>39.380000000000003</v>
      </c>
      <c r="K1306" s="35">
        <v>189</v>
      </c>
      <c r="N1306" s="30"/>
    </row>
    <row r="1307" spans="1:38" x14ac:dyDescent="0.35">
      <c r="A1307" s="45">
        <v>44179</v>
      </c>
      <c r="B1307" s="39">
        <v>0.47762731481481485</v>
      </c>
      <c r="C1307" s="35">
        <v>737</v>
      </c>
      <c r="D1307" s="35">
        <v>0.47910000000000003</v>
      </c>
      <c r="E1307" s="35">
        <v>11.12</v>
      </c>
      <c r="F1307" s="35">
        <v>7.69</v>
      </c>
      <c r="G1307" s="35">
        <v>41.54</v>
      </c>
      <c r="K1307" s="35">
        <v>464</v>
      </c>
      <c r="N1307" s="30"/>
    </row>
    <row r="1308" spans="1:38" x14ac:dyDescent="0.35">
      <c r="A1308" s="45">
        <v>44195</v>
      </c>
      <c r="B1308" s="39">
        <v>0.47521990740740744</v>
      </c>
      <c r="C1308" s="35">
        <v>909</v>
      </c>
      <c r="D1308" s="35">
        <v>0.59150000000000003</v>
      </c>
      <c r="E1308" s="35">
        <v>15.24</v>
      </c>
      <c r="F1308" s="35">
        <v>7.92</v>
      </c>
      <c r="G1308" s="35">
        <v>37.4</v>
      </c>
      <c r="K1308" s="35">
        <v>744</v>
      </c>
      <c r="L1308" s="40">
        <f>AVERAGE(K1304:K1308)</f>
        <v>445.6</v>
      </c>
      <c r="M1308" s="41">
        <f>GEOMEAN(K1304:K1308)</f>
        <v>406.17934366791638</v>
      </c>
      <c r="N1308" s="42" t="s">
        <v>119</v>
      </c>
    </row>
    <row r="1309" spans="1:38" x14ac:dyDescent="0.35">
      <c r="A1309" s="45">
        <v>44202</v>
      </c>
      <c r="B1309" s="39">
        <v>0.44881944444444444</v>
      </c>
      <c r="C1309" s="35">
        <v>927</v>
      </c>
      <c r="D1309" s="35">
        <v>0.60450000000000004</v>
      </c>
      <c r="E1309" s="35">
        <v>13.14</v>
      </c>
      <c r="F1309" s="35">
        <v>8</v>
      </c>
      <c r="G1309" s="35">
        <v>38.840000000000003</v>
      </c>
      <c r="K1309" s="35">
        <v>416</v>
      </c>
    </row>
    <row r="1310" spans="1:38" x14ac:dyDescent="0.35">
      <c r="A1310" s="45">
        <v>44207</v>
      </c>
      <c r="B1310" s="39">
        <v>0.45</v>
      </c>
      <c r="C1310" s="47">
        <v>943</v>
      </c>
      <c r="D1310" s="47">
        <v>0.61099999999999999</v>
      </c>
      <c r="E1310" s="47">
        <v>14.14</v>
      </c>
      <c r="F1310" s="47">
        <v>7.84</v>
      </c>
      <c r="G1310" s="47">
        <v>35.06</v>
      </c>
      <c r="K1310" s="35">
        <v>181</v>
      </c>
    </row>
    <row r="1311" spans="1:38" x14ac:dyDescent="0.35">
      <c r="A1311" s="45">
        <v>44215</v>
      </c>
      <c r="B1311" s="46">
        <v>0.4618518518518519</v>
      </c>
      <c r="C1311" s="35">
        <v>1273</v>
      </c>
      <c r="D1311" s="35">
        <v>0.82550000000000001</v>
      </c>
      <c r="E1311" s="35">
        <v>11.87</v>
      </c>
      <c r="F1311" s="35">
        <v>7.63</v>
      </c>
      <c r="G1311" s="35">
        <v>34.700000000000003</v>
      </c>
      <c r="K1311" s="35">
        <v>187</v>
      </c>
    </row>
    <row r="1312" spans="1:38" x14ac:dyDescent="0.35">
      <c r="A1312" s="45">
        <v>44221</v>
      </c>
      <c r="B1312" s="38">
        <v>0.44034722222222222</v>
      </c>
      <c r="C1312" s="35">
        <v>1139</v>
      </c>
      <c r="D1312" s="35">
        <v>0.74099999999999999</v>
      </c>
      <c r="E1312" s="35">
        <v>12.16</v>
      </c>
      <c r="F1312" s="35">
        <v>7.71</v>
      </c>
      <c r="G1312" s="35">
        <v>34.700000000000003</v>
      </c>
      <c r="K1312" s="35">
        <v>272</v>
      </c>
    </row>
    <row r="1313" spans="1:38" x14ac:dyDescent="0.35">
      <c r="A1313" s="48">
        <v>44224</v>
      </c>
      <c r="B1313" s="49">
        <v>0.46439814814814812</v>
      </c>
      <c r="C1313" s="50">
        <v>1782</v>
      </c>
      <c r="D1313" s="50">
        <v>1.157</v>
      </c>
      <c r="E1313" s="50">
        <v>13.26</v>
      </c>
      <c r="F1313" s="50">
        <v>7.56</v>
      </c>
      <c r="G1313" s="50">
        <v>32.72</v>
      </c>
      <c r="K1313" s="35">
        <v>323</v>
      </c>
      <c r="L1313" s="40">
        <f>AVERAGE(K1309:K1313)</f>
        <v>275.8</v>
      </c>
      <c r="M1313" s="41">
        <f>GEOMEAN(K1309:K1313)</f>
        <v>262.10601506763021</v>
      </c>
      <c r="N1313" s="42" t="s">
        <v>120</v>
      </c>
    </row>
    <row r="1314" spans="1:38" x14ac:dyDescent="0.35">
      <c r="A1314" s="45">
        <v>44228</v>
      </c>
      <c r="B1314" s="38">
        <v>0.43611111111111112</v>
      </c>
      <c r="C1314" s="47">
        <v>1948</v>
      </c>
      <c r="D1314" s="47">
        <v>1.2675000000000001</v>
      </c>
      <c r="E1314" s="47">
        <v>13.66</v>
      </c>
      <c r="F1314" s="47">
        <v>7.92</v>
      </c>
      <c r="G1314" s="47">
        <v>34.340000000000003</v>
      </c>
      <c r="K1314" s="35">
        <v>669</v>
      </c>
    </row>
    <row r="1315" spans="1:38" x14ac:dyDescent="0.35">
      <c r="A1315" s="45">
        <v>44231</v>
      </c>
      <c r="B1315" s="38">
        <v>0.44708333333333333</v>
      </c>
      <c r="C1315" s="35">
        <v>13.79</v>
      </c>
      <c r="D1315" s="35">
        <v>7.75</v>
      </c>
      <c r="E1315" s="35">
        <v>35.06</v>
      </c>
      <c r="F1315" s="35">
        <v>0.70850000000000002</v>
      </c>
      <c r="G1315" s="35">
        <v>1092</v>
      </c>
      <c r="K1315" s="35">
        <v>301</v>
      </c>
    </row>
    <row r="1316" spans="1:38" x14ac:dyDescent="0.35">
      <c r="A1316" s="45">
        <v>44237</v>
      </c>
      <c r="B1316" s="39">
        <v>0.37231481481481482</v>
      </c>
      <c r="C1316" s="35">
        <v>1485</v>
      </c>
      <c r="D1316" s="35">
        <v>0.96199999999999997</v>
      </c>
      <c r="E1316" s="35">
        <v>21.03</v>
      </c>
      <c r="F1316" s="35">
        <v>7.53</v>
      </c>
      <c r="G1316" s="35">
        <v>32</v>
      </c>
      <c r="K1316" s="35">
        <v>74</v>
      </c>
    </row>
    <row r="1317" spans="1:38" x14ac:dyDescent="0.35">
      <c r="A1317" s="45">
        <v>44249</v>
      </c>
      <c r="B1317" s="39">
        <v>0.46383101851851855</v>
      </c>
      <c r="C1317" s="35">
        <v>3989</v>
      </c>
      <c r="D1317" s="35">
        <v>2.5935000000000001</v>
      </c>
      <c r="E1317" s="35">
        <v>12.61</v>
      </c>
      <c r="F1317" s="35">
        <v>7.62</v>
      </c>
      <c r="G1317" s="35">
        <v>32.9</v>
      </c>
      <c r="K1317" s="35">
        <v>143</v>
      </c>
    </row>
    <row r="1318" spans="1:38" x14ac:dyDescent="0.35">
      <c r="A1318" s="45">
        <v>44251</v>
      </c>
      <c r="B1318" s="39">
        <v>0.45731481481481479</v>
      </c>
      <c r="C1318" s="35">
        <v>1845</v>
      </c>
      <c r="D1318" s="35">
        <v>1.196</v>
      </c>
      <c r="E1318" s="35">
        <v>13.87</v>
      </c>
      <c r="F1318" s="35">
        <v>7.89</v>
      </c>
      <c r="G1318" s="35">
        <v>38.119999999999997</v>
      </c>
      <c r="K1318" s="35">
        <v>345</v>
      </c>
      <c r="L1318" s="40">
        <f>AVERAGE(K1314:K1318)</f>
        <v>306.39999999999998</v>
      </c>
      <c r="M1318" s="41">
        <f>GEOMEAN(K1315:K1319)</f>
        <v>160.52586411954559</v>
      </c>
      <c r="N1318" s="42" t="s">
        <v>121</v>
      </c>
    </row>
    <row r="1319" spans="1:38" x14ac:dyDescent="0.35">
      <c r="A1319" s="45">
        <v>44259</v>
      </c>
      <c r="B1319" s="39">
        <v>0.46295138888888893</v>
      </c>
      <c r="C1319" s="35">
        <v>1199</v>
      </c>
      <c r="D1319" s="35">
        <v>0.78</v>
      </c>
      <c r="E1319" s="35">
        <v>12.95</v>
      </c>
      <c r="F1319" s="35">
        <v>7.78</v>
      </c>
      <c r="G1319" s="35">
        <v>42.08</v>
      </c>
      <c r="K1319" s="35">
        <v>97</v>
      </c>
    </row>
    <row r="1320" spans="1:38" x14ac:dyDescent="0.35">
      <c r="A1320" s="45">
        <v>44265</v>
      </c>
      <c r="B1320" s="39">
        <v>0.4679166666666667</v>
      </c>
      <c r="C1320" s="35">
        <v>1144</v>
      </c>
      <c r="D1320" s="35">
        <v>0.74099999999999999</v>
      </c>
      <c r="E1320" s="35">
        <v>12.48</v>
      </c>
      <c r="F1320" s="35">
        <v>7.77</v>
      </c>
      <c r="G1320" s="35">
        <v>49.46</v>
      </c>
      <c r="K1320" s="35">
        <v>168</v>
      </c>
      <c r="O1320" s="30" t="s">
        <v>107</v>
      </c>
      <c r="P1320" s="35">
        <v>78</v>
      </c>
      <c r="Q1320" s="30" t="s">
        <v>107</v>
      </c>
      <c r="R1320" s="30" t="s">
        <v>107</v>
      </c>
      <c r="S1320" s="30" t="s">
        <v>107</v>
      </c>
      <c r="T1320" s="30" t="s">
        <v>107</v>
      </c>
      <c r="U1320" s="30" t="s">
        <v>107</v>
      </c>
      <c r="V1320" s="30" t="s">
        <v>107</v>
      </c>
      <c r="W1320" s="30" t="s">
        <v>107</v>
      </c>
      <c r="X1320" s="30" t="s">
        <v>122</v>
      </c>
      <c r="Y1320" s="30" t="s">
        <v>122</v>
      </c>
      <c r="Z1320" s="30" t="s">
        <v>122</v>
      </c>
      <c r="AA1320" s="30" t="s">
        <v>122</v>
      </c>
      <c r="AB1320" s="30" t="s">
        <v>122</v>
      </c>
      <c r="AC1320" s="35">
        <v>0.11</v>
      </c>
      <c r="AD1320" s="35">
        <v>330</v>
      </c>
      <c r="AE1320" s="30" t="s">
        <v>122</v>
      </c>
      <c r="AF1320" s="35">
        <v>353</v>
      </c>
      <c r="AG1320" s="35">
        <v>91500</v>
      </c>
      <c r="AH1320" s="35">
        <v>24600</v>
      </c>
      <c r="AI1320" s="35">
        <v>3</v>
      </c>
      <c r="AJ1320" s="44" t="s">
        <v>107</v>
      </c>
      <c r="AK1320" s="44" t="s">
        <v>107</v>
      </c>
      <c r="AL1320" s="35">
        <v>82.8</v>
      </c>
    </row>
    <row r="1321" spans="1:38" x14ac:dyDescent="0.35">
      <c r="A1321" s="51">
        <v>44270</v>
      </c>
      <c r="B1321" s="46">
        <v>0.42853009259259256</v>
      </c>
      <c r="C1321" s="35">
        <v>1171</v>
      </c>
      <c r="D1321" s="35">
        <v>0.76049999999999995</v>
      </c>
      <c r="E1321" s="35">
        <v>11.6</v>
      </c>
      <c r="F1321" s="35">
        <v>7.63</v>
      </c>
      <c r="G1321" s="35">
        <v>41.72</v>
      </c>
      <c r="K1321" s="35">
        <v>109</v>
      </c>
    </row>
    <row r="1322" spans="1:38" x14ac:dyDescent="0.35">
      <c r="A1322" s="51">
        <v>44280</v>
      </c>
      <c r="B1322" s="38">
        <v>0.4415162037037037</v>
      </c>
      <c r="C1322" s="35">
        <v>716</v>
      </c>
      <c r="D1322" s="35">
        <v>0.46800000000000003</v>
      </c>
      <c r="E1322" s="35">
        <v>10.55</v>
      </c>
      <c r="F1322" s="35">
        <v>7.53</v>
      </c>
      <c r="G1322" s="35">
        <v>50.54</v>
      </c>
      <c r="K1322" s="35">
        <v>84</v>
      </c>
    </row>
    <row r="1323" spans="1:38" x14ac:dyDescent="0.35">
      <c r="A1323" s="51">
        <v>44285</v>
      </c>
      <c r="B1323" s="38">
        <v>0.4488773148148148</v>
      </c>
      <c r="C1323" s="35">
        <v>1055</v>
      </c>
      <c r="D1323" s="35">
        <v>0.68899999999999995</v>
      </c>
      <c r="E1323" s="35">
        <v>11.78</v>
      </c>
      <c r="F1323" s="35">
        <v>7.68</v>
      </c>
      <c r="G1323" s="35">
        <v>47.84</v>
      </c>
      <c r="K1323" s="35">
        <v>161</v>
      </c>
      <c r="L1323" s="40">
        <f>AVERAGE(K1319:K1323)</f>
        <v>123.8</v>
      </c>
      <c r="M1323" s="41">
        <f>GEOMEAN(K1319:K1323)</f>
        <v>119.15781616845136</v>
      </c>
      <c r="N1323" s="42" t="s">
        <v>123</v>
      </c>
    </row>
    <row r="1324" spans="1:38" x14ac:dyDescent="0.35">
      <c r="A1324" s="51">
        <v>44292</v>
      </c>
      <c r="B1324" s="38">
        <v>0.44563657407407403</v>
      </c>
      <c r="C1324" s="35">
        <v>1039</v>
      </c>
      <c r="D1324" s="35">
        <v>0.67600000000000005</v>
      </c>
      <c r="E1324" s="35">
        <v>8.11</v>
      </c>
      <c r="F1324" s="35">
        <v>7.45</v>
      </c>
      <c r="G1324" s="35">
        <v>56.12</v>
      </c>
      <c r="K1324" s="35">
        <v>120</v>
      </c>
    </row>
    <row r="1325" spans="1:38" x14ac:dyDescent="0.35">
      <c r="A1325" s="51">
        <v>44294</v>
      </c>
      <c r="B1325" s="39">
        <v>0.46575231481481483</v>
      </c>
      <c r="C1325" s="35">
        <v>866</v>
      </c>
      <c r="D1325" s="35">
        <v>0.5655</v>
      </c>
      <c r="E1325" s="35">
        <v>5.73</v>
      </c>
      <c r="F1325" s="35">
        <v>7.58</v>
      </c>
      <c r="G1325" s="35">
        <v>59.72</v>
      </c>
      <c r="K1325" s="35">
        <v>1500</v>
      </c>
    </row>
    <row r="1326" spans="1:38" x14ac:dyDescent="0.35">
      <c r="A1326" s="51">
        <v>44299</v>
      </c>
      <c r="B1326" s="39">
        <v>0.42410879629629633</v>
      </c>
      <c r="C1326" s="35">
        <v>965</v>
      </c>
      <c r="D1326" s="35">
        <v>0.624</v>
      </c>
      <c r="E1326" s="35">
        <v>9.85</v>
      </c>
      <c r="F1326" s="35">
        <v>7.47</v>
      </c>
      <c r="G1326" s="35">
        <v>52.88</v>
      </c>
      <c r="K1326" s="35">
        <v>588</v>
      </c>
    </row>
    <row r="1327" spans="1:38" x14ac:dyDescent="0.35">
      <c r="A1327" s="51">
        <v>44305</v>
      </c>
      <c r="B1327" s="38">
        <v>0.44474537037037037</v>
      </c>
      <c r="C1327" s="35">
        <v>1036</v>
      </c>
      <c r="D1327" s="35">
        <v>0.67600000000000005</v>
      </c>
      <c r="E1327" s="35">
        <v>8.81</v>
      </c>
      <c r="F1327" s="35">
        <v>7.85</v>
      </c>
      <c r="G1327" s="35">
        <v>53.24</v>
      </c>
      <c r="K1327" s="35">
        <v>717</v>
      </c>
    </row>
    <row r="1328" spans="1:38" x14ac:dyDescent="0.35">
      <c r="A1328" s="51">
        <v>44314</v>
      </c>
      <c r="B1328" s="38">
        <v>0.41674768518518518</v>
      </c>
      <c r="C1328" s="35">
        <v>1044</v>
      </c>
      <c r="D1328" s="35">
        <v>0.67600000000000005</v>
      </c>
      <c r="E1328" s="35">
        <v>5.55</v>
      </c>
      <c r="F1328" s="35">
        <v>7.45</v>
      </c>
      <c r="G1328" s="35">
        <v>60.8</v>
      </c>
      <c r="K1328" s="35">
        <v>571</v>
      </c>
      <c r="L1328" s="40">
        <f>AVERAGE(K1324:K1328)</f>
        <v>699.2</v>
      </c>
      <c r="M1328" s="41">
        <f>GEOMEAN(K1324:K1328)</f>
        <v>533.77842884917095</v>
      </c>
      <c r="N1328" s="42" t="s">
        <v>124</v>
      </c>
    </row>
    <row r="1329" spans="1:38" x14ac:dyDescent="0.35">
      <c r="A1329" s="51">
        <v>44322</v>
      </c>
      <c r="B1329" s="39">
        <v>0.4750462962962963</v>
      </c>
      <c r="C1329" s="35">
        <v>1044</v>
      </c>
      <c r="D1329" s="35">
        <v>0.67600000000000005</v>
      </c>
      <c r="E1329" s="35">
        <v>9.7100000000000009</v>
      </c>
      <c r="F1329" s="35">
        <v>7.5</v>
      </c>
      <c r="G1329" s="35">
        <v>54.14</v>
      </c>
      <c r="K1329" s="35">
        <v>364</v>
      </c>
    </row>
    <row r="1330" spans="1:38" x14ac:dyDescent="0.35">
      <c r="A1330" s="51">
        <v>44328</v>
      </c>
      <c r="B1330" s="38">
        <v>0.43092592592592593</v>
      </c>
      <c r="C1330" s="35">
        <v>972</v>
      </c>
      <c r="D1330" s="35">
        <v>0.63049999999999995</v>
      </c>
      <c r="E1330" s="35">
        <v>9.68</v>
      </c>
      <c r="F1330" s="35">
        <v>7.85</v>
      </c>
      <c r="G1330" s="35">
        <v>50.72</v>
      </c>
      <c r="K1330" s="35">
        <v>350</v>
      </c>
    </row>
    <row r="1331" spans="1:38" x14ac:dyDescent="0.35">
      <c r="A1331" s="51">
        <v>44334</v>
      </c>
      <c r="B1331" s="38">
        <v>0.43783564814814818</v>
      </c>
      <c r="C1331" s="35">
        <v>810</v>
      </c>
      <c r="D1331" s="35">
        <v>0.52649999999999997</v>
      </c>
      <c r="E1331" s="35">
        <v>7.97</v>
      </c>
      <c r="F1331" s="35">
        <v>7.27</v>
      </c>
      <c r="G1331" s="35">
        <v>59.36</v>
      </c>
      <c r="K1331" s="35">
        <v>2247</v>
      </c>
    </row>
    <row r="1332" spans="1:38" x14ac:dyDescent="0.35">
      <c r="A1332" s="51">
        <v>44336</v>
      </c>
      <c r="B1332" s="39">
        <v>0.4642592592592592</v>
      </c>
      <c r="C1332" s="35">
        <v>944</v>
      </c>
      <c r="D1332" s="35">
        <v>0.61099999999999999</v>
      </c>
      <c r="E1332" s="35">
        <v>6.36</v>
      </c>
      <c r="F1332" s="35">
        <v>7.49</v>
      </c>
      <c r="G1332" s="35">
        <v>63.68</v>
      </c>
      <c r="K1332" s="35">
        <v>278</v>
      </c>
    </row>
    <row r="1333" spans="1:38" x14ac:dyDescent="0.35">
      <c r="A1333" s="51">
        <v>44342</v>
      </c>
      <c r="B1333" s="39">
        <v>0.46318287037037037</v>
      </c>
      <c r="C1333" s="35">
        <v>964</v>
      </c>
      <c r="D1333" s="35">
        <v>0.624</v>
      </c>
      <c r="E1333" s="35">
        <v>4.17</v>
      </c>
      <c r="F1333" s="35">
        <v>7.68</v>
      </c>
      <c r="G1333" s="35">
        <v>67.459999999999994</v>
      </c>
      <c r="K1333" s="35">
        <v>496</v>
      </c>
      <c r="L1333" s="40">
        <f>AVERAGE(K1329:K1333)</f>
        <v>747</v>
      </c>
      <c r="M1333" s="41">
        <f>GEOMEAN(K1329:K1333)</f>
        <v>523.91374759406176</v>
      </c>
      <c r="N1333" s="42" t="s">
        <v>125</v>
      </c>
    </row>
    <row r="1334" spans="1:38" x14ac:dyDescent="0.35">
      <c r="A1334" s="51">
        <v>44350</v>
      </c>
      <c r="B1334" s="39">
        <v>0.46037037037037037</v>
      </c>
      <c r="C1334" s="35">
        <v>663</v>
      </c>
      <c r="D1334" s="35">
        <v>0.42899999999999999</v>
      </c>
      <c r="E1334" s="35">
        <v>5.88</v>
      </c>
      <c r="F1334" s="35">
        <v>7.6</v>
      </c>
      <c r="G1334" s="35">
        <v>63.14</v>
      </c>
      <c r="K1334" s="35">
        <v>2909</v>
      </c>
    </row>
    <row r="1335" spans="1:38" x14ac:dyDescent="0.35">
      <c r="A1335" s="45">
        <v>44355</v>
      </c>
      <c r="B1335" s="39">
        <v>0.45501157407407411</v>
      </c>
      <c r="C1335" s="35">
        <v>951</v>
      </c>
      <c r="D1335" s="35">
        <v>0.61750000000000005</v>
      </c>
      <c r="E1335" s="35">
        <v>4.29</v>
      </c>
      <c r="F1335" s="35">
        <v>7.63</v>
      </c>
      <c r="G1335" s="35">
        <v>69.260000000000005</v>
      </c>
      <c r="K1335" s="35">
        <v>4611</v>
      </c>
    </row>
    <row r="1336" spans="1:38" x14ac:dyDescent="0.35">
      <c r="A1336" s="51">
        <v>44361</v>
      </c>
      <c r="B1336" s="39">
        <v>0.45265046296296302</v>
      </c>
      <c r="C1336" s="35">
        <v>794</v>
      </c>
      <c r="D1336" s="35">
        <v>0.51349999999999996</v>
      </c>
      <c r="E1336" s="35">
        <v>6.79</v>
      </c>
      <c r="F1336" s="35">
        <v>7.42</v>
      </c>
      <c r="G1336" s="35">
        <v>67.819999999999993</v>
      </c>
      <c r="K1336" s="35">
        <v>2224</v>
      </c>
    </row>
    <row r="1337" spans="1:38" x14ac:dyDescent="0.35">
      <c r="A1337" s="51">
        <v>44371</v>
      </c>
      <c r="B1337" s="39">
        <v>0.45934027777777775</v>
      </c>
      <c r="C1337" s="35">
        <v>916</v>
      </c>
      <c r="D1337" s="35">
        <v>0.59799999999999998</v>
      </c>
      <c r="E1337" s="35">
        <v>6.95</v>
      </c>
      <c r="F1337" s="35">
        <v>7.74</v>
      </c>
      <c r="G1337" s="35">
        <v>64.22</v>
      </c>
      <c r="K1337" s="35">
        <v>1455</v>
      </c>
    </row>
    <row r="1338" spans="1:38" x14ac:dyDescent="0.35">
      <c r="A1338" s="51">
        <v>44375</v>
      </c>
      <c r="B1338" s="39">
        <v>0.43399305555555556</v>
      </c>
      <c r="C1338" s="35">
        <v>889</v>
      </c>
      <c r="D1338" s="35">
        <v>0.57850000000000001</v>
      </c>
      <c r="E1338" s="35">
        <v>5.7</v>
      </c>
      <c r="F1338" s="35">
        <v>7.68</v>
      </c>
      <c r="G1338" s="35">
        <v>70.88</v>
      </c>
      <c r="K1338" s="35">
        <v>1333</v>
      </c>
      <c r="L1338" s="40">
        <f>AVERAGE(K1334:K1338)</f>
        <v>2506.4</v>
      </c>
      <c r="M1338" s="41">
        <f>GEOMEAN(K1334:K1338)</f>
        <v>2251.5072710727327</v>
      </c>
      <c r="N1338" s="42" t="s">
        <v>126</v>
      </c>
    </row>
    <row r="1339" spans="1:38" x14ac:dyDescent="0.35">
      <c r="A1339" s="51">
        <v>44378</v>
      </c>
      <c r="B1339" s="39">
        <v>0.4216435185185185</v>
      </c>
      <c r="C1339" s="35">
        <v>305</v>
      </c>
      <c r="D1339" s="35">
        <v>0.1983</v>
      </c>
      <c r="E1339" s="35">
        <v>6.92</v>
      </c>
      <c r="F1339" s="35">
        <v>7.51</v>
      </c>
      <c r="G1339" s="35">
        <v>71.78</v>
      </c>
      <c r="K1339" s="35">
        <v>24192</v>
      </c>
    </row>
    <row r="1340" spans="1:38" x14ac:dyDescent="0.35">
      <c r="A1340" s="45">
        <v>44385</v>
      </c>
      <c r="B1340" s="38">
        <v>0.44687499999999997</v>
      </c>
      <c r="C1340" s="35">
        <v>866</v>
      </c>
      <c r="D1340" s="35">
        <v>0.5655</v>
      </c>
      <c r="E1340" s="35">
        <v>5.28</v>
      </c>
      <c r="F1340" s="35">
        <v>7.46</v>
      </c>
      <c r="G1340" s="35">
        <v>71.42</v>
      </c>
      <c r="K1340" s="35">
        <v>663</v>
      </c>
      <c r="O1340" s="30">
        <v>2.4</v>
      </c>
      <c r="P1340" s="35">
        <v>81.400000000000006</v>
      </c>
      <c r="Q1340" s="30" t="s">
        <v>107</v>
      </c>
      <c r="R1340" s="30" t="s">
        <v>107</v>
      </c>
      <c r="S1340" s="30" t="s">
        <v>107</v>
      </c>
      <c r="T1340" s="30" t="s">
        <v>107</v>
      </c>
      <c r="U1340" s="30" t="s">
        <v>107</v>
      </c>
      <c r="V1340" s="30" t="s">
        <v>107</v>
      </c>
      <c r="W1340" s="30" t="s">
        <v>107</v>
      </c>
      <c r="X1340" s="35">
        <v>115</v>
      </c>
      <c r="Y1340" s="30" t="s">
        <v>107</v>
      </c>
      <c r="Z1340" s="30" t="s">
        <v>107</v>
      </c>
      <c r="AA1340" s="30" t="s">
        <v>107</v>
      </c>
      <c r="AB1340" s="35">
        <v>34.6</v>
      </c>
      <c r="AC1340" s="30" t="s">
        <v>107</v>
      </c>
      <c r="AD1340" s="35">
        <v>289</v>
      </c>
      <c r="AE1340" s="30" t="s">
        <v>107</v>
      </c>
      <c r="AF1340" s="35">
        <v>921</v>
      </c>
      <c r="AG1340" s="35">
        <v>80600</v>
      </c>
      <c r="AH1340" s="35">
        <v>21300</v>
      </c>
      <c r="AI1340" s="44" t="s">
        <v>107</v>
      </c>
      <c r="AJ1340" s="44" t="s">
        <v>107</v>
      </c>
      <c r="AK1340" s="44" t="s">
        <v>107</v>
      </c>
      <c r="AL1340" s="35">
        <v>235</v>
      </c>
    </row>
    <row r="1341" spans="1:38" x14ac:dyDescent="0.35">
      <c r="A1341" s="51">
        <v>44389</v>
      </c>
      <c r="B1341" s="39">
        <v>0.49910879629629629</v>
      </c>
      <c r="C1341" s="35">
        <v>668</v>
      </c>
      <c r="D1341" s="35">
        <v>0.4355</v>
      </c>
      <c r="E1341" s="35">
        <v>8.5</v>
      </c>
      <c r="F1341" s="35">
        <v>7.83</v>
      </c>
      <c r="G1341" s="35">
        <v>70.16</v>
      </c>
      <c r="K1341" s="35">
        <v>809</v>
      </c>
    </row>
    <row r="1342" spans="1:38" x14ac:dyDescent="0.35">
      <c r="A1342" s="51">
        <v>44391</v>
      </c>
      <c r="B1342" s="39">
        <v>0.38935185185185189</v>
      </c>
      <c r="C1342" s="35">
        <v>665</v>
      </c>
      <c r="D1342" s="35">
        <v>0.4355</v>
      </c>
      <c r="E1342" s="35">
        <v>7.2</v>
      </c>
      <c r="F1342" s="35">
        <v>7.51</v>
      </c>
      <c r="G1342" s="35">
        <v>69.44</v>
      </c>
      <c r="K1342" s="35">
        <v>733</v>
      </c>
    </row>
    <row r="1343" spans="1:38" x14ac:dyDescent="0.35">
      <c r="A1343" s="51">
        <v>44405</v>
      </c>
      <c r="B1343" s="39">
        <v>0.43509259259259259</v>
      </c>
      <c r="C1343" s="35">
        <v>972</v>
      </c>
      <c r="D1343" s="35">
        <v>0.63049999999999995</v>
      </c>
      <c r="E1343" s="35">
        <v>5.45</v>
      </c>
      <c r="F1343" s="35">
        <v>7.75</v>
      </c>
      <c r="G1343" s="35">
        <v>73.040000000000006</v>
      </c>
      <c r="K1343" s="35">
        <v>907</v>
      </c>
      <c r="L1343" s="40">
        <f>AVERAGE(K1339:K1343)</f>
        <v>5460.8</v>
      </c>
      <c r="M1343" s="41">
        <f>GEOMEAN(K1339:K1343)</f>
        <v>1538.7533700914898</v>
      </c>
      <c r="N1343" s="42" t="s">
        <v>127</v>
      </c>
    </row>
    <row r="1344" spans="1:38" x14ac:dyDescent="0.35">
      <c r="A1344" s="51">
        <v>44411</v>
      </c>
      <c r="B1344" s="39">
        <v>0.45555555555555555</v>
      </c>
      <c r="C1344" s="35">
        <v>769</v>
      </c>
      <c r="D1344" s="35">
        <v>0.50049999999999994</v>
      </c>
      <c r="E1344" s="35">
        <v>5.75</v>
      </c>
      <c r="F1344" s="35">
        <v>7.73</v>
      </c>
      <c r="G1344" s="35">
        <v>65.48</v>
      </c>
      <c r="K1344" s="35">
        <v>5794</v>
      </c>
      <c r="L1344" s="35"/>
      <c r="M1344" s="52"/>
      <c r="N1344" s="30"/>
    </row>
    <row r="1345" spans="1:38" x14ac:dyDescent="0.35">
      <c r="A1345" s="51">
        <v>44417</v>
      </c>
      <c r="B1345" s="38">
        <v>0.45105324074074077</v>
      </c>
      <c r="C1345" s="53">
        <v>746</v>
      </c>
      <c r="D1345" s="53">
        <v>0.48749999999999999</v>
      </c>
      <c r="E1345" s="53">
        <v>5.97</v>
      </c>
      <c r="F1345" s="53">
        <v>7.82</v>
      </c>
      <c r="G1345" s="53">
        <v>72.680000000000007</v>
      </c>
      <c r="K1345" s="35">
        <v>2382</v>
      </c>
      <c r="L1345" s="35"/>
      <c r="M1345" s="52"/>
      <c r="N1345" s="30"/>
    </row>
    <row r="1346" spans="1:38" x14ac:dyDescent="0.35">
      <c r="A1346" s="51">
        <v>44425</v>
      </c>
      <c r="B1346" s="39">
        <v>0.46909722222222222</v>
      </c>
      <c r="C1346" s="54">
        <v>832</v>
      </c>
      <c r="D1346" s="54">
        <v>0.53949999999999998</v>
      </c>
      <c r="E1346" s="54">
        <v>4.33</v>
      </c>
      <c r="F1346" s="54">
        <v>7.66</v>
      </c>
      <c r="G1346" s="54">
        <v>71.06</v>
      </c>
      <c r="K1346" s="35">
        <v>1301</v>
      </c>
      <c r="L1346" s="35"/>
      <c r="M1346" s="52"/>
      <c r="N1346" s="30"/>
    </row>
    <row r="1347" spans="1:38" x14ac:dyDescent="0.35">
      <c r="A1347" s="51">
        <v>44431</v>
      </c>
      <c r="B1347" s="39">
        <v>0.47256944444444443</v>
      </c>
      <c r="C1347" s="35">
        <v>869</v>
      </c>
      <c r="D1347" s="35">
        <v>0.5655</v>
      </c>
      <c r="E1347" s="35">
        <v>3.38</v>
      </c>
      <c r="F1347" s="35">
        <v>7.59</v>
      </c>
      <c r="G1347" s="35">
        <v>74.3</v>
      </c>
      <c r="K1347" s="35">
        <v>31</v>
      </c>
      <c r="L1347" s="35"/>
      <c r="M1347" s="52"/>
      <c r="N1347" s="30"/>
    </row>
    <row r="1348" spans="1:38" x14ac:dyDescent="0.35">
      <c r="A1348" s="51">
        <v>44448</v>
      </c>
      <c r="B1348" s="39">
        <v>0.46788194444444442</v>
      </c>
      <c r="C1348" s="35">
        <v>779</v>
      </c>
      <c r="D1348" s="35">
        <v>0.50700000000000001</v>
      </c>
      <c r="E1348" s="35">
        <v>4.99</v>
      </c>
      <c r="F1348" s="35">
        <v>7.66</v>
      </c>
      <c r="G1348" s="35">
        <v>65.12</v>
      </c>
      <c r="K1348" s="35">
        <v>3654</v>
      </c>
      <c r="L1348" s="40">
        <f>AVERAGE(K1344:K1348)</f>
        <v>2632.4</v>
      </c>
      <c r="M1348" s="41">
        <f>GEOMEAN(K1344:K1348)</f>
        <v>1152.5653425691955</v>
      </c>
      <c r="N1348" s="42" t="s">
        <v>128</v>
      </c>
    </row>
    <row r="1349" spans="1:38" x14ac:dyDescent="0.35">
      <c r="A1349" s="51">
        <v>44454</v>
      </c>
      <c r="B1349" s="39">
        <v>0.46084490740740741</v>
      </c>
      <c r="C1349" s="35">
        <v>361.8</v>
      </c>
      <c r="D1349" s="35">
        <v>0.23530000000000001</v>
      </c>
      <c r="E1349" s="35">
        <v>7.27</v>
      </c>
      <c r="F1349" s="35">
        <v>7.67</v>
      </c>
      <c r="G1349" s="35">
        <v>70.7</v>
      </c>
      <c r="K1349" s="35">
        <v>12997</v>
      </c>
    </row>
    <row r="1350" spans="1:38" x14ac:dyDescent="0.35">
      <c r="A1350" s="51">
        <v>44460</v>
      </c>
      <c r="B1350" s="38">
        <v>0.4424305555555556</v>
      </c>
      <c r="C1350" s="35">
        <v>456.6</v>
      </c>
      <c r="D1350" s="35">
        <v>0.29699999999999999</v>
      </c>
      <c r="E1350" s="35">
        <v>6.37</v>
      </c>
      <c r="F1350" s="35">
        <v>7.57</v>
      </c>
      <c r="G1350" s="35">
        <v>70.34</v>
      </c>
      <c r="K1350" s="35">
        <v>2909</v>
      </c>
    </row>
    <row r="1351" spans="1:38" x14ac:dyDescent="0.35">
      <c r="A1351" s="51">
        <v>44462</v>
      </c>
      <c r="B1351" s="38">
        <v>0.45873842592592595</v>
      </c>
      <c r="C1351" s="35">
        <v>499.6</v>
      </c>
      <c r="D1351" s="35">
        <v>0.32500000000000001</v>
      </c>
      <c r="E1351" s="35">
        <v>7.33</v>
      </c>
      <c r="F1351" s="35">
        <v>7.62</v>
      </c>
      <c r="G1351" s="35">
        <v>61.88</v>
      </c>
      <c r="K1351" s="35">
        <v>1723</v>
      </c>
    </row>
    <row r="1352" spans="1:38" x14ac:dyDescent="0.35">
      <c r="A1352" s="51">
        <v>44468</v>
      </c>
      <c r="B1352" s="38">
        <v>0.45251157407407411</v>
      </c>
      <c r="C1352" s="35">
        <v>862</v>
      </c>
      <c r="D1352" s="35">
        <v>0.55900000000000005</v>
      </c>
      <c r="E1352" s="35">
        <v>6.65</v>
      </c>
      <c r="F1352" s="35">
        <v>7.74</v>
      </c>
      <c r="G1352" s="35">
        <v>66.92</v>
      </c>
      <c r="K1352" s="35">
        <v>446</v>
      </c>
      <c r="L1352" s="40">
        <f>AVERAGE(K1348:K1352)</f>
        <v>4345.8</v>
      </c>
      <c r="M1352" s="41">
        <f>GEOMEAN(K1348:K1352)</f>
        <v>2542.1144768783302</v>
      </c>
      <c r="N1352" s="42" t="s">
        <v>129</v>
      </c>
    </row>
    <row r="1353" spans="1:38" x14ac:dyDescent="0.35">
      <c r="A1353" s="51">
        <v>44473</v>
      </c>
      <c r="B1353" s="38">
        <v>0.47116898148148145</v>
      </c>
      <c r="C1353" s="35">
        <v>548</v>
      </c>
      <c r="D1353" s="35">
        <v>0.35620000000000002</v>
      </c>
      <c r="E1353" s="35">
        <v>6.74</v>
      </c>
      <c r="F1353" s="35">
        <v>8.01</v>
      </c>
      <c r="G1353" s="35">
        <v>67.819999999999993</v>
      </c>
      <c r="K1353" s="35">
        <v>2613</v>
      </c>
    </row>
    <row r="1354" spans="1:38" x14ac:dyDescent="0.35">
      <c r="A1354" s="51">
        <v>44476</v>
      </c>
      <c r="B1354" s="38">
        <v>0.43502314814814813</v>
      </c>
      <c r="C1354" s="35">
        <v>458.8</v>
      </c>
      <c r="D1354" s="35">
        <v>0.29830000000000001</v>
      </c>
      <c r="E1354" s="35">
        <v>7.56</v>
      </c>
      <c r="F1354" s="35">
        <v>7.83</v>
      </c>
      <c r="G1354" s="35">
        <v>69.44</v>
      </c>
      <c r="K1354" s="35">
        <v>5794</v>
      </c>
    </row>
    <row r="1355" spans="1:38" x14ac:dyDescent="0.35">
      <c r="A1355" s="51">
        <v>44483</v>
      </c>
      <c r="B1355" s="38">
        <v>0.44289351851851855</v>
      </c>
      <c r="C1355" s="35">
        <v>557</v>
      </c>
      <c r="D1355" s="35">
        <v>0.36399999999999999</v>
      </c>
      <c r="E1355" s="35">
        <v>6.05</v>
      </c>
      <c r="F1355" s="35">
        <v>7.77</v>
      </c>
      <c r="G1355" s="35">
        <v>68.36</v>
      </c>
      <c r="K1355" s="35">
        <v>1281</v>
      </c>
    </row>
    <row r="1356" spans="1:38" x14ac:dyDescent="0.35">
      <c r="A1356" s="45">
        <v>44489</v>
      </c>
      <c r="B1356" s="38">
        <v>0.44542824074074078</v>
      </c>
      <c r="C1356" s="35">
        <v>866</v>
      </c>
      <c r="D1356" s="35">
        <v>0.5655</v>
      </c>
      <c r="E1356" s="35">
        <v>7.73</v>
      </c>
      <c r="F1356" s="35">
        <v>7.64</v>
      </c>
      <c r="G1356" s="35">
        <v>57.56</v>
      </c>
      <c r="K1356" s="35">
        <v>663</v>
      </c>
      <c r="O1356" s="30" t="s">
        <v>107</v>
      </c>
      <c r="P1356" s="35">
        <v>70.099999999999994</v>
      </c>
      <c r="Q1356" s="30" t="s">
        <v>107</v>
      </c>
      <c r="R1356" s="30" t="s">
        <v>107</v>
      </c>
      <c r="S1356" s="30" t="s">
        <v>107</v>
      </c>
      <c r="T1356" s="30" t="s">
        <v>107</v>
      </c>
      <c r="U1356" s="30" t="s">
        <v>107</v>
      </c>
      <c r="V1356" s="30" t="s">
        <v>107</v>
      </c>
      <c r="W1356" s="30" t="s">
        <v>107</v>
      </c>
      <c r="X1356" s="35">
        <v>93.8</v>
      </c>
      <c r="Y1356" s="30" t="s">
        <v>107</v>
      </c>
      <c r="Z1356" s="30" t="s">
        <v>107</v>
      </c>
      <c r="AA1356" s="30" t="s">
        <v>107</v>
      </c>
      <c r="AB1356" s="35">
        <v>30.8</v>
      </c>
      <c r="AC1356" s="35">
        <v>0.12</v>
      </c>
      <c r="AD1356" s="35">
        <v>270</v>
      </c>
      <c r="AE1356" s="30" t="s">
        <v>107</v>
      </c>
      <c r="AF1356" s="30" t="s">
        <v>107</v>
      </c>
      <c r="AG1356" s="35">
        <v>75300</v>
      </c>
      <c r="AH1356" s="35">
        <v>19800</v>
      </c>
      <c r="AI1356" s="35">
        <v>3.4</v>
      </c>
      <c r="AJ1356" s="44" t="s">
        <v>107</v>
      </c>
      <c r="AK1356" s="44" t="s">
        <v>107</v>
      </c>
      <c r="AL1356" s="35">
        <v>73.2</v>
      </c>
    </row>
    <row r="1357" spans="1:38" x14ac:dyDescent="0.35">
      <c r="A1357" s="51">
        <v>44497</v>
      </c>
      <c r="B1357" s="38">
        <v>0.44607638888888884</v>
      </c>
      <c r="C1357" s="35">
        <v>788</v>
      </c>
      <c r="D1357" s="35">
        <v>0.51349999999999996</v>
      </c>
      <c r="E1357" s="35">
        <v>8.02</v>
      </c>
      <c r="F1357" s="35">
        <v>7.66</v>
      </c>
      <c r="G1357" s="35">
        <v>53.78</v>
      </c>
      <c r="K1357" s="35">
        <v>836</v>
      </c>
      <c r="L1357" s="40">
        <f>AVERAGE(K1353:K1357)</f>
        <v>2237.4</v>
      </c>
      <c r="M1357" s="41">
        <f>GEOMEAN(K1353:K1357)</f>
        <v>1607.9678725847166</v>
      </c>
      <c r="N1357" s="42" t="s">
        <v>130</v>
      </c>
      <c r="O1357" s="42"/>
    </row>
    <row r="1358" spans="1:38" x14ac:dyDescent="0.35">
      <c r="A1358" s="51">
        <v>44504</v>
      </c>
      <c r="B1358" s="38">
        <v>0.43214120370370374</v>
      </c>
      <c r="C1358" s="35">
        <v>894</v>
      </c>
      <c r="D1358" s="35">
        <v>0.57850000000000001</v>
      </c>
      <c r="E1358" s="35">
        <v>12</v>
      </c>
      <c r="F1358" s="35">
        <v>7.92</v>
      </c>
      <c r="G1358" s="35">
        <v>46.22</v>
      </c>
      <c r="K1358" s="35">
        <v>1539</v>
      </c>
    </row>
    <row r="1359" spans="1:38" x14ac:dyDescent="0.35">
      <c r="A1359" s="51">
        <v>44509</v>
      </c>
      <c r="B1359" s="38">
        <v>0.45555555555555555</v>
      </c>
      <c r="C1359" s="35">
        <v>897</v>
      </c>
      <c r="D1359" s="35">
        <v>0.58499999999999996</v>
      </c>
      <c r="E1359" s="35">
        <v>8.9499999999999993</v>
      </c>
      <c r="F1359" s="35">
        <v>7.65</v>
      </c>
      <c r="G1359" s="35">
        <v>10.5</v>
      </c>
      <c r="K1359" s="35">
        <v>1515</v>
      </c>
    </row>
    <row r="1360" spans="1:38" x14ac:dyDescent="0.35">
      <c r="A1360" s="51">
        <v>44515</v>
      </c>
      <c r="B1360" s="38">
        <v>0.44045138888888885</v>
      </c>
      <c r="C1360" s="35">
        <v>777</v>
      </c>
      <c r="D1360" s="35">
        <v>0.50509999999999999</v>
      </c>
      <c r="E1360" s="35">
        <v>11.03</v>
      </c>
      <c r="F1360" s="35">
        <v>7.87</v>
      </c>
      <c r="G1360" s="35">
        <v>5.2</v>
      </c>
      <c r="K1360" s="35">
        <v>1842</v>
      </c>
    </row>
    <row r="1361" spans="1:14" x14ac:dyDescent="0.35">
      <c r="A1361" s="51">
        <v>44518</v>
      </c>
      <c r="B1361" s="38">
        <v>0.45009259259259254</v>
      </c>
      <c r="C1361" s="35">
        <v>547</v>
      </c>
      <c r="D1361" s="35">
        <v>0.35560000000000003</v>
      </c>
      <c r="E1361" s="35">
        <v>8.6199999999999992</v>
      </c>
      <c r="F1361" s="35">
        <v>7.95</v>
      </c>
      <c r="G1361" s="35">
        <v>9.1</v>
      </c>
      <c r="K1361" s="35">
        <v>1515</v>
      </c>
    </row>
    <row r="1362" spans="1:14" x14ac:dyDescent="0.35">
      <c r="A1362" s="51">
        <v>44529</v>
      </c>
      <c r="B1362" s="39">
        <v>0.47806712962962966</v>
      </c>
      <c r="C1362" s="35">
        <v>838</v>
      </c>
      <c r="D1362" s="35">
        <v>0.54469999999999996</v>
      </c>
      <c r="E1362" s="35">
        <v>16.690000000000001</v>
      </c>
      <c r="F1362" s="35">
        <v>7.99</v>
      </c>
      <c r="G1362" s="35">
        <v>3.9</v>
      </c>
      <c r="K1362" s="35">
        <v>691</v>
      </c>
      <c r="L1362" s="40">
        <f>AVERAGE(K1358:K1362)</f>
        <v>1420.4</v>
      </c>
      <c r="M1362" s="41">
        <f>GEOMEAN(K1358:K1362)</f>
        <v>1350.7230519115435</v>
      </c>
      <c r="N1362" s="42" t="s">
        <v>131</v>
      </c>
    </row>
    <row r="1363" spans="1:14" x14ac:dyDescent="0.35">
      <c r="A1363" s="51">
        <v>44531</v>
      </c>
      <c r="B1363" s="39">
        <v>0.4574421296296296</v>
      </c>
      <c r="C1363" s="35">
        <v>872</v>
      </c>
      <c r="D1363" s="35">
        <v>0.5655</v>
      </c>
      <c r="E1363" s="35">
        <v>9.07</v>
      </c>
      <c r="F1363" s="35">
        <v>7.61</v>
      </c>
      <c r="G1363" s="35">
        <v>5.8</v>
      </c>
      <c r="K1363" s="35">
        <v>1090</v>
      </c>
      <c r="L1363" s="35"/>
      <c r="M1363" s="52"/>
      <c r="N1363" s="30"/>
    </row>
    <row r="1364" spans="1:14" x14ac:dyDescent="0.35">
      <c r="A1364" s="51">
        <v>44537</v>
      </c>
      <c r="B1364" s="38">
        <v>0.4379513888888889</v>
      </c>
      <c r="C1364" s="35">
        <v>622</v>
      </c>
      <c r="D1364" s="35">
        <v>0.40429999999999999</v>
      </c>
      <c r="E1364" s="35">
        <v>13.47</v>
      </c>
      <c r="F1364" s="35">
        <v>7.68</v>
      </c>
      <c r="G1364" s="35">
        <v>3</v>
      </c>
      <c r="K1364" s="35">
        <v>546</v>
      </c>
      <c r="L1364" s="35"/>
      <c r="M1364" s="52"/>
      <c r="N1364" s="30"/>
    </row>
    <row r="1365" spans="1:14" x14ac:dyDescent="0.35">
      <c r="A1365" s="51">
        <v>44543</v>
      </c>
      <c r="B1365" s="38">
        <v>0.44483796296296302</v>
      </c>
      <c r="C1365" s="35">
        <v>331.1</v>
      </c>
      <c r="D1365" s="35">
        <v>0.2152</v>
      </c>
      <c r="E1365" s="35">
        <v>13.76</v>
      </c>
      <c r="F1365" s="35">
        <v>7.68</v>
      </c>
      <c r="G1365" s="35">
        <v>5.3</v>
      </c>
      <c r="K1365" s="35">
        <v>4611</v>
      </c>
      <c r="L1365" s="35"/>
      <c r="M1365" s="52"/>
      <c r="N1365" s="30"/>
    </row>
    <row r="1366" spans="1:14" x14ac:dyDescent="0.35">
      <c r="A1366" s="51">
        <v>44545</v>
      </c>
      <c r="B1366" s="38">
        <v>0.42623842592592592</v>
      </c>
      <c r="C1366" s="35">
        <v>870</v>
      </c>
      <c r="D1366" s="35">
        <v>0.5655</v>
      </c>
      <c r="E1366" s="35">
        <v>10.49</v>
      </c>
      <c r="F1366" s="35">
        <v>7.53</v>
      </c>
      <c r="G1366" s="35">
        <v>8.5</v>
      </c>
      <c r="K1366" s="35">
        <v>816</v>
      </c>
      <c r="L1366" s="35"/>
      <c r="M1366" s="52"/>
      <c r="N1366" s="30"/>
    </row>
    <row r="1367" spans="1:14" x14ac:dyDescent="0.35">
      <c r="A1367" s="51">
        <v>44559</v>
      </c>
      <c r="B1367" s="38">
        <v>0.4384143518518519</v>
      </c>
      <c r="C1367" s="35">
        <v>535</v>
      </c>
      <c r="D1367" s="35">
        <v>0.3478</v>
      </c>
      <c r="E1367" s="35">
        <v>10</v>
      </c>
      <c r="F1367" s="35">
        <v>7.48</v>
      </c>
      <c r="G1367" s="35">
        <v>7.6</v>
      </c>
      <c r="K1367" s="35">
        <v>2282</v>
      </c>
      <c r="L1367" s="40">
        <f>AVERAGE(K1363:K1367)</f>
        <v>1869</v>
      </c>
      <c r="M1367" s="41">
        <f>GEOMEAN(K1363:K1367)</f>
        <v>1385.7472082878674</v>
      </c>
      <c r="N1367" s="42" t="s">
        <v>132</v>
      </c>
    </row>
    <row r="1368" spans="1:14" x14ac:dyDescent="0.35">
      <c r="A1368" s="51">
        <v>44571</v>
      </c>
      <c r="B1368" s="39">
        <v>0.42206018518518523</v>
      </c>
      <c r="C1368" s="35">
        <v>748</v>
      </c>
      <c r="D1368" s="35">
        <v>0.48620000000000002</v>
      </c>
      <c r="E1368" s="35">
        <v>15.51</v>
      </c>
      <c r="F1368" s="35">
        <v>7.48</v>
      </c>
      <c r="G1368" s="35">
        <v>0.5</v>
      </c>
      <c r="K1368" s="35">
        <v>317</v>
      </c>
    </row>
    <row r="1369" spans="1:14" x14ac:dyDescent="0.35">
      <c r="A1369" s="51">
        <v>44581</v>
      </c>
      <c r="B1369" s="38">
        <v>0.43791666666666668</v>
      </c>
      <c r="C1369" s="35">
        <v>1003</v>
      </c>
      <c r="D1369" s="35">
        <v>0.65</v>
      </c>
      <c r="E1369" s="35">
        <v>13.73</v>
      </c>
      <c r="F1369" s="35">
        <v>7.79</v>
      </c>
      <c r="G1369" s="35">
        <v>0.4</v>
      </c>
      <c r="K1369" s="35">
        <v>1664</v>
      </c>
    </row>
    <row r="1370" spans="1:14" x14ac:dyDescent="0.35">
      <c r="A1370" s="51">
        <v>44586</v>
      </c>
      <c r="B1370" s="39">
        <v>0.46840277777777778</v>
      </c>
      <c r="C1370" s="35">
        <v>958</v>
      </c>
      <c r="D1370" s="35">
        <v>0.624</v>
      </c>
      <c r="E1370" s="35">
        <v>14.26</v>
      </c>
      <c r="F1370" s="35">
        <v>7.57</v>
      </c>
      <c r="G1370" s="35">
        <v>0.3</v>
      </c>
      <c r="K1370" s="35">
        <v>285</v>
      </c>
    </row>
    <row r="1371" spans="1:14" x14ac:dyDescent="0.35">
      <c r="A1371" s="51">
        <v>44587</v>
      </c>
      <c r="B1371" s="47"/>
      <c r="C1371" s="47" t="s">
        <v>445</v>
      </c>
    </row>
    <row r="1372" spans="1:14" x14ac:dyDescent="0.35">
      <c r="A1372" s="51">
        <v>44592</v>
      </c>
      <c r="B1372" s="47"/>
      <c r="C1372" s="47" t="s">
        <v>445</v>
      </c>
      <c r="L1372" s="40">
        <f>AVERAGE(K1368:K1372)</f>
        <v>755.33333333333337</v>
      </c>
      <c r="M1372" s="41">
        <f>GEOMEAN(K1368:K1372)</f>
        <v>531.72345096773904</v>
      </c>
      <c r="N1372" s="42" t="s">
        <v>133</v>
      </c>
    </row>
    <row r="1373" spans="1:14" x14ac:dyDescent="0.35">
      <c r="A1373" s="51">
        <v>44599</v>
      </c>
      <c r="B1373" s="39">
        <v>0.46949074074074071</v>
      </c>
      <c r="C1373" s="35">
        <v>1803</v>
      </c>
      <c r="D1373" s="35">
        <v>1.17</v>
      </c>
      <c r="E1373" s="35">
        <v>15.26</v>
      </c>
      <c r="F1373" s="35">
        <v>7.26</v>
      </c>
      <c r="G1373" s="35">
        <v>1</v>
      </c>
      <c r="K1373" s="35">
        <v>650</v>
      </c>
    </row>
    <row r="1374" spans="1:14" x14ac:dyDescent="0.35">
      <c r="A1374" s="51">
        <v>44602</v>
      </c>
      <c r="B1374" s="39">
        <v>0.45391203703703703</v>
      </c>
      <c r="C1374" s="35">
        <v>1379</v>
      </c>
      <c r="D1374" s="35">
        <v>0.89700000000000002</v>
      </c>
      <c r="E1374" s="35">
        <v>13.61</v>
      </c>
      <c r="F1374" s="35">
        <v>7.29</v>
      </c>
      <c r="G1374" s="35">
        <v>2.2999999999999998</v>
      </c>
      <c r="K1374" s="35">
        <v>1259</v>
      </c>
    </row>
    <row r="1375" spans="1:14" x14ac:dyDescent="0.35">
      <c r="A1375" s="51">
        <v>44607</v>
      </c>
      <c r="B1375" s="38">
        <v>0.43224537037037036</v>
      </c>
      <c r="C1375" s="35">
        <v>1205</v>
      </c>
      <c r="D1375" s="35">
        <v>0.78</v>
      </c>
      <c r="E1375" s="35">
        <v>13.32</v>
      </c>
      <c r="F1375" s="35">
        <v>7.43</v>
      </c>
      <c r="G1375" s="35">
        <v>0.5</v>
      </c>
      <c r="K1375" s="35">
        <v>644</v>
      </c>
    </row>
    <row r="1376" spans="1:14" x14ac:dyDescent="0.35">
      <c r="A1376" s="51">
        <v>44608</v>
      </c>
      <c r="B1376" s="39">
        <v>0.4409953703703704</v>
      </c>
      <c r="C1376" s="35">
        <v>1101</v>
      </c>
      <c r="D1376" s="35">
        <v>0.71499999999999997</v>
      </c>
      <c r="E1376" s="35">
        <v>16.239999999999998</v>
      </c>
      <c r="F1376" s="35">
        <v>7.48</v>
      </c>
      <c r="G1376" s="35">
        <v>2.9</v>
      </c>
      <c r="K1376" s="35">
        <v>231</v>
      </c>
    </row>
    <row r="1377" spans="1:38" x14ac:dyDescent="0.35">
      <c r="A1377" s="51">
        <v>44616</v>
      </c>
      <c r="B1377" s="39">
        <v>0.47822916666666665</v>
      </c>
      <c r="C1377" s="35">
        <v>1182</v>
      </c>
      <c r="D1377" s="35">
        <v>0.76700000000000002</v>
      </c>
      <c r="E1377" s="35">
        <v>13.31</v>
      </c>
      <c r="F1377" s="35">
        <v>7.84</v>
      </c>
      <c r="G1377" s="35">
        <v>3</v>
      </c>
      <c r="K1377" s="35">
        <v>281</v>
      </c>
      <c r="L1377" s="40">
        <f>AVERAGE(K1372:K1377)</f>
        <v>613</v>
      </c>
      <c r="M1377" s="41">
        <f>GEOMEAN(K1372:K1377)</f>
        <v>509.12995615754522</v>
      </c>
      <c r="N1377" s="42" t="s">
        <v>134</v>
      </c>
    </row>
    <row r="1378" spans="1:38" x14ac:dyDescent="0.35">
      <c r="A1378" s="51">
        <v>44622</v>
      </c>
      <c r="B1378" s="38">
        <v>0.44392361111111112</v>
      </c>
      <c r="C1378" s="35">
        <v>1084</v>
      </c>
      <c r="D1378" s="35">
        <v>0.70199999999999996</v>
      </c>
      <c r="E1378" s="35">
        <v>12.29</v>
      </c>
      <c r="F1378" s="35">
        <v>8.0500000000000007</v>
      </c>
      <c r="G1378" s="35">
        <v>6.8</v>
      </c>
      <c r="K1378" s="35">
        <v>135</v>
      </c>
    </row>
    <row r="1379" spans="1:38" x14ac:dyDescent="0.35">
      <c r="A1379" s="51">
        <v>44637</v>
      </c>
      <c r="B1379" s="39">
        <v>0.41565972222222225</v>
      </c>
      <c r="C1379" s="35">
        <v>992</v>
      </c>
      <c r="D1379" s="35">
        <v>0.64349999999999996</v>
      </c>
      <c r="E1379" s="35">
        <v>9.8800000000000008</v>
      </c>
      <c r="F1379" s="35">
        <v>7.68</v>
      </c>
      <c r="K1379" s="35">
        <v>933</v>
      </c>
    </row>
    <row r="1380" spans="1:38" x14ac:dyDescent="0.35">
      <c r="A1380" s="51">
        <v>44642</v>
      </c>
      <c r="B1380" s="39">
        <v>0.43405092592592592</v>
      </c>
      <c r="C1380" s="35">
        <v>687</v>
      </c>
      <c r="D1380" s="35">
        <v>0.4466</v>
      </c>
      <c r="E1380" s="35">
        <v>9.9600000000000009</v>
      </c>
      <c r="F1380" s="35">
        <v>7.69</v>
      </c>
      <c r="G1380" s="35">
        <v>10.3</v>
      </c>
      <c r="K1380" s="35">
        <v>1281</v>
      </c>
    </row>
    <row r="1381" spans="1:38" x14ac:dyDescent="0.35">
      <c r="A1381" s="51">
        <v>44644</v>
      </c>
      <c r="B1381" s="39">
        <v>0.47797453703703702</v>
      </c>
      <c r="C1381" s="35">
        <v>852</v>
      </c>
      <c r="D1381" s="35">
        <v>0.55249999999999999</v>
      </c>
      <c r="E1381" s="35">
        <v>9.3699999999999992</v>
      </c>
      <c r="F1381" s="35">
        <v>7.7</v>
      </c>
      <c r="G1381" s="35">
        <v>9.1999999999999993</v>
      </c>
      <c r="K1381" s="35">
        <v>683</v>
      </c>
    </row>
    <row r="1382" spans="1:38" x14ac:dyDescent="0.35">
      <c r="A1382" s="45">
        <v>44285</v>
      </c>
      <c r="B1382" s="38">
        <v>0.45675925925925925</v>
      </c>
      <c r="C1382" s="35">
        <v>992</v>
      </c>
      <c r="D1382" s="35">
        <v>0.64349999999999996</v>
      </c>
      <c r="E1382" s="35">
        <v>10.119999999999999</v>
      </c>
      <c r="F1382" s="35">
        <v>8.1999999999999993</v>
      </c>
      <c r="G1382" s="35">
        <v>7</v>
      </c>
      <c r="K1382" s="35">
        <v>350</v>
      </c>
      <c r="L1382" s="40">
        <f>AVERAGE(K1377:K1382)</f>
        <v>610.5</v>
      </c>
      <c r="M1382" s="41">
        <f>GEOMEAN(K1377:K1382)</f>
        <v>470.42811390911152</v>
      </c>
      <c r="N1382" s="42" t="s">
        <v>135</v>
      </c>
      <c r="O1382" s="30" t="s">
        <v>107</v>
      </c>
      <c r="P1382" s="35">
        <v>79.5</v>
      </c>
      <c r="Q1382" s="30" t="s">
        <v>107</v>
      </c>
      <c r="R1382" s="30" t="s">
        <v>107</v>
      </c>
      <c r="S1382" s="30" t="s">
        <v>107</v>
      </c>
      <c r="T1382" s="30" t="s">
        <v>107</v>
      </c>
      <c r="U1382" s="30" t="s">
        <v>107</v>
      </c>
      <c r="V1382" s="30" t="s">
        <v>107</v>
      </c>
      <c r="W1382" s="30" t="s">
        <v>107</v>
      </c>
      <c r="X1382" s="35">
        <v>125</v>
      </c>
      <c r="Y1382" s="30" t="s">
        <v>107</v>
      </c>
      <c r="Z1382" s="30" t="s">
        <v>107</v>
      </c>
      <c r="AA1382" s="30" t="s">
        <v>107</v>
      </c>
      <c r="AB1382" s="35">
        <v>36.200000000000003</v>
      </c>
      <c r="AC1382" s="30" t="s">
        <v>107</v>
      </c>
      <c r="AD1382" s="35">
        <v>320</v>
      </c>
      <c r="AE1382" s="30" t="s">
        <v>107</v>
      </c>
      <c r="AF1382" s="30">
        <v>1120</v>
      </c>
      <c r="AG1382" s="35">
        <v>88900</v>
      </c>
      <c r="AH1382" s="35">
        <v>23800</v>
      </c>
      <c r="AI1382" s="44" t="s">
        <v>107</v>
      </c>
      <c r="AJ1382" s="44" t="s">
        <v>107</v>
      </c>
      <c r="AK1382" s="44" t="s">
        <v>107</v>
      </c>
      <c r="AL1382" s="35">
        <v>194</v>
      </c>
    </row>
    <row r="1383" spans="1:38" x14ac:dyDescent="0.35">
      <c r="A1383" s="51">
        <v>44656</v>
      </c>
      <c r="B1383" s="38">
        <v>0.42129629629629628</v>
      </c>
      <c r="C1383" s="35">
        <v>1029</v>
      </c>
      <c r="D1383" s="35">
        <v>0.66949999999999998</v>
      </c>
      <c r="E1383" s="35">
        <v>9.17</v>
      </c>
      <c r="F1383" s="35">
        <v>8.1199999999999992</v>
      </c>
      <c r="G1383" s="35">
        <v>9.5</v>
      </c>
      <c r="K1383" s="35">
        <v>464</v>
      </c>
    </row>
    <row r="1384" spans="1:38" x14ac:dyDescent="0.35">
      <c r="A1384" s="51">
        <v>44662</v>
      </c>
      <c r="B1384" s="39">
        <v>0.39825231481481477</v>
      </c>
      <c r="C1384" s="35">
        <v>400</v>
      </c>
      <c r="D1384" s="35">
        <v>0.26</v>
      </c>
      <c r="E1384" s="35">
        <v>9.94</v>
      </c>
      <c r="F1384" s="35">
        <v>7.69</v>
      </c>
      <c r="G1384" s="35">
        <v>10.4</v>
      </c>
      <c r="K1384" s="35">
        <v>86</v>
      </c>
    </row>
    <row r="1385" spans="1:38" x14ac:dyDescent="0.35">
      <c r="A1385" s="51">
        <v>44669</v>
      </c>
      <c r="B1385" s="39">
        <v>0.46406249999999999</v>
      </c>
      <c r="C1385" s="35">
        <v>825</v>
      </c>
      <c r="D1385" s="35">
        <v>0.53949999999999998</v>
      </c>
      <c r="E1385" s="35">
        <v>10.76</v>
      </c>
      <c r="F1385" s="35">
        <v>7.32</v>
      </c>
      <c r="G1385" s="35">
        <v>7.6</v>
      </c>
      <c r="K1385" s="35">
        <v>393</v>
      </c>
    </row>
    <row r="1386" spans="1:38" x14ac:dyDescent="0.35">
      <c r="A1386" s="51">
        <v>44671</v>
      </c>
      <c r="B1386" s="38">
        <v>0.44930555555555557</v>
      </c>
      <c r="C1386" s="35">
        <v>931</v>
      </c>
      <c r="D1386" s="35">
        <v>0.60450000000000004</v>
      </c>
      <c r="E1386" s="35">
        <v>12.87</v>
      </c>
      <c r="F1386" s="35">
        <v>7.46</v>
      </c>
      <c r="G1386" s="35">
        <v>8.6999999999999993</v>
      </c>
      <c r="K1386" s="35">
        <v>382</v>
      </c>
    </row>
    <row r="1387" spans="1:38" x14ac:dyDescent="0.35">
      <c r="A1387" s="51">
        <v>44676</v>
      </c>
      <c r="B1387" s="39">
        <v>0.44702546296296292</v>
      </c>
      <c r="C1387" s="35">
        <v>351.5</v>
      </c>
      <c r="D1387" s="35">
        <v>0.22819999999999999</v>
      </c>
      <c r="E1387" s="35">
        <v>8.2200000000000006</v>
      </c>
      <c r="F1387" s="35">
        <v>8.11</v>
      </c>
      <c r="G1387" s="35">
        <v>16.100000000000001</v>
      </c>
      <c r="K1387" s="35">
        <v>5794</v>
      </c>
      <c r="L1387" s="40">
        <f>AVERAGE(K1383:K1387)</f>
        <v>1423.8</v>
      </c>
      <c r="M1387" s="41">
        <f>GEOMEAN(K1383:K1387)</f>
        <v>510.61100081658748</v>
      </c>
      <c r="N1387" s="42" t="s">
        <v>136</v>
      </c>
    </row>
    <row r="1388" spans="1:38" x14ac:dyDescent="0.35">
      <c r="A1388" s="51">
        <v>44686</v>
      </c>
      <c r="B1388" s="39">
        <v>0.47672453703703704</v>
      </c>
      <c r="C1388" s="35">
        <v>840</v>
      </c>
      <c r="D1388" s="35">
        <v>0.54600000000000004</v>
      </c>
      <c r="E1388" s="35">
        <v>9.49</v>
      </c>
      <c r="F1388" s="35">
        <v>7.76</v>
      </c>
      <c r="G1388" s="35">
        <v>13.3</v>
      </c>
      <c r="K1388" s="35">
        <v>681</v>
      </c>
    </row>
    <row r="1389" spans="1:38" x14ac:dyDescent="0.35">
      <c r="A1389" s="51">
        <v>44692</v>
      </c>
      <c r="B1389" s="55">
        <v>0.4654861111111111</v>
      </c>
      <c r="C1389" s="35">
        <v>896</v>
      </c>
      <c r="D1389" s="35">
        <v>0.58499999999999996</v>
      </c>
      <c r="E1389" s="35">
        <v>6.28</v>
      </c>
      <c r="F1389" s="35">
        <v>7.82</v>
      </c>
      <c r="G1389" s="35">
        <v>20.399999999999999</v>
      </c>
      <c r="K1389" s="35">
        <v>594</v>
      </c>
    </row>
    <row r="1390" spans="1:38" x14ac:dyDescent="0.35">
      <c r="A1390" s="51">
        <v>44699</v>
      </c>
      <c r="B1390" s="39">
        <v>0.46097222222222217</v>
      </c>
      <c r="C1390" s="35">
        <v>967</v>
      </c>
      <c r="D1390" s="35">
        <v>0.63049999999999995</v>
      </c>
      <c r="E1390" s="35">
        <v>5.24</v>
      </c>
      <c r="F1390" s="35">
        <v>7.79</v>
      </c>
      <c r="G1390" s="35">
        <v>17.7</v>
      </c>
      <c r="K1390" s="35">
        <v>624</v>
      </c>
    </row>
    <row r="1391" spans="1:38" x14ac:dyDescent="0.35">
      <c r="A1391" s="51">
        <v>44704</v>
      </c>
      <c r="B1391" s="39">
        <v>0.4291666666666667</v>
      </c>
      <c r="C1391" s="35">
        <v>286.8</v>
      </c>
      <c r="D1391" s="35">
        <v>0.1865</v>
      </c>
      <c r="E1391" s="35">
        <v>7.63</v>
      </c>
      <c r="F1391" s="35">
        <v>7.3</v>
      </c>
      <c r="G1391" s="35">
        <v>14.6</v>
      </c>
      <c r="K1391" s="35">
        <v>663</v>
      </c>
    </row>
    <row r="1392" spans="1:38" x14ac:dyDescent="0.35">
      <c r="A1392" s="51">
        <v>44707</v>
      </c>
      <c r="B1392" s="39">
        <v>0.44901620370370371</v>
      </c>
      <c r="C1392" s="35">
        <v>670</v>
      </c>
      <c r="D1392" s="35">
        <v>0.4355</v>
      </c>
      <c r="E1392" s="35">
        <v>6.32</v>
      </c>
      <c r="F1392" s="35">
        <v>7.66</v>
      </c>
      <c r="G1392" s="35">
        <v>20.3</v>
      </c>
      <c r="K1392" s="35">
        <v>2098</v>
      </c>
      <c r="L1392" s="40">
        <f>AVERAGE(K1388:K1392)</f>
        <v>932</v>
      </c>
      <c r="M1392" s="41">
        <f>GEOMEAN(K1388:K1392)</f>
        <v>811.12433622700144</v>
      </c>
      <c r="N1392" s="42" t="s">
        <v>137</v>
      </c>
    </row>
    <row r="1393" spans="1:38" x14ac:dyDescent="0.35">
      <c r="A1393" s="51">
        <v>44713</v>
      </c>
      <c r="B1393" s="38">
        <v>0.45900462962962968</v>
      </c>
      <c r="C1393" s="35">
        <v>858</v>
      </c>
      <c r="D1393" s="35">
        <v>0.55900000000000005</v>
      </c>
      <c r="E1393" s="35">
        <v>5.44</v>
      </c>
      <c r="F1393" s="35">
        <v>7.79</v>
      </c>
      <c r="G1393" s="35">
        <v>22.3</v>
      </c>
      <c r="K1393" s="35">
        <v>727</v>
      </c>
    </row>
    <row r="1394" spans="1:38" x14ac:dyDescent="0.35">
      <c r="A1394" s="51">
        <v>44719</v>
      </c>
      <c r="B1394" s="38">
        <v>0.44003472222222223</v>
      </c>
      <c r="C1394" s="35">
        <v>913</v>
      </c>
      <c r="D1394" s="35">
        <v>0.59150000000000003</v>
      </c>
      <c r="E1394" s="35">
        <v>5.69</v>
      </c>
      <c r="F1394" s="35">
        <v>7.28</v>
      </c>
      <c r="G1394" s="35">
        <v>19.100000000000001</v>
      </c>
      <c r="K1394" s="35">
        <v>1576</v>
      </c>
    </row>
    <row r="1395" spans="1:38" x14ac:dyDescent="0.35">
      <c r="A1395" s="51">
        <v>44727</v>
      </c>
      <c r="B1395" s="39">
        <v>0.42380787037037032</v>
      </c>
      <c r="C1395" s="35">
        <v>764</v>
      </c>
      <c r="D1395" s="35">
        <v>0.49399999999999999</v>
      </c>
      <c r="E1395" s="35">
        <v>4.71</v>
      </c>
      <c r="F1395" s="35">
        <v>7.57</v>
      </c>
      <c r="G1395" s="35">
        <v>24.2</v>
      </c>
      <c r="K1395" s="35">
        <v>2987</v>
      </c>
    </row>
    <row r="1396" spans="1:38" x14ac:dyDescent="0.35">
      <c r="A1396" s="51">
        <v>44733</v>
      </c>
      <c r="B1396" s="38">
        <v>0.43694444444444441</v>
      </c>
      <c r="C1396" s="35">
        <v>894</v>
      </c>
      <c r="D1396" s="35">
        <v>0.57850000000000001</v>
      </c>
      <c r="E1396" s="35">
        <v>4.3899999999999997</v>
      </c>
      <c r="F1396" s="35">
        <v>7.64</v>
      </c>
      <c r="G1396" s="35">
        <v>21.5</v>
      </c>
      <c r="K1396" s="35">
        <v>537</v>
      </c>
    </row>
    <row r="1397" spans="1:38" x14ac:dyDescent="0.35">
      <c r="A1397" s="51">
        <v>44741</v>
      </c>
      <c r="B1397" s="38">
        <v>0.44697916666666665</v>
      </c>
      <c r="C1397" s="35">
        <v>835</v>
      </c>
      <c r="D1397" s="35">
        <v>0.54600000000000004</v>
      </c>
      <c r="E1397" s="35">
        <v>4.92</v>
      </c>
      <c r="F1397" s="35">
        <v>7.76</v>
      </c>
      <c r="G1397" s="35">
        <v>19.600000000000001</v>
      </c>
      <c r="K1397" s="35">
        <v>1017</v>
      </c>
      <c r="L1397" s="40">
        <f>AVERAGE(K1393:K1397)</f>
        <v>1368.8</v>
      </c>
      <c r="M1397" s="41">
        <f>GEOMEAN(K1393:K1397)</f>
        <v>1133.2460580239483</v>
      </c>
      <c r="N1397" s="42" t="s">
        <v>138</v>
      </c>
    </row>
    <row r="1398" spans="1:38" x14ac:dyDescent="0.35">
      <c r="A1398" s="51">
        <v>44747</v>
      </c>
      <c r="B1398" s="39">
        <v>0.45303240740740741</v>
      </c>
      <c r="C1398" s="35">
        <v>834</v>
      </c>
      <c r="D1398" s="35">
        <v>0.53949999999999998</v>
      </c>
      <c r="E1398" s="35">
        <v>2.65</v>
      </c>
      <c r="F1398" s="35">
        <v>7.84</v>
      </c>
      <c r="G1398" s="35">
        <v>24.4</v>
      </c>
      <c r="K1398" s="35">
        <v>3448</v>
      </c>
    </row>
    <row r="1399" spans="1:38" x14ac:dyDescent="0.35">
      <c r="A1399" s="45">
        <v>44755</v>
      </c>
      <c r="B1399" s="38">
        <v>0.43035879629629631</v>
      </c>
      <c r="C1399" s="35">
        <v>802</v>
      </c>
      <c r="D1399" s="35">
        <v>0.52</v>
      </c>
      <c r="E1399" s="35">
        <v>3.78</v>
      </c>
      <c r="F1399" s="35">
        <v>7.66</v>
      </c>
      <c r="G1399" s="35">
        <v>21.6</v>
      </c>
      <c r="H1399" s="35">
        <v>739.8</v>
      </c>
      <c r="I1399" s="35" t="s">
        <v>446</v>
      </c>
      <c r="K1399" s="35">
        <v>1553</v>
      </c>
      <c r="O1399" s="35">
        <v>3.6</v>
      </c>
      <c r="P1399" s="35">
        <v>75.7</v>
      </c>
      <c r="Q1399" s="30" t="s">
        <v>107</v>
      </c>
      <c r="R1399" s="30" t="s">
        <v>107</v>
      </c>
      <c r="S1399" s="30" t="s">
        <v>107</v>
      </c>
      <c r="T1399" s="30" t="s">
        <v>107</v>
      </c>
      <c r="U1399" s="30" t="s">
        <v>107</v>
      </c>
      <c r="V1399" s="30" t="s">
        <v>107</v>
      </c>
      <c r="W1399" s="30" t="s">
        <v>107</v>
      </c>
      <c r="X1399" s="35">
        <v>106</v>
      </c>
      <c r="Y1399" s="30" t="s">
        <v>107</v>
      </c>
      <c r="Z1399" s="30" t="s">
        <v>107</v>
      </c>
      <c r="AA1399" s="30" t="s">
        <v>107</v>
      </c>
      <c r="AB1399" s="35">
        <v>47.7</v>
      </c>
      <c r="AC1399" s="35">
        <v>0.13</v>
      </c>
      <c r="AD1399" s="35">
        <v>253</v>
      </c>
      <c r="AE1399" s="30" t="s">
        <v>107</v>
      </c>
      <c r="AF1399" s="35">
        <v>461</v>
      </c>
      <c r="AG1399" s="35">
        <v>66800</v>
      </c>
      <c r="AH1399" s="35">
        <v>20900</v>
      </c>
      <c r="AI1399" s="35">
        <v>4</v>
      </c>
      <c r="AJ1399" s="44" t="s">
        <v>107</v>
      </c>
      <c r="AK1399" s="44" t="s">
        <v>107</v>
      </c>
      <c r="AL1399" s="35">
        <v>230</v>
      </c>
    </row>
    <row r="1400" spans="1:38" x14ac:dyDescent="0.35">
      <c r="A1400" s="51">
        <v>44763</v>
      </c>
      <c r="B1400" s="39">
        <v>0.4491087962962963</v>
      </c>
      <c r="C1400" s="35">
        <v>736</v>
      </c>
      <c r="D1400" s="35">
        <v>0.48099999999999998</v>
      </c>
      <c r="E1400" s="35">
        <v>3.51</v>
      </c>
      <c r="F1400" s="35">
        <v>7.64</v>
      </c>
      <c r="G1400" s="35">
        <v>24.3</v>
      </c>
      <c r="K1400" s="35">
        <v>1918</v>
      </c>
    </row>
    <row r="1401" spans="1:38" x14ac:dyDescent="0.35">
      <c r="A1401" s="51">
        <v>44770</v>
      </c>
      <c r="B1401" s="39">
        <v>0.46021990740740742</v>
      </c>
      <c r="C1401" s="35">
        <v>590</v>
      </c>
      <c r="D1401" s="35">
        <v>0.38350000000000001</v>
      </c>
      <c r="E1401" s="35">
        <v>4.93</v>
      </c>
      <c r="F1401" s="35">
        <v>7.83</v>
      </c>
      <c r="G1401" s="35">
        <v>23.5</v>
      </c>
      <c r="K1401" s="35">
        <v>5475</v>
      </c>
    </row>
    <row r="1402" spans="1:38" x14ac:dyDescent="0.35">
      <c r="A1402" s="51">
        <v>44771</v>
      </c>
      <c r="B1402" s="39">
        <v>0.38152777777777774</v>
      </c>
      <c r="C1402" s="35">
        <v>663</v>
      </c>
      <c r="D1402" s="35">
        <v>0.42899999999999999</v>
      </c>
      <c r="E1402" s="35">
        <v>4.8</v>
      </c>
      <c r="F1402" s="35">
        <v>7.5</v>
      </c>
      <c r="G1402" s="35">
        <v>22.9</v>
      </c>
      <c r="K1402" s="35">
        <v>1842</v>
      </c>
      <c r="L1402" s="40">
        <f>AVERAGE(K1398:K1402)</f>
        <v>2847.2</v>
      </c>
      <c r="M1402" s="41">
        <f>GEOMEAN(K1398:K1402)</f>
        <v>2529.6020993662855</v>
      </c>
      <c r="N1402" s="42" t="s">
        <v>139</v>
      </c>
    </row>
    <row r="1403" spans="1:38" x14ac:dyDescent="0.35">
      <c r="A1403" s="51">
        <v>44775</v>
      </c>
      <c r="B1403" s="38">
        <v>0.44664351851851852</v>
      </c>
      <c r="C1403" s="35">
        <v>574</v>
      </c>
      <c r="D1403" s="35">
        <v>0.3705</v>
      </c>
      <c r="E1403" s="35">
        <v>3.73</v>
      </c>
      <c r="F1403" s="35">
        <v>7.54</v>
      </c>
      <c r="G1403" s="35">
        <v>22.5</v>
      </c>
      <c r="K1403" s="35">
        <v>4884</v>
      </c>
    </row>
    <row r="1404" spans="1:38" x14ac:dyDescent="0.35">
      <c r="A1404" s="51">
        <v>44781</v>
      </c>
      <c r="B1404" s="39">
        <v>0.4216550925925926</v>
      </c>
      <c r="C1404" s="35">
        <v>609</v>
      </c>
      <c r="D1404" s="35">
        <v>0.39650000000000002</v>
      </c>
      <c r="E1404" s="35">
        <v>3.46</v>
      </c>
      <c r="F1404" s="35">
        <v>7.55</v>
      </c>
      <c r="G1404" s="35">
        <v>25.6</v>
      </c>
      <c r="K1404" s="35">
        <v>1616</v>
      </c>
    </row>
    <row r="1405" spans="1:38" x14ac:dyDescent="0.35">
      <c r="A1405" s="51">
        <v>44790</v>
      </c>
      <c r="B1405" s="39">
        <v>0.4550925925925926</v>
      </c>
      <c r="C1405" s="35">
        <v>770</v>
      </c>
      <c r="D1405" s="35">
        <v>0.50049999999999994</v>
      </c>
      <c r="E1405" s="35">
        <v>5</v>
      </c>
      <c r="F1405" s="35">
        <v>7.81</v>
      </c>
      <c r="G1405" s="35">
        <v>21.3</v>
      </c>
      <c r="K1405" s="35">
        <v>1281</v>
      </c>
    </row>
    <row r="1406" spans="1:38" x14ac:dyDescent="0.35">
      <c r="A1406" s="51">
        <v>44798</v>
      </c>
      <c r="B1406" s="38">
        <v>0.43840277777777775</v>
      </c>
      <c r="C1406" s="35">
        <v>761</v>
      </c>
      <c r="D1406" s="35">
        <v>0.49399999999999999</v>
      </c>
      <c r="E1406" s="35">
        <v>4.75</v>
      </c>
      <c r="F1406" s="35">
        <v>7.75</v>
      </c>
      <c r="G1406" s="35">
        <v>21.4</v>
      </c>
      <c r="K1406" s="35">
        <v>1439</v>
      </c>
    </row>
    <row r="1407" spans="1:38" x14ac:dyDescent="0.35">
      <c r="A1407" s="51">
        <v>44803</v>
      </c>
      <c r="B1407" s="38">
        <v>0.45037037037037037</v>
      </c>
      <c r="C1407" s="35">
        <v>337.2</v>
      </c>
      <c r="D1407" s="35">
        <v>0.21909999999999999</v>
      </c>
      <c r="E1407" s="35">
        <v>7.77</v>
      </c>
      <c r="F1407" s="35">
        <v>7.68</v>
      </c>
      <c r="G1407" s="35">
        <v>21.9</v>
      </c>
      <c r="K1407" s="40">
        <v>24192</v>
      </c>
      <c r="L1407" s="40">
        <f>AVERAGE(K1403:K1407)</f>
        <v>6682.4</v>
      </c>
      <c r="M1407" s="41">
        <f>GEOMEAN(K1403:K1407)</f>
        <v>3230.7231364567692</v>
      </c>
      <c r="N1407" s="42" t="s">
        <v>141</v>
      </c>
    </row>
    <row r="1408" spans="1:38" x14ac:dyDescent="0.35">
      <c r="A1408" s="51">
        <v>44811</v>
      </c>
      <c r="B1408" s="39">
        <v>0.47782407407407407</v>
      </c>
      <c r="C1408" s="35">
        <v>719</v>
      </c>
      <c r="D1408" s="35">
        <v>0.46800000000000003</v>
      </c>
      <c r="E1408" s="35">
        <v>7.07</v>
      </c>
      <c r="F1408" s="35">
        <v>7.76</v>
      </c>
      <c r="G1408" s="35">
        <v>20.3</v>
      </c>
      <c r="K1408" s="35">
        <v>7701</v>
      </c>
    </row>
    <row r="1409" spans="1:38" x14ac:dyDescent="0.35">
      <c r="A1409" s="51">
        <v>44818</v>
      </c>
      <c r="B1409" s="46">
        <v>0.43203703703703705</v>
      </c>
      <c r="C1409" s="35">
        <v>746</v>
      </c>
      <c r="D1409" s="35">
        <v>485</v>
      </c>
      <c r="E1409" s="35">
        <v>7.31</v>
      </c>
      <c r="F1409" s="35">
        <v>7.65</v>
      </c>
      <c r="G1409" s="35">
        <v>17.600000000000001</v>
      </c>
      <c r="K1409" s="35">
        <v>1396</v>
      </c>
    </row>
    <row r="1410" spans="1:38" x14ac:dyDescent="0.35">
      <c r="A1410" s="51">
        <v>44830</v>
      </c>
      <c r="B1410" s="38">
        <v>0.42660879629629633</v>
      </c>
      <c r="C1410" s="35">
        <v>654</v>
      </c>
      <c r="D1410" s="35">
        <v>0.42249999999999999</v>
      </c>
      <c r="E1410" s="35">
        <v>5.49</v>
      </c>
      <c r="F1410" s="35">
        <v>7.63</v>
      </c>
      <c r="G1410" s="35">
        <v>16.7</v>
      </c>
      <c r="K1410" s="35">
        <v>987</v>
      </c>
    </row>
    <row r="1411" spans="1:38" x14ac:dyDescent="0.35">
      <c r="A1411" s="51">
        <v>44833</v>
      </c>
      <c r="B1411" s="39">
        <v>0.45443287037037039</v>
      </c>
      <c r="C1411" s="35">
        <v>555</v>
      </c>
      <c r="D1411" s="35">
        <v>0.36080000000000001</v>
      </c>
      <c r="E1411" s="35">
        <v>7.44</v>
      </c>
      <c r="F1411" s="35">
        <v>7.67</v>
      </c>
      <c r="G1411" s="35">
        <v>12.7</v>
      </c>
      <c r="K1411" s="35">
        <v>2909</v>
      </c>
      <c r="L1411" s="40">
        <f>AVERAGE(K1407:K1411)</f>
        <v>7437</v>
      </c>
      <c r="M1411" s="41">
        <f>GEOMEAN(K1407:K1411)</f>
        <v>3755.1997028027554</v>
      </c>
      <c r="N1411" s="42" t="s">
        <v>142</v>
      </c>
    </row>
    <row r="1412" spans="1:38" x14ac:dyDescent="0.35">
      <c r="A1412" s="51">
        <v>44837</v>
      </c>
      <c r="B1412" s="39">
        <v>0.43368055555555557</v>
      </c>
      <c r="C1412" s="35">
        <v>820</v>
      </c>
      <c r="D1412" s="35">
        <v>0.53300000000000003</v>
      </c>
      <c r="E1412" s="35">
        <v>8.41</v>
      </c>
      <c r="F1412" s="35">
        <v>7.58</v>
      </c>
      <c r="G1412" s="35">
        <v>13.1</v>
      </c>
      <c r="K1412" s="35">
        <v>369</v>
      </c>
    </row>
    <row r="1413" spans="1:38" x14ac:dyDescent="0.35">
      <c r="A1413" s="51">
        <v>44840</v>
      </c>
      <c r="B1413" s="39">
        <v>0.45969907407407407</v>
      </c>
      <c r="C1413" s="35">
        <v>861</v>
      </c>
      <c r="D1413" s="35">
        <v>0.55900000000000005</v>
      </c>
      <c r="E1413" s="35">
        <v>6.56</v>
      </c>
      <c r="F1413" s="35">
        <v>7.59</v>
      </c>
      <c r="G1413" s="35">
        <v>14.1</v>
      </c>
      <c r="K1413" s="35">
        <v>663</v>
      </c>
    </row>
    <row r="1414" spans="1:38" x14ac:dyDescent="0.35">
      <c r="A1414" s="51">
        <v>44854</v>
      </c>
      <c r="B1414" s="55">
        <v>0.47864583333333338</v>
      </c>
      <c r="C1414" s="35">
        <v>830</v>
      </c>
      <c r="D1414" s="35">
        <v>539</v>
      </c>
      <c r="E1414" s="35">
        <v>7.86</v>
      </c>
      <c r="F1414" s="35">
        <v>7.9</v>
      </c>
      <c r="G1414" s="35">
        <v>6</v>
      </c>
      <c r="K1414" s="35">
        <v>591</v>
      </c>
    </row>
    <row r="1415" spans="1:38" x14ac:dyDescent="0.35">
      <c r="A1415" s="51">
        <v>44858</v>
      </c>
      <c r="B1415" s="38">
        <v>0.45530092592592591</v>
      </c>
      <c r="C1415" s="35">
        <v>853</v>
      </c>
      <c r="D1415" s="35">
        <v>0.55249999999999999</v>
      </c>
      <c r="E1415" s="35">
        <v>6.65</v>
      </c>
      <c r="F1415" s="35">
        <v>7.29</v>
      </c>
      <c r="G1415" s="35">
        <v>13.9</v>
      </c>
      <c r="K1415" s="35">
        <v>441</v>
      </c>
    </row>
    <row r="1416" spans="1:38" x14ac:dyDescent="0.35">
      <c r="A1416" s="51">
        <v>44861</v>
      </c>
      <c r="B1416" s="39">
        <v>0.45730324074074075</v>
      </c>
      <c r="C1416" s="35">
        <v>515</v>
      </c>
      <c r="D1416" s="35">
        <v>0.3347</v>
      </c>
      <c r="E1416" s="35">
        <v>6.32</v>
      </c>
      <c r="F1416" s="35">
        <v>7.36</v>
      </c>
      <c r="G1416" s="35">
        <v>10.199999999999999</v>
      </c>
      <c r="K1416" s="35">
        <v>842</v>
      </c>
      <c r="L1416" s="40">
        <f>AVERAGE(K1412:K1416)</f>
        <v>581.20000000000005</v>
      </c>
      <c r="M1416" s="41">
        <f>GEOMEAN(K1412:K1416)</f>
        <v>557.15445987616272</v>
      </c>
      <c r="N1416" s="42" t="s">
        <v>143</v>
      </c>
    </row>
    <row r="1417" spans="1:38" x14ac:dyDescent="0.35">
      <c r="A1417" s="51">
        <v>44867</v>
      </c>
      <c r="B1417" s="38">
        <v>0.4216550925925926</v>
      </c>
      <c r="C1417" s="35">
        <v>756</v>
      </c>
      <c r="D1417" s="35">
        <v>0.49399999999999999</v>
      </c>
      <c r="E1417" s="35">
        <v>4.16</v>
      </c>
      <c r="F1417" s="35">
        <v>7.58</v>
      </c>
      <c r="G1417" s="35">
        <v>12.5</v>
      </c>
      <c r="K1417" s="35">
        <v>6867</v>
      </c>
      <c r="O1417" s="30" t="s">
        <v>107</v>
      </c>
      <c r="P1417" s="35">
        <v>64.099999999999994</v>
      </c>
      <c r="Q1417" s="30" t="s">
        <v>107</v>
      </c>
      <c r="R1417" s="30" t="s">
        <v>107</v>
      </c>
      <c r="S1417" s="30" t="s">
        <v>107</v>
      </c>
      <c r="T1417" s="30" t="s">
        <v>107</v>
      </c>
      <c r="U1417" s="30" t="s">
        <v>107</v>
      </c>
      <c r="V1417" s="30" t="s">
        <v>107</v>
      </c>
      <c r="W1417" s="30" t="s">
        <v>107</v>
      </c>
      <c r="X1417" s="35">
        <v>79.5</v>
      </c>
      <c r="Y1417" s="30" t="s">
        <v>107</v>
      </c>
      <c r="Z1417" s="30" t="s">
        <v>107</v>
      </c>
      <c r="AA1417" s="30" t="s">
        <v>107</v>
      </c>
      <c r="AB1417" s="35">
        <v>44.9</v>
      </c>
      <c r="AC1417" s="30">
        <v>0.12</v>
      </c>
      <c r="AD1417" s="35">
        <v>262</v>
      </c>
      <c r="AE1417" s="30" t="s">
        <v>107</v>
      </c>
      <c r="AF1417" s="30">
        <v>285</v>
      </c>
      <c r="AG1417" s="35">
        <v>70900</v>
      </c>
      <c r="AH1417" s="35">
        <v>20600</v>
      </c>
      <c r="AI1417" s="44">
        <v>3.6</v>
      </c>
      <c r="AJ1417" s="44" t="s">
        <v>107</v>
      </c>
      <c r="AK1417" s="44" t="s">
        <v>107</v>
      </c>
      <c r="AL1417" s="35">
        <v>77.900000000000006</v>
      </c>
    </row>
    <row r="1418" spans="1:38" x14ac:dyDescent="0.35">
      <c r="A1418" s="51">
        <v>44872</v>
      </c>
      <c r="B1418" s="35" t="s">
        <v>144</v>
      </c>
      <c r="K1418" s="35">
        <v>2359</v>
      </c>
    </row>
    <row r="1419" spans="1:38" x14ac:dyDescent="0.35">
      <c r="A1419" s="51">
        <v>44875</v>
      </c>
      <c r="B1419" s="35" t="s">
        <v>144</v>
      </c>
      <c r="K1419" s="35">
        <v>250</v>
      </c>
    </row>
    <row r="1420" spans="1:38" x14ac:dyDescent="0.35">
      <c r="A1420" s="51">
        <v>44882</v>
      </c>
      <c r="B1420" s="39">
        <v>0.45518518518518519</v>
      </c>
      <c r="C1420" s="35">
        <v>766</v>
      </c>
      <c r="D1420" s="35">
        <v>0.49790000000000001</v>
      </c>
      <c r="E1420" s="35">
        <v>13.79</v>
      </c>
      <c r="F1420" s="35">
        <v>7.93</v>
      </c>
      <c r="G1420" s="35">
        <v>0.9</v>
      </c>
      <c r="K1420" s="35">
        <v>211</v>
      </c>
    </row>
    <row r="1421" spans="1:38" x14ac:dyDescent="0.35">
      <c r="A1421" s="51">
        <v>44894</v>
      </c>
      <c r="B1421" s="39">
        <v>0.46431712962962962</v>
      </c>
      <c r="C1421" s="35">
        <v>47.1</v>
      </c>
      <c r="D1421" s="35">
        <v>3.0499999999999999E-2</v>
      </c>
      <c r="E1421" s="35">
        <v>7.91</v>
      </c>
      <c r="F1421" s="35">
        <v>7.78</v>
      </c>
      <c r="G1421" s="35">
        <v>8.4</v>
      </c>
      <c r="K1421" s="35">
        <v>131</v>
      </c>
      <c r="L1421" s="40">
        <f>AVERAGE(K1417:K1421)</f>
        <v>1963.6</v>
      </c>
      <c r="M1421" s="41">
        <f>GEOMEAN(K1417:K1421)</f>
        <v>645.35361863755293</v>
      </c>
      <c r="N1421" s="42" t="s">
        <v>145</v>
      </c>
    </row>
    <row r="1422" spans="1:38" x14ac:dyDescent="0.35">
      <c r="A1422" s="51">
        <v>44896</v>
      </c>
      <c r="B1422" s="38">
        <v>0.43827546296296299</v>
      </c>
      <c r="C1422" s="35">
        <v>762</v>
      </c>
      <c r="D1422" s="35">
        <v>0.49530000000000002</v>
      </c>
      <c r="E1422" s="35">
        <v>9.8699999999999992</v>
      </c>
      <c r="F1422" s="35">
        <v>8.9700000000000006</v>
      </c>
      <c r="G1422" s="35">
        <v>2.4</v>
      </c>
      <c r="K1422" s="35">
        <v>110</v>
      </c>
      <c r="L1422" s="35"/>
      <c r="M1422" s="52"/>
      <c r="N1422" s="30"/>
    </row>
    <row r="1423" spans="1:38" x14ac:dyDescent="0.35">
      <c r="A1423" s="51">
        <v>44908</v>
      </c>
      <c r="B1423" s="38">
        <v>0.44946759259259261</v>
      </c>
      <c r="C1423" s="35">
        <v>771</v>
      </c>
      <c r="D1423" s="35">
        <v>0.50119999999999998</v>
      </c>
      <c r="E1423" s="35">
        <v>8.3800000000000008</v>
      </c>
      <c r="F1423" s="35">
        <v>7.74</v>
      </c>
      <c r="G1423" s="35">
        <v>4.3</v>
      </c>
      <c r="K1423" s="35">
        <v>108</v>
      </c>
      <c r="L1423" s="35"/>
      <c r="M1423" s="52"/>
      <c r="N1423" s="30"/>
    </row>
    <row r="1424" spans="1:38" x14ac:dyDescent="0.35">
      <c r="A1424" s="51">
        <v>44910</v>
      </c>
      <c r="B1424" s="46">
        <v>0.53515046296296298</v>
      </c>
      <c r="C1424" s="35">
        <v>344.9</v>
      </c>
      <c r="D1424" s="35">
        <v>224.2</v>
      </c>
      <c r="E1424" s="35">
        <v>13.6</v>
      </c>
      <c r="F1424" s="35">
        <v>8.33</v>
      </c>
      <c r="G1424" s="35">
        <v>7.4</v>
      </c>
      <c r="K1424" s="35">
        <v>2247</v>
      </c>
      <c r="L1424" s="35"/>
      <c r="M1424" s="52"/>
      <c r="N1424" s="30"/>
    </row>
    <row r="1425" spans="1:38" x14ac:dyDescent="0.35">
      <c r="A1425" s="51">
        <v>44914</v>
      </c>
      <c r="B1425" s="39">
        <v>0.44998842592592592</v>
      </c>
      <c r="C1425" s="35">
        <v>798</v>
      </c>
      <c r="D1425" s="35">
        <v>0.51870000000000005</v>
      </c>
      <c r="E1425" s="35">
        <v>12.51</v>
      </c>
      <c r="F1425" s="35">
        <v>7.82</v>
      </c>
      <c r="G1425" s="35">
        <v>1</v>
      </c>
      <c r="K1425" s="35">
        <v>309</v>
      </c>
      <c r="L1425" s="35"/>
      <c r="M1425" s="52"/>
      <c r="N1425" s="30"/>
    </row>
    <row r="1426" spans="1:38" x14ac:dyDescent="0.35">
      <c r="A1426" s="51">
        <v>44924</v>
      </c>
      <c r="B1426" s="47" t="s">
        <v>447</v>
      </c>
      <c r="L1426" s="40">
        <f>AVERAGE(K1422:K1426)</f>
        <v>693.5</v>
      </c>
      <c r="M1426" s="41">
        <f>GEOMEAN(K1422:K1426)</f>
        <v>301.36616954007212</v>
      </c>
      <c r="N1426" s="42" t="s">
        <v>146</v>
      </c>
    </row>
    <row r="1427" spans="1:38" x14ac:dyDescent="0.35">
      <c r="A1427" s="56">
        <v>44930</v>
      </c>
      <c r="B1427" s="46">
        <v>0.44670138888888888</v>
      </c>
      <c r="C1427" s="35">
        <v>849</v>
      </c>
      <c r="D1427" s="35">
        <v>552</v>
      </c>
      <c r="E1427" s="35">
        <v>9.2899999999999991</v>
      </c>
      <c r="F1427" s="35">
        <v>7.55</v>
      </c>
      <c r="G1427" s="35">
        <v>9.5</v>
      </c>
      <c r="K1427" s="35">
        <v>450</v>
      </c>
    </row>
    <row r="1428" spans="1:38" x14ac:dyDescent="0.35">
      <c r="A1428" s="51">
        <v>44936</v>
      </c>
      <c r="B1428" s="46">
        <v>0.40553240740740742</v>
      </c>
      <c r="C1428" s="35">
        <v>944</v>
      </c>
      <c r="D1428" s="35">
        <v>0.61099999999999999</v>
      </c>
      <c r="E1428" s="35">
        <v>12.63</v>
      </c>
      <c r="F1428" s="35">
        <v>7.84</v>
      </c>
      <c r="G1428" s="35">
        <v>4.4000000000000004</v>
      </c>
      <c r="K1428" s="35">
        <v>185</v>
      </c>
    </row>
    <row r="1429" spans="1:38" x14ac:dyDescent="0.35">
      <c r="A1429" s="51">
        <v>44944</v>
      </c>
      <c r="B1429" s="55">
        <v>0.523900462962963</v>
      </c>
      <c r="C1429" s="35">
        <v>946</v>
      </c>
      <c r="D1429" s="35">
        <v>615</v>
      </c>
      <c r="E1429" s="35">
        <v>10.19</v>
      </c>
      <c r="F1429" s="35">
        <v>7.98</v>
      </c>
      <c r="G1429" s="35">
        <v>5.4</v>
      </c>
      <c r="K1429" s="35">
        <v>41</v>
      </c>
    </row>
    <row r="1430" spans="1:38" x14ac:dyDescent="0.35">
      <c r="A1430" s="51">
        <v>44952</v>
      </c>
      <c r="B1430" s="46">
        <v>0.50868055555555558</v>
      </c>
      <c r="C1430" s="35">
        <v>2677</v>
      </c>
      <c r="D1430" s="35">
        <v>1740</v>
      </c>
      <c r="E1430" s="35">
        <v>10.28</v>
      </c>
      <c r="F1430" s="35">
        <v>7.74</v>
      </c>
      <c r="G1430" s="35">
        <v>2.6</v>
      </c>
      <c r="K1430" s="35">
        <v>631</v>
      </c>
    </row>
    <row r="1431" spans="1:38" x14ac:dyDescent="0.35">
      <c r="A1431" s="51">
        <v>44957</v>
      </c>
      <c r="K1431" s="35">
        <v>110</v>
      </c>
      <c r="L1431" s="40">
        <f>AVERAGE(K1427:K1431)</f>
        <v>283.39999999999998</v>
      </c>
      <c r="M1431" s="41">
        <f>GEOMEAN(K1427:K1431)</f>
        <v>188.32935918368247</v>
      </c>
      <c r="N1431" s="42" t="s">
        <v>147</v>
      </c>
    </row>
    <row r="1432" spans="1:38" x14ac:dyDescent="0.35">
      <c r="A1432" s="51">
        <v>44959</v>
      </c>
      <c r="B1432" s="55">
        <v>4.6053240740740742E-2</v>
      </c>
      <c r="C1432" s="35">
        <v>1320</v>
      </c>
      <c r="D1432" s="35">
        <v>858</v>
      </c>
      <c r="E1432" s="35">
        <v>13.84</v>
      </c>
      <c r="F1432" s="35">
        <v>8.0399999999999991</v>
      </c>
      <c r="G1432" s="35">
        <v>1.5</v>
      </c>
      <c r="K1432" s="35">
        <v>130</v>
      </c>
    </row>
    <row r="1433" spans="1:38" x14ac:dyDescent="0.35">
      <c r="A1433" s="51">
        <v>44966</v>
      </c>
      <c r="B1433" s="39">
        <v>0.44740740740740742</v>
      </c>
      <c r="C1433" s="35">
        <v>7.5</v>
      </c>
      <c r="D1433" s="35">
        <v>5.1999999999999998E-3</v>
      </c>
      <c r="E1433" s="35">
        <v>10.54</v>
      </c>
      <c r="F1433" s="35">
        <v>7.84</v>
      </c>
      <c r="G1433" s="35">
        <v>11.3</v>
      </c>
      <c r="K1433" s="35">
        <v>3873</v>
      </c>
    </row>
    <row r="1434" spans="1:38" x14ac:dyDescent="0.35">
      <c r="A1434" s="51">
        <v>44970</v>
      </c>
      <c r="B1434" s="39">
        <v>0.40645833333333337</v>
      </c>
      <c r="C1434" s="35">
        <v>1015</v>
      </c>
      <c r="D1434" s="35">
        <v>0.65649999999999997</v>
      </c>
      <c r="E1434" s="35">
        <v>11.37</v>
      </c>
      <c r="F1434" s="35">
        <v>7.56</v>
      </c>
      <c r="G1434" s="35">
        <v>4.0999999999999996</v>
      </c>
      <c r="K1434" s="35">
        <v>1565</v>
      </c>
    </row>
    <row r="1435" spans="1:38" x14ac:dyDescent="0.35">
      <c r="A1435" s="51">
        <v>44973</v>
      </c>
      <c r="B1435" s="46">
        <v>0.5247222222222222</v>
      </c>
      <c r="C1435" s="35">
        <v>957</v>
      </c>
      <c r="D1435" s="35">
        <v>622</v>
      </c>
      <c r="E1435" s="35">
        <v>9.8800000000000008</v>
      </c>
      <c r="F1435" s="35">
        <v>7.7</v>
      </c>
      <c r="G1435" s="35">
        <v>7.4</v>
      </c>
      <c r="K1435" s="35">
        <v>487</v>
      </c>
    </row>
    <row r="1436" spans="1:38" x14ac:dyDescent="0.35">
      <c r="A1436" s="51">
        <v>44978</v>
      </c>
      <c r="B1436" s="38">
        <v>0.44305555555555554</v>
      </c>
      <c r="C1436" s="35">
        <v>1039</v>
      </c>
      <c r="D1436" s="35">
        <v>0.67600000000000005</v>
      </c>
      <c r="E1436" s="35">
        <v>11.13</v>
      </c>
      <c r="G1436" s="35">
        <v>7.1</v>
      </c>
      <c r="K1436" s="35">
        <v>1014</v>
      </c>
      <c r="L1436" s="40">
        <f>AVERAGE(K1432:K1436)</f>
        <v>1413.8</v>
      </c>
      <c r="M1436" s="41">
        <f>GEOMEAN(K1432:K1436)</f>
        <v>827.96965737850905</v>
      </c>
      <c r="N1436" s="42" t="s">
        <v>148</v>
      </c>
    </row>
    <row r="1437" spans="1:38" x14ac:dyDescent="0.35">
      <c r="A1437" s="51">
        <v>44986</v>
      </c>
      <c r="B1437" s="55">
        <v>0.50944444444444448</v>
      </c>
      <c r="C1437" s="35">
        <v>958</v>
      </c>
      <c r="D1437" s="35">
        <v>623</v>
      </c>
      <c r="E1437" s="35">
        <v>9.56</v>
      </c>
      <c r="F1437" s="35">
        <v>7.47</v>
      </c>
      <c r="G1437" s="35">
        <v>7.6</v>
      </c>
      <c r="K1437" s="35">
        <v>990</v>
      </c>
    </row>
    <row r="1438" spans="1:38" x14ac:dyDescent="0.35">
      <c r="A1438" s="51">
        <v>44991</v>
      </c>
      <c r="B1438" s="46">
        <v>0.52077546296296295</v>
      </c>
      <c r="C1438" s="35">
        <v>869</v>
      </c>
      <c r="D1438" s="35">
        <v>565</v>
      </c>
      <c r="E1438" s="35">
        <v>9.8000000000000007</v>
      </c>
      <c r="F1438" s="35">
        <v>7.61</v>
      </c>
      <c r="G1438" s="35">
        <v>8</v>
      </c>
      <c r="K1438" s="35">
        <v>1081</v>
      </c>
      <c r="O1438" s="30" t="s">
        <v>107</v>
      </c>
      <c r="P1438" s="35">
        <v>61</v>
      </c>
      <c r="Q1438" s="30" t="s">
        <v>107</v>
      </c>
      <c r="R1438" s="30" t="s">
        <v>107</v>
      </c>
      <c r="S1438" s="30" t="s">
        <v>107</v>
      </c>
      <c r="T1438" s="30" t="s">
        <v>107</v>
      </c>
      <c r="U1438" s="30" t="s">
        <v>107</v>
      </c>
      <c r="V1438" s="30" t="s">
        <v>107</v>
      </c>
      <c r="W1438" s="30" t="s">
        <v>107</v>
      </c>
      <c r="X1438" s="35">
        <v>102</v>
      </c>
      <c r="Y1438" s="30" t="s">
        <v>107</v>
      </c>
      <c r="Z1438" s="30">
        <v>0.66</v>
      </c>
      <c r="AA1438" s="30" t="s">
        <v>107</v>
      </c>
      <c r="AB1438" s="35">
        <v>40.9</v>
      </c>
      <c r="AC1438" s="30">
        <v>0.51</v>
      </c>
      <c r="AD1438" s="35">
        <v>260</v>
      </c>
      <c r="AE1438" s="30" t="s">
        <v>107</v>
      </c>
      <c r="AF1438" s="30">
        <v>250</v>
      </c>
      <c r="AG1438" s="35">
        <v>71200</v>
      </c>
      <c r="AH1438" s="35">
        <v>19900</v>
      </c>
      <c r="AI1438" s="44" t="s">
        <v>107</v>
      </c>
      <c r="AJ1438" s="44" t="s">
        <v>107</v>
      </c>
      <c r="AK1438" s="44" t="s">
        <v>107</v>
      </c>
      <c r="AL1438" s="35">
        <v>61.7</v>
      </c>
    </row>
    <row r="1439" spans="1:38" x14ac:dyDescent="0.35">
      <c r="A1439" s="51">
        <v>44999</v>
      </c>
      <c r="B1439" s="39">
        <v>0.3828125</v>
      </c>
      <c r="C1439" s="35">
        <v>992</v>
      </c>
      <c r="D1439" s="35">
        <v>0.64349999999999996</v>
      </c>
      <c r="E1439" s="35">
        <v>13.04</v>
      </c>
      <c r="F1439" s="35">
        <v>7.94</v>
      </c>
      <c r="G1439" s="35">
        <v>3</v>
      </c>
      <c r="K1439" s="35">
        <v>3873</v>
      </c>
    </row>
    <row r="1440" spans="1:38" x14ac:dyDescent="0.35">
      <c r="A1440" s="51">
        <v>45008</v>
      </c>
      <c r="B1440" s="39">
        <v>0.47152777777777777</v>
      </c>
      <c r="C1440" s="35">
        <v>763</v>
      </c>
      <c r="D1440" s="35">
        <v>0.49399999999999999</v>
      </c>
      <c r="E1440" s="35">
        <v>9.0500000000000007</v>
      </c>
      <c r="F1440" s="35">
        <v>8.1</v>
      </c>
      <c r="G1440" s="35">
        <v>10.9</v>
      </c>
      <c r="K1440" s="35">
        <v>480</v>
      </c>
    </row>
    <row r="1441" spans="1:38" x14ac:dyDescent="0.35">
      <c r="A1441" s="51">
        <v>45012</v>
      </c>
      <c r="B1441" s="38">
        <v>0.43649305555555556</v>
      </c>
      <c r="C1441" s="57">
        <v>401.1</v>
      </c>
      <c r="D1441" s="57">
        <v>0.2606</v>
      </c>
      <c r="E1441" s="57">
        <v>9.7100000000000009</v>
      </c>
      <c r="F1441" s="57">
        <v>7.59</v>
      </c>
      <c r="G1441" s="57">
        <v>10.199999999999999</v>
      </c>
      <c r="K1441" s="35">
        <v>712</v>
      </c>
      <c r="L1441" s="40">
        <f>AVERAGE(K1437:K1441)</f>
        <v>1427.2</v>
      </c>
      <c r="M1441" s="41">
        <f>GEOMEAN(K1437:K1441)</f>
        <v>1072.126234883631</v>
      </c>
      <c r="N1441" s="42" t="s">
        <v>149</v>
      </c>
    </row>
    <row r="1442" spans="1:38" x14ac:dyDescent="0.35">
      <c r="A1442" s="51">
        <v>45020</v>
      </c>
      <c r="B1442" s="39" t="s">
        <v>448</v>
      </c>
    </row>
    <row r="1443" spans="1:38" x14ac:dyDescent="0.35">
      <c r="A1443" s="51">
        <v>45026</v>
      </c>
      <c r="B1443" s="55">
        <v>0.47841435185185183</v>
      </c>
      <c r="C1443" s="35">
        <v>871</v>
      </c>
      <c r="D1443" s="35">
        <v>566</v>
      </c>
      <c r="E1443" s="35">
        <v>10.76</v>
      </c>
      <c r="F1443" s="35">
        <v>7.96</v>
      </c>
      <c r="G1443" s="35">
        <v>10</v>
      </c>
      <c r="K1443" s="35">
        <v>288</v>
      </c>
    </row>
    <row r="1444" spans="1:38" x14ac:dyDescent="0.35">
      <c r="A1444" s="51">
        <v>45035</v>
      </c>
      <c r="B1444" s="55">
        <v>0.46849537037037042</v>
      </c>
      <c r="C1444" s="35">
        <v>539</v>
      </c>
      <c r="D1444" s="35">
        <v>350.2</v>
      </c>
      <c r="E1444" s="35">
        <v>9.09</v>
      </c>
      <c r="F1444" s="35">
        <v>7.72</v>
      </c>
      <c r="G1444" s="35">
        <v>9.4</v>
      </c>
      <c r="K1444" s="35">
        <v>420</v>
      </c>
    </row>
    <row r="1445" spans="1:38" x14ac:dyDescent="0.35">
      <c r="A1445" s="51">
        <v>45040</v>
      </c>
      <c r="B1445" s="58">
        <v>0.48474537037037035</v>
      </c>
      <c r="C1445" s="59">
        <v>865</v>
      </c>
      <c r="D1445" s="59">
        <v>562</v>
      </c>
      <c r="E1445" s="59">
        <v>12.03</v>
      </c>
      <c r="F1445" s="59">
        <v>7.65</v>
      </c>
      <c r="G1445" s="59">
        <v>6.8</v>
      </c>
      <c r="K1445" s="35">
        <v>279</v>
      </c>
      <c r="L1445" s="40">
        <f>AVERAGE(K1441:K1445)</f>
        <v>424.75</v>
      </c>
      <c r="M1445" s="41">
        <f>GEOMEAN(K1441:K1445)</f>
        <v>393.71457630838711</v>
      </c>
      <c r="N1445" s="42" t="s">
        <v>150</v>
      </c>
    </row>
    <row r="1446" spans="1:38" x14ac:dyDescent="0.35">
      <c r="A1446" s="51">
        <v>45049</v>
      </c>
      <c r="B1446" s="55">
        <v>0.48082175925925924</v>
      </c>
      <c r="C1446" s="35">
        <v>562</v>
      </c>
      <c r="D1446" s="35">
        <v>365.3</v>
      </c>
      <c r="E1446" s="35">
        <v>10.68</v>
      </c>
      <c r="F1446" s="35">
        <v>7.96</v>
      </c>
      <c r="G1446" s="35">
        <v>8.6999999999999993</v>
      </c>
      <c r="K1446" s="35">
        <v>109</v>
      </c>
    </row>
    <row r="1447" spans="1:38" x14ac:dyDescent="0.35">
      <c r="A1447" s="51">
        <v>45054</v>
      </c>
      <c r="B1447" s="46">
        <v>0.46287037037037032</v>
      </c>
      <c r="C1447" s="35">
        <v>653</v>
      </c>
      <c r="D1447" s="35">
        <v>424.6</v>
      </c>
      <c r="E1447" s="35">
        <v>7.15</v>
      </c>
      <c r="F1447" s="35">
        <v>7.57</v>
      </c>
      <c r="G1447" s="35">
        <v>15.8</v>
      </c>
      <c r="K1447" s="35">
        <v>959</v>
      </c>
    </row>
    <row r="1448" spans="1:38" x14ac:dyDescent="0.35">
      <c r="A1448" s="51">
        <v>45057</v>
      </c>
      <c r="B1448" s="38">
        <v>0.44085648148148149</v>
      </c>
      <c r="C1448" s="35">
        <v>854</v>
      </c>
      <c r="D1448" s="35">
        <v>0.55249999999999999</v>
      </c>
      <c r="E1448" s="35">
        <v>10.08</v>
      </c>
      <c r="F1448" s="35">
        <v>7.73</v>
      </c>
      <c r="G1448" s="35">
        <v>15.5</v>
      </c>
      <c r="K1448" s="35">
        <v>223</v>
      </c>
    </row>
    <row r="1449" spans="1:38" x14ac:dyDescent="0.35">
      <c r="A1449" s="51">
        <v>45063</v>
      </c>
      <c r="B1449" s="38">
        <v>0.42738425925925921</v>
      </c>
      <c r="C1449" s="35">
        <v>830</v>
      </c>
      <c r="D1449" s="35">
        <v>0.53949999999999998</v>
      </c>
      <c r="E1449" s="35">
        <v>5.43</v>
      </c>
      <c r="F1449" s="35">
        <v>7.74</v>
      </c>
      <c r="G1449" s="35">
        <v>16</v>
      </c>
      <c r="K1449" s="35">
        <v>10</v>
      </c>
    </row>
    <row r="1450" spans="1:38" x14ac:dyDescent="0.35">
      <c r="A1450" s="51">
        <v>45071</v>
      </c>
      <c r="B1450" s="55">
        <v>0.51046296296296301</v>
      </c>
      <c r="C1450" s="35">
        <v>836</v>
      </c>
      <c r="D1450" s="35">
        <v>544</v>
      </c>
      <c r="E1450" s="35">
        <v>7.49</v>
      </c>
      <c r="F1450" s="35">
        <v>7.72</v>
      </c>
      <c r="G1450" s="35">
        <v>15.2</v>
      </c>
      <c r="K1450" s="35">
        <v>4352</v>
      </c>
      <c r="L1450" s="40">
        <f>AVERAGE(K1446:K1450)</f>
        <v>1130.5999999999999</v>
      </c>
      <c r="M1450" s="41">
        <f>GEOMEAN(K1446:K1450)</f>
        <v>251.91137068556964</v>
      </c>
      <c r="N1450" s="42" t="s">
        <v>151</v>
      </c>
    </row>
    <row r="1451" spans="1:38" x14ac:dyDescent="0.35">
      <c r="A1451" s="51">
        <v>45078</v>
      </c>
      <c r="B1451" s="55">
        <v>0.5043171296296296</v>
      </c>
      <c r="C1451" s="35">
        <v>970</v>
      </c>
      <c r="D1451" s="35">
        <v>631</v>
      </c>
      <c r="E1451" s="35">
        <v>4.55</v>
      </c>
      <c r="F1451" s="35">
        <v>7.59</v>
      </c>
      <c r="G1451" s="35">
        <v>19.3</v>
      </c>
      <c r="K1451" s="35">
        <v>1301</v>
      </c>
    </row>
    <row r="1452" spans="1:38" x14ac:dyDescent="0.35">
      <c r="A1452" s="51">
        <v>45084</v>
      </c>
      <c r="B1452" s="55">
        <v>0.46891203703703704</v>
      </c>
      <c r="C1452" s="35">
        <v>870</v>
      </c>
      <c r="D1452" s="35">
        <v>566</v>
      </c>
      <c r="E1452" s="35">
        <v>5.05</v>
      </c>
      <c r="F1452" s="35">
        <v>7.56</v>
      </c>
      <c r="G1452" s="35">
        <v>17.8</v>
      </c>
      <c r="K1452" s="35">
        <v>888</v>
      </c>
    </row>
    <row r="1453" spans="1:38" x14ac:dyDescent="0.35">
      <c r="A1453" s="51">
        <v>45089</v>
      </c>
      <c r="B1453" s="55">
        <v>0.50615740740740744</v>
      </c>
      <c r="C1453" s="35">
        <v>460</v>
      </c>
      <c r="D1453" s="35">
        <v>299</v>
      </c>
      <c r="E1453" s="35">
        <v>5.2</v>
      </c>
      <c r="F1453" s="35">
        <v>7.83</v>
      </c>
      <c r="G1453" s="35">
        <v>16.3</v>
      </c>
      <c r="K1453" s="40">
        <v>24192</v>
      </c>
    </row>
    <row r="1454" spans="1:38" x14ac:dyDescent="0.35">
      <c r="A1454" s="51">
        <v>45099</v>
      </c>
      <c r="B1454" s="55">
        <v>0.49384259259259261</v>
      </c>
      <c r="C1454" s="35">
        <v>6.4</v>
      </c>
      <c r="D1454" s="35">
        <v>4.2</v>
      </c>
      <c r="E1454" s="35">
        <v>6.31</v>
      </c>
      <c r="F1454" s="35">
        <v>7.62</v>
      </c>
      <c r="G1454" s="35">
        <v>19</v>
      </c>
      <c r="K1454" s="35">
        <v>908</v>
      </c>
    </row>
    <row r="1455" spans="1:38" x14ac:dyDescent="0.35">
      <c r="A1455" s="51">
        <v>45105</v>
      </c>
      <c r="B1455" s="55">
        <v>0.45031249999999995</v>
      </c>
      <c r="C1455" s="35">
        <v>840</v>
      </c>
      <c r="D1455" s="35">
        <v>546</v>
      </c>
      <c r="E1455" s="35">
        <v>4.2699999999999996</v>
      </c>
      <c r="F1455" s="35">
        <v>7.56</v>
      </c>
      <c r="G1455" s="35">
        <v>17.8</v>
      </c>
      <c r="K1455" s="35">
        <v>528</v>
      </c>
      <c r="L1455" s="40">
        <f>AVERAGE(K1451:K1455)</f>
        <v>5563.4</v>
      </c>
      <c r="M1455" s="41">
        <f>GEOMEAN(K1451:K1455)</f>
        <v>1680.4142721398728</v>
      </c>
      <c r="N1455" s="42" t="s">
        <v>152</v>
      </c>
    </row>
    <row r="1456" spans="1:38" x14ac:dyDescent="0.35">
      <c r="A1456" s="51">
        <v>45112</v>
      </c>
      <c r="B1456" s="39">
        <v>0.45396990740740745</v>
      </c>
      <c r="C1456" s="35">
        <v>726</v>
      </c>
      <c r="D1456" s="35">
        <v>0.47449999999999998</v>
      </c>
      <c r="E1456" s="35">
        <v>3.22</v>
      </c>
      <c r="F1456" s="35">
        <v>7.62</v>
      </c>
      <c r="G1456" s="35">
        <v>23.9</v>
      </c>
      <c r="K1456" s="35">
        <v>379</v>
      </c>
      <c r="O1456" s="35">
        <v>3.1</v>
      </c>
      <c r="P1456" s="35">
        <v>62.7</v>
      </c>
      <c r="Q1456" s="30" t="s">
        <v>107</v>
      </c>
      <c r="R1456" s="30" t="s">
        <v>107</v>
      </c>
      <c r="S1456" s="30" t="s">
        <v>107</v>
      </c>
      <c r="T1456" s="30" t="s">
        <v>107</v>
      </c>
      <c r="U1456" s="30" t="s">
        <v>107</v>
      </c>
      <c r="V1456" s="30" t="s">
        <v>107</v>
      </c>
      <c r="W1456" s="30" t="s">
        <v>107</v>
      </c>
      <c r="X1456" s="35">
        <v>96.1</v>
      </c>
      <c r="Y1456" s="30" t="s">
        <v>107</v>
      </c>
      <c r="Z1456" s="30" t="s">
        <v>107</v>
      </c>
      <c r="AA1456" s="30" t="s">
        <v>107</v>
      </c>
      <c r="AB1456" s="35">
        <v>33.5</v>
      </c>
      <c r="AC1456" s="35">
        <v>0.15</v>
      </c>
      <c r="AD1456" s="35">
        <v>212</v>
      </c>
      <c r="AE1456" s="30" t="s">
        <v>107</v>
      </c>
      <c r="AF1456" s="35">
        <v>268</v>
      </c>
      <c r="AG1456" s="35">
        <v>58900</v>
      </c>
      <c r="AH1456" s="35">
        <v>15700</v>
      </c>
      <c r="AI1456" s="35">
        <v>4.5</v>
      </c>
      <c r="AJ1456" s="44" t="s">
        <v>107</v>
      </c>
      <c r="AK1456" s="44" t="s">
        <v>107</v>
      </c>
      <c r="AL1456" s="35">
        <v>92.1</v>
      </c>
    </row>
    <row r="1457" spans="1:14" x14ac:dyDescent="0.35">
      <c r="A1457" s="51">
        <v>45117</v>
      </c>
      <c r="B1457" s="55">
        <v>0.4576157407407408</v>
      </c>
      <c r="C1457" s="35">
        <v>651</v>
      </c>
      <c r="D1457" s="35">
        <v>423</v>
      </c>
      <c r="E1457" s="35">
        <v>5.04</v>
      </c>
      <c r="F1457" s="35">
        <v>7.52</v>
      </c>
      <c r="G1457" s="35">
        <v>20</v>
      </c>
      <c r="K1457" s="35">
        <v>884</v>
      </c>
    </row>
    <row r="1458" spans="1:14" x14ac:dyDescent="0.35">
      <c r="A1458" s="51">
        <v>45120</v>
      </c>
      <c r="B1458" s="55">
        <v>0.49746527777777777</v>
      </c>
      <c r="C1458" s="35">
        <v>707</v>
      </c>
      <c r="D1458" s="35">
        <v>0.46150000000000002</v>
      </c>
      <c r="E1458" s="35">
        <v>4.0199999999999996</v>
      </c>
      <c r="F1458" s="35">
        <v>7.41</v>
      </c>
      <c r="G1458" s="35">
        <v>22</v>
      </c>
      <c r="K1458" s="35">
        <v>221</v>
      </c>
    </row>
    <row r="1459" spans="1:14" x14ac:dyDescent="0.35">
      <c r="A1459" s="51">
        <v>45126</v>
      </c>
      <c r="B1459" s="55">
        <v>0.46449074074074076</v>
      </c>
      <c r="C1459" s="35">
        <v>641</v>
      </c>
      <c r="D1459" s="35">
        <v>416.5</v>
      </c>
      <c r="E1459" s="35">
        <v>6.95</v>
      </c>
      <c r="F1459" s="35">
        <v>7.66</v>
      </c>
      <c r="G1459" s="35">
        <v>20.6</v>
      </c>
      <c r="K1459" s="35">
        <v>670</v>
      </c>
    </row>
    <row r="1460" spans="1:14" x14ac:dyDescent="0.35">
      <c r="A1460" s="51">
        <v>45131</v>
      </c>
      <c r="B1460" s="55">
        <v>0.42898148148148146</v>
      </c>
      <c r="C1460" s="35">
        <v>818</v>
      </c>
      <c r="D1460" s="35">
        <v>531</v>
      </c>
      <c r="E1460" s="35">
        <v>4.95</v>
      </c>
      <c r="F1460" s="35">
        <v>7.53</v>
      </c>
      <c r="G1460" s="35">
        <v>20.5</v>
      </c>
      <c r="K1460" s="35">
        <v>657</v>
      </c>
      <c r="L1460" s="40">
        <f>AVERAGE(K1456:K1460)</f>
        <v>562.20000000000005</v>
      </c>
      <c r="M1460" s="41">
        <f>GEOMEAN(K1456:K1460)</f>
        <v>504.2254754835314</v>
      </c>
      <c r="N1460" s="42" t="s">
        <v>153</v>
      </c>
    </row>
    <row r="1461" spans="1:14" x14ac:dyDescent="0.35">
      <c r="A1461" s="51">
        <v>45141</v>
      </c>
      <c r="B1461" s="46">
        <v>0.45848379629629626</v>
      </c>
      <c r="C1461" s="35">
        <v>0.76300000000000001</v>
      </c>
      <c r="D1461" s="35">
        <v>0.53949999999999998</v>
      </c>
      <c r="E1461" s="35">
        <v>3.83</v>
      </c>
      <c r="F1461" s="35">
        <v>7.53</v>
      </c>
      <c r="G1461" s="35">
        <v>20.8</v>
      </c>
      <c r="K1461" s="35">
        <v>6164</v>
      </c>
    </row>
    <row r="1462" spans="1:14" x14ac:dyDescent="0.35">
      <c r="A1462" s="51">
        <v>45148</v>
      </c>
      <c r="B1462" s="46">
        <v>0.45394675925925926</v>
      </c>
      <c r="C1462" s="35">
        <v>407.9</v>
      </c>
      <c r="D1462" s="35">
        <v>265.2</v>
      </c>
      <c r="E1462" s="35">
        <v>6.64</v>
      </c>
      <c r="F1462" s="35">
        <v>7.49</v>
      </c>
      <c r="G1462" s="35">
        <v>21.1</v>
      </c>
      <c r="K1462" s="35">
        <v>8664</v>
      </c>
    </row>
    <row r="1463" spans="1:14" x14ac:dyDescent="0.35">
      <c r="A1463" s="51">
        <v>45153</v>
      </c>
      <c r="B1463" s="39">
        <v>0.47041666666666665</v>
      </c>
      <c r="C1463" s="35">
        <v>450.9</v>
      </c>
      <c r="D1463" s="35">
        <v>0.29310000000000003</v>
      </c>
      <c r="E1463" s="35">
        <v>6.72</v>
      </c>
      <c r="F1463" s="35">
        <v>7.74</v>
      </c>
      <c r="G1463" s="35">
        <v>22.3</v>
      </c>
      <c r="K1463" s="35">
        <v>2755</v>
      </c>
    </row>
    <row r="1464" spans="1:14" x14ac:dyDescent="0.35">
      <c r="A1464" s="51">
        <v>45161</v>
      </c>
      <c r="B1464" s="38">
        <v>0.43600694444444449</v>
      </c>
      <c r="C1464" s="35">
        <v>859</v>
      </c>
      <c r="D1464" s="35">
        <v>0.55900000000000005</v>
      </c>
      <c r="E1464" s="35">
        <v>3.12</v>
      </c>
      <c r="F1464" s="35">
        <v>7.51</v>
      </c>
      <c r="G1464" s="35">
        <v>22.1</v>
      </c>
      <c r="K1464" s="35">
        <v>11199</v>
      </c>
    </row>
    <row r="1465" spans="1:14" x14ac:dyDescent="0.35">
      <c r="A1465" s="51">
        <v>45166</v>
      </c>
      <c r="B1465" s="55">
        <v>0.47341435185185188</v>
      </c>
      <c r="C1465" s="35">
        <v>898</v>
      </c>
      <c r="D1465" s="35">
        <v>584</v>
      </c>
      <c r="E1465" s="35">
        <v>5.05</v>
      </c>
      <c r="F1465" s="35">
        <v>7.76</v>
      </c>
      <c r="G1465" s="35">
        <v>19.2</v>
      </c>
      <c r="K1465" s="35">
        <v>1553</v>
      </c>
      <c r="L1465" s="40">
        <f>AVERAGE(K1461:K1465)</f>
        <v>6067</v>
      </c>
      <c r="M1465" s="41">
        <f>GEOMEAN(K1461:K1465)</f>
        <v>4804.084917637927</v>
      </c>
      <c r="N1465" s="42" t="s">
        <v>154</v>
      </c>
    </row>
    <row r="1466" spans="1:14" x14ac:dyDescent="0.35">
      <c r="A1466" s="51">
        <v>45175</v>
      </c>
      <c r="B1466" s="60" t="s">
        <v>449</v>
      </c>
      <c r="C1466" s="35">
        <v>778</v>
      </c>
      <c r="D1466" s="35">
        <v>0.50700000000000001</v>
      </c>
      <c r="E1466" s="35">
        <v>3.66</v>
      </c>
      <c r="F1466" s="35">
        <v>7.52</v>
      </c>
      <c r="G1466" s="35">
        <v>22.3</v>
      </c>
      <c r="K1466" s="35">
        <v>4884</v>
      </c>
    </row>
    <row r="1467" spans="1:14" x14ac:dyDescent="0.35">
      <c r="A1467" s="51">
        <v>45180</v>
      </c>
      <c r="B1467" s="55">
        <v>0.38949074074074069</v>
      </c>
      <c r="C1467" s="35">
        <v>682</v>
      </c>
      <c r="D1467" s="35">
        <v>0.442</v>
      </c>
      <c r="E1467" s="35">
        <v>7.07</v>
      </c>
      <c r="F1467" s="35">
        <v>7.73</v>
      </c>
      <c r="G1467" s="35">
        <v>19.100000000000001</v>
      </c>
      <c r="K1467" s="35">
        <v>414</v>
      </c>
    </row>
    <row r="1468" spans="1:14" x14ac:dyDescent="0.35">
      <c r="A1468" s="51">
        <v>45183</v>
      </c>
      <c r="B1468" s="55">
        <v>0.47335648148148146</v>
      </c>
      <c r="C1468" s="35">
        <v>742</v>
      </c>
      <c r="D1468" s="35">
        <v>0.48099999999999998</v>
      </c>
      <c r="E1468" s="35">
        <v>8.99</v>
      </c>
      <c r="F1468" s="35">
        <v>7.81</v>
      </c>
      <c r="G1468" s="35">
        <v>17.399999999999999</v>
      </c>
      <c r="K1468" s="35">
        <v>3873</v>
      </c>
    </row>
    <row r="1469" spans="1:14" x14ac:dyDescent="0.35">
      <c r="A1469" s="51">
        <v>45188</v>
      </c>
      <c r="B1469" s="55">
        <v>0.4435763888888889</v>
      </c>
      <c r="C1469" s="35">
        <v>773</v>
      </c>
      <c r="D1469" s="35">
        <v>0.50049999999999994</v>
      </c>
      <c r="E1469" s="35">
        <v>4.95</v>
      </c>
      <c r="F1469" s="35">
        <v>7.81</v>
      </c>
      <c r="G1469" s="35">
        <v>16.3</v>
      </c>
      <c r="K1469" s="35">
        <v>336</v>
      </c>
    </row>
    <row r="1470" spans="1:14" x14ac:dyDescent="0.35">
      <c r="A1470" s="51">
        <v>45194</v>
      </c>
      <c r="B1470" s="55">
        <v>0.52217592592592588</v>
      </c>
      <c r="C1470" s="35">
        <v>708</v>
      </c>
      <c r="D1470" s="35">
        <v>0.46150000000000002</v>
      </c>
      <c r="E1470" s="35">
        <v>4.97</v>
      </c>
      <c r="F1470" s="35">
        <v>8.2899999999999991</v>
      </c>
      <c r="G1470" s="35">
        <v>19</v>
      </c>
      <c r="K1470" s="35">
        <v>86</v>
      </c>
      <c r="L1470" s="40">
        <f>AVERAGE(K1466:K1470)</f>
        <v>1918.6</v>
      </c>
      <c r="M1470" s="41">
        <f>GEOMEAN(K1466:K1470)</f>
        <v>742.90322627291323</v>
      </c>
      <c r="N1470" s="42" t="s">
        <v>156</v>
      </c>
    </row>
    <row r="1471" spans="1:14" x14ac:dyDescent="0.35">
      <c r="A1471" s="51">
        <v>45202</v>
      </c>
      <c r="B1471" s="46">
        <v>0.46758101851851852</v>
      </c>
      <c r="C1471" s="35">
        <v>729</v>
      </c>
      <c r="D1471" s="35">
        <v>474</v>
      </c>
      <c r="E1471" s="35">
        <v>5.36</v>
      </c>
      <c r="F1471" s="35">
        <v>8.0299999999999994</v>
      </c>
      <c r="G1471" s="35">
        <v>17.5</v>
      </c>
      <c r="K1471" s="35">
        <v>109</v>
      </c>
    </row>
    <row r="1472" spans="1:14" x14ac:dyDescent="0.35">
      <c r="A1472" s="51">
        <v>45211</v>
      </c>
      <c r="B1472" s="39">
        <v>0.53119212962962969</v>
      </c>
      <c r="C1472" s="35">
        <v>775</v>
      </c>
      <c r="D1472" s="35">
        <v>0.50700000000000001</v>
      </c>
      <c r="E1472" s="35">
        <v>5.07</v>
      </c>
      <c r="F1472" s="35">
        <v>7.82</v>
      </c>
      <c r="G1472" s="35">
        <v>13</v>
      </c>
      <c r="K1472" s="35">
        <v>1374</v>
      </c>
    </row>
    <row r="1473" spans="1:38" x14ac:dyDescent="0.35">
      <c r="A1473" s="51">
        <v>45215</v>
      </c>
      <c r="B1473" s="38">
        <v>0.43900462962962966</v>
      </c>
      <c r="C1473" s="35">
        <v>593</v>
      </c>
      <c r="D1473" s="35">
        <v>0.38540000000000002</v>
      </c>
      <c r="E1473" s="35">
        <v>6.06</v>
      </c>
      <c r="F1473" s="35">
        <v>7.79</v>
      </c>
      <c r="G1473" s="35">
        <v>12.1</v>
      </c>
      <c r="K1473" s="35">
        <v>1553</v>
      </c>
    </row>
    <row r="1474" spans="1:38" x14ac:dyDescent="0.35">
      <c r="A1474" s="51">
        <v>45218</v>
      </c>
      <c r="B1474" s="38">
        <v>0.47152777777777777</v>
      </c>
      <c r="C1474" s="35">
        <v>700</v>
      </c>
      <c r="D1474" s="35">
        <v>0.45500000000000002</v>
      </c>
      <c r="E1474" s="35">
        <v>6.29</v>
      </c>
      <c r="F1474" s="35">
        <v>7.5</v>
      </c>
      <c r="G1474" s="35">
        <v>12.6</v>
      </c>
      <c r="K1474" s="35">
        <v>1565</v>
      </c>
    </row>
    <row r="1475" spans="1:38" x14ac:dyDescent="0.35">
      <c r="A1475" s="51">
        <v>45223</v>
      </c>
      <c r="B1475" s="39">
        <v>0.424837962962963</v>
      </c>
      <c r="C1475" s="35">
        <v>718</v>
      </c>
      <c r="D1475" s="35">
        <v>0.46800000000000003</v>
      </c>
      <c r="E1475" s="35">
        <v>5.77</v>
      </c>
      <c r="F1475" s="35">
        <v>7.55</v>
      </c>
      <c r="G1475" s="35">
        <v>11.5</v>
      </c>
      <c r="K1475" s="35">
        <v>2013</v>
      </c>
      <c r="L1475" s="40">
        <f>AVERAGE(K1471:K1475)</f>
        <v>1322.8</v>
      </c>
      <c r="M1475" s="41">
        <f>GEOMEAN(K1471:K1475)</f>
        <v>939.69855846918188</v>
      </c>
      <c r="N1475" s="42" t="s">
        <v>157</v>
      </c>
    </row>
    <row r="1476" spans="1:38" x14ac:dyDescent="0.35">
      <c r="A1476" s="51">
        <v>45232</v>
      </c>
      <c r="B1476" s="46">
        <v>0.49531249999999999</v>
      </c>
      <c r="C1476" s="35">
        <v>404.8</v>
      </c>
      <c r="D1476" s="35">
        <v>263.10000000000002</v>
      </c>
      <c r="E1476" s="35">
        <v>9.77</v>
      </c>
      <c r="F1476" s="35">
        <v>7.81</v>
      </c>
      <c r="G1476" s="35">
        <v>8.1999999999999993</v>
      </c>
      <c r="K1476" s="35">
        <v>464</v>
      </c>
    </row>
    <row r="1477" spans="1:38" x14ac:dyDescent="0.35">
      <c r="A1477" s="51">
        <v>45239</v>
      </c>
      <c r="B1477" s="55">
        <v>4.1979166666666672E-2</v>
      </c>
      <c r="C1477" s="35">
        <v>842</v>
      </c>
      <c r="D1477" s="35">
        <v>547</v>
      </c>
      <c r="E1477" s="35">
        <v>6.1</v>
      </c>
      <c r="F1477" s="35">
        <v>7.49</v>
      </c>
      <c r="G1477" s="35">
        <v>13.1</v>
      </c>
      <c r="K1477" s="35">
        <v>733</v>
      </c>
    </row>
    <row r="1478" spans="1:38" x14ac:dyDescent="0.35">
      <c r="A1478" s="51">
        <v>45243</v>
      </c>
      <c r="B1478" s="55">
        <v>6.0717592592592594E-2</v>
      </c>
      <c r="C1478" s="35">
        <v>0.9</v>
      </c>
      <c r="D1478" s="35">
        <v>5.9999999999999995E-4</v>
      </c>
      <c r="E1478" s="35">
        <v>13.1</v>
      </c>
      <c r="F1478" s="35">
        <v>7.97</v>
      </c>
      <c r="G1478" s="35">
        <v>11.6</v>
      </c>
      <c r="K1478" s="35">
        <v>441</v>
      </c>
      <c r="O1478" s="35">
        <v>2.2000000000000002</v>
      </c>
      <c r="P1478" s="35">
        <v>72.099999999999994</v>
      </c>
      <c r="Q1478" s="30" t="s">
        <v>107</v>
      </c>
      <c r="R1478" s="30" t="s">
        <v>107</v>
      </c>
      <c r="S1478" s="30" t="s">
        <v>107</v>
      </c>
      <c r="T1478" s="30" t="s">
        <v>107</v>
      </c>
      <c r="U1478" s="30" t="s">
        <v>107</v>
      </c>
      <c r="V1478" s="30" t="s">
        <v>107</v>
      </c>
      <c r="W1478" s="30" t="s">
        <v>107</v>
      </c>
      <c r="X1478" s="35">
        <v>83.2</v>
      </c>
      <c r="Y1478" s="30" t="s">
        <v>107</v>
      </c>
      <c r="Z1478" s="30" t="s">
        <v>107</v>
      </c>
      <c r="AA1478" s="30" t="s">
        <v>107</v>
      </c>
      <c r="AB1478" s="35">
        <v>37</v>
      </c>
      <c r="AC1478" s="30" t="s">
        <v>107</v>
      </c>
      <c r="AD1478" s="35">
        <v>255</v>
      </c>
      <c r="AE1478" s="30" t="s">
        <v>107</v>
      </c>
      <c r="AF1478" s="35">
        <v>895</v>
      </c>
      <c r="AG1478" s="35">
        <v>64500</v>
      </c>
      <c r="AH1478" s="35">
        <v>22700</v>
      </c>
      <c r="AI1478" s="35">
        <v>3.3</v>
      </c>
      <c r="AJ1478" s="44" t="s">
        <v>107</v>
      </c>
      <c r="AK1478" s="44" t="s">
        <v>107</v>
      </c>
      <c r="AL1478" s="35">
        <v>192</v>
      </c>
    </row>
    <row r="1479" spans="1:38" x14ac:dyDescent="0.35">
      <c r="A1479" s="56">
        <v>45246</v>
      </c>
      <c r="B1479" s="55">
        <v>0.53275462962962961</v>
      </c>
      <c r="C1479" s="35">
        <v>809</v>
      </c>
      <c r="D1479" s="35">
        <v>526</v>
      </c>
      <c r="E1479" s="35">
        <v>8.5</v>
      </c>
      <c r="F1479" s="35">
        <v>7.74</v>
      </c>
      <c r="G1479" s="35">
        <v>7.3</v>
      </c>
      <c r="K1479" s="35">
        <v>441</v>
      </c>
    </row>
    <row r="1480" spans="1:38" x14ac:dyDescent="0.35">
      <c r="A1480" s="51">
        <v>45257</v>
      </c>
      <c r="B1480" s="39">
        <v>0.51822916666666663</v>
      </c>
      <c r="C1480" s="35">
        <v>784</v>
      </c>
      <c r="D1480" s="35">
        <v>0.50960000000000005</v>
      </c>
      <c r="E1480" s="35">
        <v>12.24</v>
      </c>
      <c r="F1480" s="35">
        <v>7.98</v>
      </c>
      <c r="G1480" s="35">
        <v>4.2</v>
      </c>
      <c r="K1480" s="35">
        <v>3654</v>
      </c>
      <c r="L1480" s="40">
        <f>AVERAGE(K1475:K1480)</f>
        <v>1291</v>
      </c>
      <c r="M1480" s="41">
        <f>GEOMEAN(K1475:K1480)</f>
        <v>886.85354972396567</v>
      </c>
      <c r="N1480" s="42" t="s">
        <v>159</v>
      </c>
    </row>
    <row r="1481" spans="1:38" x14ac:dyDescent="0.35">
      <c r="A1481" s="51">
        <v>45264</v>
      </c>
      <c r="B1481" s="46">
        <v>45264.436527777776</v>
      </c>
      <c r="C1481" s="35">
        <v>754</v>
      </c>
      <c r="D1481" s="35">
        <v>0.49009999999999998</v>
      </c>
      <c r="E1481" s="35">
        <v>9.58</v>
      </c>
      <c r="F1481" s="35">
        <v>7.36</v>
      </c>
      <c r="G1481" s="35">
        <v>5.5</v>
      </c>
      <c r="K1481" s="35">
        <v>1515</v>
      </c>
    </row>
    <row r="1482" spans="1:38" x14ac:dyDescent="0.35">
      <c r="A1482" s="51">
        <v>45267</v>
      </c>
      <c r="B1482" s="46">
        <v>45267.524722222224</v>
      </c>
      <c r="C1482" s="35">
        <v>740</v>
      </c>
      <c r="D1482" s="35">
        <v>0.48099999999999998</v>
      </c>
      <c r="E1482" s="35">
        <v>12.84</v>
      </c>
      <c r="F1482" s="35">
        <v>7.79</v>
      </c>
      <c r="G1482" s="35">
        <v>5</v>
      </c>
      <c r="K1482" s="35">
        <v>288</v>
      </c>
    </row>
    <row r="1483" spans="1:38" x14ac:dyDescent="0.35">
      <c r="A1483" s="51">
        <v>45272</v>
      </c>
      <c r="B1483" s="55">
        <v>0.46114583333333337</v>
      </c>
      <c r="C1483" s="35">
        <v>354.8</v>
      </c>
      <c r="D1483" s="35">
        <v>230.6</v>
      </c>
      <c r="E1483" s="35">
        <v>11.82</v>
      </c>
      <c r="F1483" s="35">
        <v>7.92</v>
      </c>
      <c r="G1483" s="35">
        <v>2.8</v>
      </c>
      <c r="K1483" s="35">
        <v>1467</v>
      </c>
    </row>
    <row r="1484" spans="1:38" x14ac:dyDescent="0.35">
      <c r="A1484" s="51">
        <v>45280</v>
      </c>
      <c r="B1484" s="55">
        <v>0.47269675925925925</v>
      </c>
      <c r="C1484" s="35">
        <v>746</v>
      </c>
      <c r="D1484" s="35">
        <v>485</v>
      </c>
      <c r="E1484" s="35">
        <v>13.28</v>
      </c>
      <c r="F1484" s="35">
        <v>7.98</v>
      </c>
      <c r="G1484" s="35">
        <v>1.1000000000000001</v>
      </c>
      <c r="K1484" s="35">
        <v>959</v>
      </c>
    </row>
    <row r="1485" spans="1:38" x14ac:dyDescent="0.35">
      <c r="A1485" s="51">
        <v>45288</v>
      </c>
      <c r="B1485" s="55">
        <v>0.45435185185185184</v>
      </c>
      <c r="C1485" s="35">
        <v>482</v>
      </c>
      <c r="D1485" s="35">
        <v>313.2</v>
      </c>
      <c r="E1485" s="35">
        <v>8.1</v>
      </c>
      <c r="F1485" s="35">
        <v>7.85</v>
      </c>
      <c r="G1485" s="35">
        <v>6</v>
      </c>
      <c r="K1485" s="35">
        <v>1576</v>
      </c>
      <c r="L1485" s="40">
        <f>AVERAGE(K1481:K1485)</f>
        <v>1161</v>
      </c>
      <c r="M1485" s="41">
        <f>GEOMEAN(K1481:K1485)</f>
        <v>993.39509423682739</v>
      </c>
      <c r="N1485" s="42" t="s">
        <v>160</v>
      </c>
    </row>
    <row r="1486" spans="1:38" x14ac:dyDescent="0.35">
      <c r="A1486" s="61"/>
      <c r="B1486" s="39"/>
    </row>
    <row r="1487" spans="1:38" x14ac:dyDescent="0.35">
      <c r="A1487" s="61"/>
      <c r="B1487" s="46"/>
    </row>
    <row r="1488" spans="1:38" x14ac:dyDescent="0.35">
      <c r="A1488" s="61"/>
      <c r="B1488" s="39"/>
    </row>
    <row r="1489" spans="1:2" x14ac:dyDescent="0.35">
      <c r="A1489" s="61"/>
      <c r="B1489" s="55"/>
    </row>
  </sheetData>
  <conditionalFormatting sqref="H1399 K1:K663">
    <cfRule type="cellIs" dxfId="55" priority="8" stopIfTrue="1" operator="greaterThanOrEqual">
      <formula>235</formula>
    </cfRule>
  </conditionalFormatting>
  <conditionalFormatting sqref="K669:K746 K748:K755 K902 K904:K909 K950:K955 K958:K983 K985:K1049 K1051:K1066 K1068:K1104 K1106:K1180 K1182:K1242 K1244:K1255 K1257:K1273">
    <cfRule type="cellIs" dxfId="54" priority="24" stopIfTrue="1" operator="greaterThanOrEqual">
      <formula>235</formula>
    </cfRule>
  </conditionalFormatting>
  <conditionalFormatting sqref="K1:K1273">
    <cfRule type="cellIs" dxfId="53" priority="21" stopIfTrue="1" operator="greaterThanOrEqual">
      <formula>235</formula>
    </cfRule>
  </conditionalFormatting>
  <conditionalFormatting sqref="K757:K900">
    <cfRule type="cellIs" dxfId="52" priority="23" stopIfTrue="1" operator="greaterThanOrEqual">
      <formula>235</formula>
    </cfRule>
  </conditionalFormatting>
  <conditionalFormatting sqref="K911:K946">
    <cfRule type="cellIs" dxfId="51" priority="22" stopIfTrue="1" operator="greaterThanOrEqual">
      <formula>235</formula>
    </cfRule>
  </conditionalFormatting>
  <conditionalFormatting sqref="K948:K949 K1274:K65538">
    <cfRule type="cellIs" dxfId="50" priority="19" stopIfTrue="1" operator="greaterThanOrEqual">
      <formula>235</formula>
    </cfRule>
    <cfRule type="cellIs" dxfId="49" priority="20" stopIfTrue="1" operator="greaterThanOrEqual">
      <formula>235</formula>
    </cfRule>
  </conditionalFormatting>
  <conditionalFormatting sqref="K956:K957">
    <cfRule type="cellIs" dxfId="48" priority="17" stopIfTrue="1" operator="greaterThanOrEqual">
      <formula>235</formula>
    </cfRule>
    <cfRule type="cellIs" dxfId="47" priority="18" stopIfTrue="1" operator="greaterThanOrEqual">
      <formula>235</formula>
    </cfRule>
  </conditionalFormatting>
  <conditionalFormatting sqref="K984">
    <cfRule type="cellIs" dxfId="46" priority="16" stopIfTrue="1" operator="greaterThanOrEqual">
      <formula>235</formula>
    </cfRule>
  </conditionalFormatting>
  <conditionalFormatting sqref="K1067">
    <cfRule type="cellIs" dxfId="45" priority="15" stopIfTrue="1" operator="greaterThanOrEqual">
      <formula>235</formula>
    </cfRule>
  </conditionalFormatting>
  <conditionalFormatting sqref="K1105">
    <cfRule type="cellIs" dxfId="44" priority="13" stopIfTrue="1" operator="greaterThanOrEqual">
      <formula>235</formula>
    </cfRule>
    <cfRule type="cellIs" dxfId="43" priority="14" stopIfTrue="1" operator="greaterThanOrEqual">
      <formula>235</formula>
    </cfRule>
  </conditionalFormatting>
  <conditionalFormatting sqref="K1243">
    <cfRule type="cellIs" dxfId="42" priority="11" stopIfTrue="1" operator="greaterThanOrEqual">
      <formula>235</formula>
    </cfRule>
    <cfRule type="cellIs" dxfId="41" priority="12" stopIfTrue="1" operator="greaterThanOrEqual">
      <formula>235</formula>
    </cfRule>
  </conditionalFormatting>
  <conditionalFormatting sqref="K1256">
    <cfRule type="cellIs" dxfId="40" priority="9" stopIfTrue="1" operator="greaterThanOrEqual">
      <formula>235</formula>
    </cfRule>
    <cfRule type="cellIs" dxfId="39" priority="10" stopIfTrue="1" operator="greaterThanOrEqual">
      <formula>235</formula>
    </cfRule>
  </conditionalFormatting>
  <conditionalFormatting sqref="M1:M1474">
    <cfRule type="cellIs" dxfId="38" priority="6" stopIfTrue="1" operator="greaterThanOrEqual">
      <formula>125</formula>
    </cfRule>
  </conditionalFormatting>
  <conditionalFormatting sqref="M1402">
    <cfRule type="cellIs" dxfId="37" priority="3" stopIfTrue="1" operator="greaterThanOrEqual">
      <formula>125</formula>
    </cfRule>
  </conditionalFormatting>
  <conditionalFormatting sqref="M1407">
    <cfRule type="cellIs" dxfId="36" priority="4" stopIfTrue="1" operator="greaterThanOrEqual">
      <formula>125</formula>
    </cfRule>
    <cfRule type="cellIs" dxfId="35" priority="5" stopIfTrue="1" operator="greaterThan">
      <formula>125</formula>
    </cfRule>
  </conditionalFormatting>
  <conditionalFormatting sqref="M1411">
    <cfRule type="cellIs" dxfId="34" priority="7" stopIfTrue="1" operator="greaterThan">
      <formula>125</formula>
    </cfRule>
  </conditionalFormatting>
  <conditionalFormatting sqref="M1416">
    <cfRule type="cellIs" dxfId="33" priority="2" stopIfTrue="1" operator="greaterThan">
      <formula>125</formula>
    </cfRule>
  </conditionalFormatting>
  <conditionalFormatting sqref="M1475:M65538">
    <cfRule type="cellIs" dxfId="32" priority="1" stopIfTrue="1" operator="greaterThanOrEqual">
      <formula>125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5ED08-35F8-4057-BED6-CCA5083527FA}">
  <dimension ref="A1:AM1489"/>
  <sheetViews>
    <sheetView zoomScale="75" zoomScaleNormal="75" workbookViewId="0">
      <pane ySplit="3" topLeftCell="A1466" activePane="bottomLeft" state="frozen"/>
      <selection pane="bottomLeft" activeCell="A1486" sqref="A1486"/>
    </sheetView>
  </sheetViews>
  <sheetFormatPr defaultRowHeight="15.5" x14ac:dyDescent="0.35"/>
  <cols>
    <col min="1" max="1" width="10.6328125" style="30" bestFit="1" customWidth="1"/>
    <col min="2" max="2" width="9.36328125" style="35" bestFit="1" customWidth="1"/>
    <col min="3" max="4" width="9.81640625" style="35" bestFit="1" customWidth="1"/>
    <col min="5" max="7" width="8.90625" style="35" bestFit="1" customWidth="1"/>
    <col min="8" max="10" width="0" style="35" hidden="1" customWidth="1"/>
    <col min="11" max="11" width="10" style="40" customWidth="1"/>
    <col min="12" max="12" width="9.453125" style="40" customWidth="1"/>
    <col min="13" max="13" width="9.54296875" style="77" customWidth="1"/>
    <col min="14" max="14" width="8.7265625" style="30"/>
    <col min="15" max="16" width="8.90625" style="35" bestFit="1" customWidth="1"/>
    <col min="17" max="17" width="8.7265625" style="35"/>
    <col min="18" max="20" width="8.90625" style="35" bestFit="1" customWidth="1"/>
    <col min="21" max="21" width="8.7265625" style="35"/>
    <col min="22" max="31" width="8.90625" style="35" bestFit="1" customWidth="1"/>
    <col min="32" max="32" width="7.54296875" style="35" customWidth="1"/>
    <col min="33" max="35" width="8.90625" style="35" bestFit="1" customWidth="1"/>
    <col min="36" max="37" width="8.7265625" style="35"/>
    <col min="38" max="38" width="8.90625" style="35" bestFit="1" customWidth="1"/>
    <col min="39" max="16384" width="8.7265625" style="35"/>
  </cols>
  <sheetData>
    <row r="1" spans="1:38" s="27" customFormat="1" x14ac:dyDescent="0.35">
      <c r="A1" s="26" t="s">
        <v>533</v>
      </c>
      <c r="E1" s="27" t="s">
        <v>534</v>
      </c>
      <c r="K1" s="30">
        <v>39.825389000000001</v>
      </c>
      <c r="L1" s="30">
        <v>-86.065667000000005</v>
      </c>
      <c r="M1" s="31"/>
      <c r="N1" s="113" t="s">
        <v>535</v>
      </c>
    </row>
    <row r="2" spans="1:38" s="28" customFormat="1" x14ac:dyDescent="0.35">
      <c r="A2" s="32" t="s">
        <v>90</v>
      </c>
      <c r="B2" s="32" t="s">
        <v>91</v>
      </c>
      <c r="C2" s="32" t="s">
        <v>11</v>
      </c>
      <c r="D2" s="32" t="s">
        <v>13</v>
      </c>
      <c r="E2" s="32" t="s">
        <v>15</v>
      </c>
      <c r="F2" s="32" t="s">
        <v>9</v>
      </c>
      <c r="G2" s="32" t="s">
        <v>5</v>
      </c>
      <c r="H2" s="32" t="s">
        <v>164</v>
      </c>
      <c r="I2" s="32" t="s">
        <v>165</v>
      </c>
      <c r="J2" s="32" t="s">
        <v>166</v>
      </c>
      <c r="K2" s="33" t="s">
        <v>92</v>
      </c>
      <c r="L2" s="33" t="s">
        <v>93</v>
      </c>
      <c r="M2" s="31" t="s">
        <v>94</v>
      </c>
      <c r="N2" s="32"/>
      <c r="O2" s="35" t="s">
        <v>40</v>
      </c>
      <c r="P2" s="35" t="s">
        <v>44</v>
      </c>
      <c r="Q2" s="35" t="s">
        <v>46</v>
      </c>
      <c r="R2" s="35" t="s">
        <v>48</v>
      </c>
      <c r="S2" s="35" t="s">
        <v>50</v>
      </c>
      <c r="T2" s="35" t="s">
        <v>56</v>
      </c>
      <c r="U2" s="35" t="s">
        <v>52</v>
      </c>
      <c r="V2" s="35" t="s">
        <v>54</v>
      </c>
      <c r="W2" s="35" t="s">
        <v>58</v>
      </c>
      <c r="X2" s="35" t="s">
        <v>30</v>
      </c>
      <c r="Y2" s="35" t="s">
        <v>28</v>
      </c>
      <c r="Z2" s="35" t="s">
        <v>26</v>
      </c>
      <c r="AA2" s="35" t="s">
        <v>34</v>
      </c>
      <c r="AB2" s="35" t="s">
        <v>95</v>
      </c>
      <c r="AC2" s="35" t="s">
        <v>21</v>
      </c>
      <c r="AD2" s="35" t="s">
        <v>37</v>
      </c>
      <c r="AE2" s="35" t="s">
        <v>96</v>
      </c>
      <c r="AF2" s="28" t="s">
        <v>72</v>
      </c>
      <c r="AG2" s="28" t="s">
        <v>66</v>
      </c>
      <c r="AH2" s="28" t="s">
        <v>64</v>
      </c>
      <c r="AI2" s="36" t="s">
        <v>70</v>
      </c>
      <c r="AJ2" s="36" t="s">
        <v>62</v>
      </c>
      <c r="AK2" s="36" t="s">
        <v>74</v>
      </c>
      <c r="AL2" s="36" t="s">
        <v>97</v>
      </c>
    </row>
    <row r="3" spans="1:38" s="28" customFormat="1" x14ac:dyDescent="0.35">
      <c r="A3" s="32" t="s">
        <v>98</v>
      </c>
      <c r="B3" s="32" t="s">
        <v>99</v>
      </c>
      <c r="C3" s="32" t="s">
        <v>100</v>
      </c>
      <c r="D3" s="32" t="s">
        <v>101</v>
      </c>
      <c r="E3" s="32" t="s">
        <v>102</v>
      </c>
      <c r="F3" s="32" t="s">
        <v>2</v>
      </c>
      <c r="G3" s="32" t="s">
        <v>103</v>
      </c>
      <c r="H3" s="32" t="s">
        <v>167</v>
      </c>
      <c r="I3" s="32" t="s">
        <v>168</v>
      </c>
      <c r="J3" s="32" t="s">
        <v>169</v>
      </c>
      <c r="K3" s="99" t="s">
        <v>104</v>
      </c>
      <c r="L3" s="33"/>
      <c r="M3" s="31"/>
      <c r="N3" s="32"/>
    </row>
    <row r="4" spans="1:38" x14ac:dyDescent="0.35">
      <c r="A4" s="63">
        <v>36193</v>
      </c>
      <c r="B4" s="62">
        <v>94323</v>
      </c>
      <c r="C4" s="62">
        <v>944.3</v>
      </c>
      <c r="D4" s="62">
        <v>0.60429999999999995</v>
      </c>
      <c r="E4" s="62">
        <v>8.8800000000000008</v>
      </c>
      <c r="F4" s="62">
        <v>7.84</v>
      </c>
      <c r="G4" s="62">
        <v>6.92</v>
      </c>
      <c r="H4" s="30" t="s">
        <v>170</v>
      </c>
      <c r="I4" s="62">
        <v>0.14000000000000001</v>
      </c>
      <c r="J4" s="62">
        <v>82.2</v>
      </c>
      <c r="K4" s="40">
        <v>200</v>
      </c>
    </row>
    <row r="5" spans="1:38" x14ac:dyDescent="0.35">
      <c r="A5" s="63">
        <v>36200</v>
      </c>
      <c r="B5" s="35">
        <v>93422</v>
      </c>
      <c r="C5" s="35">
        <v>801</v>
      </c>
      <c r="D5" s="35">
        <v>0.51270000000000004</v>
      </c>
      <c r="E5" s="35">
        <v>13.12</v>
      </c>
      <c r="F5" s="35">
        <v>7.63</v>
      </c>
      <c r="G5" s="35">
        <v>5.9</v>
      </c>
      <c r="H5" s="30" t="s">
        <v>170</v>
      </c>
      <c r="I5" s="35">
        <v>0.27</v>
      </c>
      <c r="J5" s="35">
        <v>54.4</v>
      </c>
      <c r="K5" s="101">
        <v>1800</v>
      </c>
    </row>
    <row r="6" spans="1:38" x14ac:dyDescent="0.35">
      <c r="A6" s="63">
        <v>36201</v>
      </c>
      <c r="B6" s="35">
        <v>113125</v>
      </c>
      <c r="C6" s="35">
        <v>855.1</v>
      </c>
      <c r="D6" s="35">
        <v>0.54730000000000001</v>
      </c>
      <c r="E6" s="35">
        <v>12.3</v>
      </c>
      <c r="F6" s="35">
        <v>8.0399999999999991</v>
      </c>
      <c r="G6" s="35">
        <v>6.43</v>
      </c>
      <c r="H6" s="30" t="s">
        <v>170</v>
      </c>
      <c r="I6" s="35">
        <v>1.26</v>
      </c>
      <c r="J6" s="35">
        <v>68.3</v>
      </c>
      <c r="K6" s="40">
        <v>200</v>
      </c>
    </row>
    <row r="7" spans="1:38" x14ac:dyDescent="0.35">
      <c r="A7" s="63">
        <v>36207</v>
      </c>
      <c r="B7" s="35">
        <v>113125</v>
      </c>
      <c r="C7" s="35">
        <v>855.1</v>
      </c>
      <c r="D7" s="35">
        <v>0.54730000000000001</v>
      </c>
      <c r="E7" s="35">
        <v>12.3</v>
      </c>
      <c r="F7" s="35">
        <v>8.0399999999999991</v>
      </c>
      <c r="G7" s="35">
        <v>6.43</v>
      </c>
      <c r="H7" s="30" t="s">
        <v>170</v>
      </c>
      <c r="I7" s="35">
        <v>1.26</v>
      </c>
      <c r="J7" s="35">
        <v>68.3</v>
      </c>
      <c r="K7" s="40">
        <v>50</v>
      </c>
    </row>
    <row r="8" spans="1:38" x14ac:dyDescent="0.35">
      <c r="A8" s="63">
        <v>36214</v>
      </c>
      <c r="B8" s="35">
        <v>112105</v>
      </c>
      <c r="C8" s="35">
        <v>9311</v>
      </c>
      <c r="D8" s="35">
        <v>0.59589999999999999</v>
      </c>
      <c r="E8" s="35">
        <v>16.97</v>
      </c>
      <c r="F8" s="35">
        <v>8.02</v>
      </c>
      <c r="G8" s="35">
        <v>0.67</v>
      </c>
      <c r="H8" s="30" t="s">
        <v>170</v>
      </c>
      <c r="I8" s="35">
        <v>1.48</v>
      </c>
      <c r="J8" s="35">
        <v>64.099999999999994</v>
      </c>
      <c r="K8" s="40">
        <v>100</v>
      </c>
      <c r="L8" s="33">
        <f>AVERAGE(K4:K8)</f>
        <v>470</v>
      </c>
      <c r="M8" s="70">
        <f>GEOMEAN(K4:K8)</f>
        <v>204.76725110792194</v>
      </c>
      <c r="N8" s="32" t="s">
        <v>171</v>
      </c>
    </row>
    <row r="9" spans="1:38" x14ac:dyDescent="0.35">
      <c r="A9" s="63">
        <v>36221</v>
      </c>
      <c r="B9" s="35">
        <v>110312</v>
      </c>
      <c r="C9" s="35">
        <v>904</v>
      </c>
      <c r="D9" s="35">
        <v>0.5786</v>
      </c>
      <c r="E9" s="35">
        <v>9.76</v>
      </c>
      <c r="F9" s="35">
        <v>7.24</v>
      </c>
      <c r="G9" s="35">
        <v>4.22</v>
      </c>
      <c r="H9" s="30" t="s">
        <v>170</v>
      </c>
      <c r="I9" s="35">
        <v>0.38</v>
      </c>
      <c r="J9" s="35">
        <v>65.3</v>
      </c>
      <c r="K9" s="101">
        <v>800</v>
      </c>
    </row>
    <row r="10" spans="1:38" x14ac:dyDescent="0.35">
      <c r="A10" s="63">
        <v>36235</v>
      </c>
      <c r="B10" s="35">
        <v>111955</v>
      </c>
      <c r="C10" s="35">
        <v>1087</v>
      </c>
      <c r="D10" s="35">
        <v>0.69419999999999993</v>
      </c>
      <c r="E10" s="35">
        <v>13.72</v>
      </c>
      <c r="F10" s="35">
        <v>8.0299999999999994</v>
      </c>
      <c r="G10" s="35">
        <v>4.75</v>
      </c>
      <c r="H10" s="30" t="s">
        <v>170</v>
      </c>
      <c r="I10" s="35">
        <v>0.51</v>
      </c>
      <c r="J10" s="35">
        <v>64.2</v>
      </c>
      <c r="K10" s="40">
        <v>5</v>
      </c>
    </row>
    <row r="11" spans="1:38" x14ac:dyDescent="0.35">
      <c r="A11" s="63">
        <v>36237</v>
      </c>
      <c r="B11" s="35">
        <v>111005</v>
      </c>
      <c r="C11" s="35">
        <v>906</v>
      </c>
      <c r="D11" s="35">
        <v>0.57989999999999997</v>
      </c>
      <c r="E11" s="35">
        <v>11.45</v>
      </c>
      <c r="F11" s="35">
        <v>8.09</v>
      </c>
      <c r="G11" s="35">
        <v>6.87</v>
      </c>
      <c r="H11" s="30" t="s">
        <v>170</v>
      </c>
      <c r="I11" s="35">
        <v>1.26</v>
      </c>
      <c r="J11" s="35">
        <v>48.3</v>
      </c>
      <c r="K11" s="40">
        <v>5</v>
      </c>
    </row>
    <row r="12" spans="1:38" x14ac:dyDescent="0.35">
      <c r="A12" s="63">
        <v>36242</v>
      </c>
      <c r="B12" s="35">
        <v>112441</v>
      </c>
      <c r="C12" s="35">
        <v>1003</v>
      </c>
      <c r="D12" s="35">
        <v>0.64219999999999999</v>
      </c>
      <c r="E12" s="35">
        <v>12.75</v>
      </c>
      <c r="F12" s="35">
        <v>8.02</v>
      </c>
      <c r="G12" s="35">
        <v>5.26</v>
      </c>
      <c r="H12" s="30" t="s">
        <v>170</v>
      </c>
      <c r="I12" s="35">
        <v>1.08</v>
      </c>
      <c r="J12" s="35">
        <v>65.099999999999994</v>
      </c>
      <c r="K12" s="40">
        <v>5</v>
      </c>
    </row>
    <row r="13" spans="1:38" x14ac:dyDescent="0.35">
      <c r="A13" s="63">
        <v>36249</v>
      </c>
      <c r="B13" s="35">
        <v>113625</v>
      </c>
      <c r="C13" s="35">
        <v>1035</v>
      </c>
      <c r="D13" s="35">
        <v>0.66239999999999988</v>
      </c>
      <c r="E13" s="35">
        <v>10.53</v>
      </c>
      <c r="F13" s="35">
        <v>7.82</v>
      </c>
      <c r="G13" s="35">
        <v>11.04</v>
      </c>
      <c r="H13" s="30" t="s">
        <v>170</v>
      </c>
      <c r="I13" s="35">
        <v>0.87</v>
      </c>
      <c r="J13" s="30" t="s">
        <v>172</v>
      </c>
      <c r="K13" s="40">
        <v>20</v>
      </c>
      <c r="L13" s="33">
        <f>AVERAGE(K9:K13)</f>
        <v>167</v>
      </c>
      <c r="M13" s="31">
        <f>GEOMEAN(K9:K13)</f>
        <v>18.205642030260801</v>
      </c>
      <c r="N13" s="32" t="s">
        <v>173</v>
      </c>
    </row>
    <row r="14" spans="1:38" x14ac:dyDescent="0.35">
      <c r="A14" s="63">
        <v>36256</v>
      </c>
      <c r="B14" s="35">
        <v>113731</v>
      </c>
      <c r="C14" s="35">
        <v>716</v>
      </c>
      <c r="D14" s="35">
        <v>0.4587</v>
      </c>
      <c r="E14" s="35">
        <v>8.26</v>
      </c>
      <c r="F14" s="35">
        <v>7.81</v>
      </c>
      <c r="G14" s="35">
        <v>15.1</v>
      </c>
      <c r="H14" s="30" t="s">
        <v>170</v>
      </c>
      <c r="I14" s="35">
        <v>0.54</v>
      </c>
      <c r="J14" s="35">
        <v>66.3</v>
      </c>
      <c r="K14" s="40">
        <v>100</v>
      </c>
    </row>
    <row r="15" spans="1:38" x14ac:dyDescent="0.35">
      <c r="A15" s="63">
        <v>36257</v>
      </c>
      <c r="B15" s="35">
        <v>105718</v>
      </c>
      <c r="C15" s="35">
        <v>935</v>
      </c>
      <c r="D15" s="35">
        <v>0.59899999999999998</v>
      </c>
      <c r="E15" s="35">
        <v>9.43</v>
      </c>
      <c r="F15" s="35">
        <v>7.68</v>
      </c>
      <c r="G15" s="35">
        <v>14.92</v>
      </c>
      <c r="H15" s="30" t="s">
        <v>170</v>
      </c>
      <c r="I15" s="35">
        <v>0</v>
      </c>
      <c r="J15" s="35">
        <v>57.8</v>
      </c>
      <c r="K15" s="40">
        <v>80</v>
      </c>
    </row>
    <row r="16" spans="1:38" x14ac:dyDescent="0.35">
      <c r="A16" s="63">
        <v>36263</v>
      </c>
      <c r="B16" s="35">
        <v>122654</v>
      </c>
      <c r="C16" s="35">
        <v>1044</v>
      </c>
      <c r="D16" s="35">
        <v>0.66850000000000009</v>
      </c>
      <c r="E16" s="35">
        <v>9.68</v>
      </c>
      <c r="F16" s="35">
        <v>7.94</v>
      </c>
      <c r="G16" s="35">
        <v>13.49</v>
      </c>
      <c r="H16" s="30" t="s">
        <v>170</v>
      </c>
      <c r="I16" s="35">
        <v>0.73</v>
      </c>
      <c r="J16" s="35">
        <v>58.7</v>
      </c>
      <c r="K16" s="40">
        <v>210</v>
      </c>
    </row>
    <row r="17" spans="1:14" x14ac:dyDescent="0.35">
      <c r="A17" s="63">
        <v>36270</v>
      </c>
      <c r="B17" s="35">
        <v>113937</v>
      </c>
      <c r="C17" s="35">
        <v>973</v>
      </c>
      <c r="D17" s="35">
        <v>0.62280000000000002</v>
      </c>
      <c r="E17" s="35">
        <v>12.71</v>
      </c>
      <c r="F17" s="35">
        <v>8.1199999999999992</v>
      </c>
      <c r="G17" s="35">
        <v>13.17</v>
      </c>
      <c r="H17" s="30" t="s">
        <v>170</v>
      </c>
      <c r="I17" s="35">
        <v>0.66</v>
      </c>
      <c r="J17" s="35">
        <v>60.8</v>
      </c>
      <c r="K17" s="40">
        <v>10</v>
      </c>
    </row>
    <row r="18" spans="1:14" x14ac:dyDescent="0.35">
      <c r="A18" s="63">
        <v>36277</v>
      </c>
      <c r="B18" s="35">
        <v>110604</v>
      </c>
      <c r="C18" s="35">
        <v>101</v>
      </c>
      <c r="D18" s="35">
        <v>0.64670000000000005</v>
      </c>
      <c r="E18" s="35">
        <v>4.55</v>
      </c>
      <c r="F18" s="35">
        <v>7.81</v>
      </c>
      <c r="G18" s="35">
        <v>14.46</v>
      </c>
      <c r="H18" s="30" t="s">
        <v>170</v>
      </c>
      <c r="I18" s="35">
        <v>0.53</v>
      </c>
      <c r="J18" s="35">
        <v>58.7</v>
      </c>
      <c r="K18" s="101">
        <v>390</v>
      </c>
      <c r="L18" s="33">
        <f>AVERAGE(K14:K18)</f>
        <v>158</v>
      </c>
      <c r="M18" s="31">
        <f>GEOMEAN(K14:K18)</f>
        <v>91.891380858555749</v>
      </c>
      <c r="N18" s="32" t="s">
        <v>174</v>
      </c>
    </row>
    <row r="19" spans="1:14" x14ac:dyDescent="0.35">
      <c r="A19" s="63">
        <v>36284</v>
      </c>
      <c r="B19" s="35">
        <v>115216</v>
      </c>
      <c r="C19" s="35">
        <v>968</v>
      </c>
      <c r="D19" s="35">
        <v>0.61980000000000002</v>
      </c>
      <c r="E19" s="35">
        <v>9.11</v>
      </c>
      <c r="F19" s="35">
        <v>8.0299999999999994</v>
      </c>
      <c r="G19" s="35">
        <v>19.63</v>
      </c>
      <c r="H19" s="30" t="s">
        <v>170</v>
      </c>
      <c r="I19" s="35">
        <v>0.05</v>
      </c>
      <c r="J19" s="35">
        <v>65.8</v>
      </c>
      <c r="K19" s="101">
        <v>290</v>
      </c>
    </row>
    <row r="20" spans="1:14" x14ac:dyDescent="0.35">
      <c r="A20" s="63">
        <v>36291</v>
      </c>
      <c r="B20" s="35">
        <v>115908</v>
      </c>
      <c r="C20" s="35">
        <v>921</v>
      </c>
      <c r="D20" s="35">
        <v>0.59</v>
      </c>
      <c r="E20" s="35">
        <v>7.82</v>
      </c>
      <c r="F20" s="35">
        <v>7.49</v>
      </c>
      <c r="G20" s="35">
        <v>19.97</v>
      </c>
      <c r="H20" s="30" t="s">
        <v>170</v>
      </c>
      <c r="I20" s="35">
        <v>0.18</v>
      </c>
      <c r="J20" s="35">
        <v>42.1</v>
      </c>
      <c r="K20" s="101">
        <v>390</v>
      </c>
    </row>
    <row r="21" spans="1:14" x14ac:dyDescent="0.35">
      <c r="A21" s="63">
        <v>36298</v>
      </c>
      <c r="B21" s="35">
        <v>121755</v>
      </c>
      <c r="C21" s="35">
        <v>573.9</v>
      </c>
      <c r="D21" s="35">
        <v>0.36729999999999996</v>
      </c>
      <c r="E21" s="35">
        <v>6.11</v>
      </c>
      <c r="F21" s="35">
        <v>7.6</v>
      </c>
      <c r="G21" s="35">
        <v>20.18</v>
      </c>
      <c r="H21" s="30" t="s">
        <v>170</v>
      </c>
      <c r="I21" s="35">
        <v>0.64</v>
      </c>
      <c r="J21" s="35">
        <v>53.1</v>
      </c>
      <c r="K21" s="101">
        <v>3800</v>
      </c>
    </row>
    <row r="22" spans="1:14" x14ac:dyDescent="0.35">
      <c r="A22" s="63">
        <v>36299</v>
      </c>
      <c r="B22" s="35">
        <v>120353</v>
      </c>
      <c r="C22" s="35">
        <v>757.9</v>
      </c>
      <c r="D22" s="35">
        <v>0.48509999999999998</v>
      </c>
      <c r="E22" s="35">
        <v>6.01</v>
      </c>
      <c r="F22" s="35">
        <v>7.69</v>
      </c>
      <c r="G22" s="35">
        <v>20.87</v>
      </c>
      <c r="H22" s="30" t="s">
        <v>170</v>
      </c>
      <c r="I22" s="35">
        <v>0.68</v>
      </c>
      <c r="J22" s="35">
        <v>80.7</v>
      </c>
      <c r="K22" s="40">
        <v>120</v>
      </c>
    </row>
    <row r="23" spans="1:14" x14ac:dyDescent="0.35">
      <c r="A23" s="63">
        <v>36305</v>
      </c>
      <c r="B23" s="35">
        <v>132255</v>
      </c>
      <c r="C23" s="35">
        <v>823.3</v>
      </c>
      <c r="D23" s="35">
        <v>0.52690000000000003</v>
      </c>
      <c r="E23" s="35">
        <v>8.24</v>
      </c>
      <c r="F23" s="35">
        <v>7.99</v>
      </c>
      <c r="G23" s="35">
        <v>17.920000000000002</v>
      </c>
      <c r="H23" s="30" t="s">
        <v>170</v>
      </c>
      <c r="I23" s="35">
        <v>0.51</v>
      </c>
      <c r="J23" s="35">
        <v>68.8</v>
      </c>
      <c r="K23" s="40">
        <v>200</v>
      </c>
      <c r="L23" s="33">
        <f>AVERAGE(K19:K23)</f>
        <v>960</v>
      </c>
      <c r="M23" s="70">
        <f>GEOMEAN(K19:K23)</f>
        <v>400.58205360133394</v>
      </c>
      <c r="N23" s="32" t="s">
        <v>175</v>
      </c>
    </row>
    <row r="24" spans="1:14" x14ac:dyDescent="0.35">
      <c r="A24" s="63">
        <v>36312</v>
      </c>
      <c r="B24" s="35">
        <v>114859</v>
      </c>
      <c r="C24" s="35">
        <v>683.2</v>
      </c>
      <c r="D24" s="35">
        <v>0.43790000000000001</v>
      </c>
      <c r="E24" s="35">
        <v>3.57</v>
      </c>
      <c r="F24" s="35">
        <v>7.49</v>
      </c>
      <c r="G24" s="35">
        <v>21.41</v>
      </c>
      <c r="H24" s="30" t="s">
        <v>170</v>
      </c>
      <c r="I24" s="35">
        <v>0.17</v>
      </c>
      <c r="J24" s="35">
        <v>45.4</v>
      </c>
      <c r="K24" s="101">
        <v>800</v>
      </c>
    </row>
    <row r="25" spans="1:14" x14ac:dyDescent="0.35">
      <c r="A25" s="63">
        <v>36319</v>
      </c>
      <c r="B25" s="35">
        <v>115849</v>
      </c>
      <c r="C25" s="35">
        <v>885.4</v>
      </c>
      <c r="D25" s="35">
        <v>0.56659999999999999</v>
      </c>
      <c r="E25" s="35">
        <v>2.2799999999999998</v>
      </c>
      <c r="F25" s="35">
        <v>7.62</v>
      </c>
      <c r="G25" s="35">
        <v>27.45</v>
      </c>
      <c r="H25" s="30" t="s">
        <v>170</v>
      </c>
      <c r="I25" s="35">
        <v>0.02</v>
      </c>
      <c r="J25" s="35">
        <v>49.2</v>
      </c>
      <c r="K25" s="40">
        <v>200</v>
      </c>
    </row>
    <row r="26" spans="1:14" x14ac:dyDescent="0.35">
      <c r="A26" s="63">
        <v>36326</v>
      </c>
      <c r="B26" s="35">
        <v>114800</v>
      </c>
      <c r="C26" s="35">
        <v>690.5</v>
      </c>
      <c r="D26" s="35">
        <v>0.44190000000000002</v>
      </c>
      <c r="E26" s="35">
        <v>3.24</v>
      </c>
      <c r="F26" s="35">
        <v>7.54</v>
      </c>
      <c r="G26" s="35">
        <v>22.49</v>
      </c>
      <c r="H26" s="30" t="s">
        <v>170</v>
      </c>
      <c r="I26" s="35">
        <v>0.6</v>
      </c>
      <c r="J26" s="35">
        <v>61.8</v>
      </c>
      <c r="K26" s="101">
        <v>910</v>
      </c>
    </row>
    <row r="27" spans="1:14" x14ac:dyDescent="0.35">
      <c r="A27" s="68">
        <v>36333</v>
      </c>
      <c r="B27" s="35">
        <v>114427</v>
      </c>
      <c r="G27" s="35" t="s">
        <v>469</v>
      </c>
      <c r="H27" s="30"/>
    </row>
    <row r="28" spans="1:14" x14ac:dyDescent="0.35">
      <c r="A28" s="68">
        <v>36340</v>
      </c>
      <c r="B28" s="35">
        <v>112202</v>
      </c>
      <c r="C28" s="35">
        <v>645.4</v>
      </c>
      <c r="D28" s="35">
        <v>0.41300000000000003</v>
      </c>
      <c r="E28" s="35">
        <v>4.4800000000000004</v>
      </c>
      <c r="F28" s="35">
        <v>7.6</v>
      </c>
      <c r="G28" s="35">
        <v>22.33</v>
      </c>
      <c r="H28" s="30" t="s">
        <v>170</v>
      </c>
      <c r="I28" s="35">
        <v>0.3</v>
      </c>
      <c r="J28" s="35">
        <v>52.8</v>
      </c>
      <c r="K28" s="101">
        <v>3000</v>
      </c>
      <c r="L28" s="33">
        <f>AVERAGE(K24:K27)</f>
        <v>636.66666666666663</v>
      </c>
      <c r="M28" s="70">
        <f>GEOMEAN(K24:K27)</f>
        <v>526.08242285712515</v>
      </c>
      <c r="N28" s="32" t="s">
        <v>176</v>
      </c>
    </row>
    <row r="29" spans="1:14" x14ac:dyDescent="0.35">
      <c r="A29" s="68">
        <v>36347</v>
      </c>
      <c r="B29" s="35">
        <v>122043</v>
      </c>
      <c r="C29" s="35">
        <v>904</v>
      </c>
      <c r="D29" s="35">
        <v>0.57899999999999996</v>
      </c>
      <c r="E29" s="35">
        <v>4.26</v>
      </c>
      <c r="F29" s="35">
        <v>7.6</v>
      </c>
      <c r="G29" s="35">
        <v>29.09</v>
      </c>
      <c r="H29" s="30" t="s">
        <v>170</v>
      </c>
      <c r="I29" s="35">
        <v>0.2</v>
      </c>
      <c r="J29" s="30">
        <v>35.5</v>
      </c>
      <c r="K29" s="101">
        <v>870</v>
      </c>
    </row>
    <row r="30" spans="1:14" x14ac:dyDescent="0.35">
      <c r="A30" s="63">
        <v>36348</v>
      </c>
      <c r="B30" s="35">
        <v>112323</v>
      </c>
      <c r="C30" s="35">
        <v>1048</v>
      </c>
      <c r="D30" s="35">
        <v>0.67100000000000004</v>
      </c>
      <c r="E30" s="35">
        <v>4.7300000000000004</v>
      </c>
      <c r="F30" s="35">
        <v>7.27</v>
      </c>
      <c r="G30" s="35">
        <v>24.66</v>
      </c>
      <c r="H30" s="30" t="s">
        <v>170</v>
      </c>
      <c r="I30" s="35">
        <v>53.9</v>
      </c>
      <c r="J30" s="35">
        <v>42.9</v>
      </c>
      <c r="K30" s="101">
        <v>740</v>
      </c>
    </row>
    <row r="31" spans="1:14" x14ac:dyDescent="0.35">
      <c r="A31" s="63">
        <v>36354</v>
      </c>
      <c r="B31" s="35">
        <v>120401</v>
      </c>
      <c r="G31" s="35" t="s">
        <v>469</v>
      </c>
      <c r="H31" s="30"/>
    </row>
    <row r="32" spans="1:14" x14ac:dyDescent="0.35">
      <c r="A32" s="63">
        <v>36361</v>
      </c>
      <c r="B32" s="35">
        <v>115504</v>
      </c>
      <c r="C32" s="30"/>
      <c r="D32" s="30"/>
      <c r="E32" s="35">
        <v>3.3</v>
      </c>
      <c r="F32" s="35">
        <v>7.57</v>
      </c>
      <c r="G32" s="35">
        <v>27.24</v>
      </c>
      <c r="H32" s="30" t="s">
        <v>170</v>
      </c>
      <c r="I32" s="35">
        <v>0.02</v>
      </c>
      <c r="J32" s="35">
        <v>55.1</v>
      </c>
      <c r="K32" s="101">
        <v>6600</v>
      </c>
    </row>
    <row r="33" spans="1:14" x14ac:dyDescent="0.35">
      <c r="A33" s="63">
        <v>36368</v>
      </c>
      <c r="B33" s="35">
        <v>110554</v>
      </c>
      <c r="E33" s="35">
        <v>3.45</v>
      </c>
      <c r="F33" s="35">
        <v>7.52</v>
      </c>
      <c r="G33" s="35">
        <v>28.39</v>
      </c>
      <c r="H33" s="30" t="s">
        <v>170</v>
      </c>
      <c r="I33" s="35">
        <v>0.24</v>
      </c>
      <c r="J33" s="35">
        <v>56.9</v>
      </c>
      <c r="K33" s="101">
        <v>1700</v>
      </c>
      <c r="L33" s="33">
        <f>AVERAGE(K29:K33)</f>
        <v>2477.5</v>
      </c>
      <c r="M33" s="70">
        <f>GEOMEAN(K28:K33)</f>
        <v>1850.0054882899442</v>
      </c>
      <c r="N33" s="32" t="s">
        <v>177</v>
      </c>
    </row>
    <row r="34" spans="1:14" x14ac:dyDescent="0.35">
      <c r="A34" s="63">
        <v>36375</v>
      </c>
      <c r="G34" s="35" t="s">
        <v>469</v>
      </c>
    </row>
    <row r="35" spans="1:14" x14ac:dyDescent="0.35">
      <c r="A35" s="63">
        <v>36382</v>
      </c>
      <c r="G35" s="35" t="s">
        <v>469</v>
      </c>
    </row>
    <row r="36" spans="1:14" x14ac:dyDescent="0.35">
      <c r="A36" s="63">
        <v>36389</v>
      </c>
      <c r="G36" s="35" t="s">
        <v>469</v>
      </c>
    </row>
    <row r="37" spans="1:14" x14ac:dyDescent="0.35">
      <c r="A37" s="63">
        <v>36396</v>
      </c>
      <c r="B37" s="35">
        <v>115027</v>
      </c>
      <c r="E37" s="35">
        <v>4.95</v>
      </c>
      <c r="F37" s="35">
        <v>7.46</v>
      </c>
      <c r="G37" s="35">
        <v>22.97</v>
      </c>
      <c r="H37" s="30" t="s">
        <v>170</v>
      </c>
      <c r="I37" s="35">
        <v>0.03</v>
      </c>
      <c r="J37" s="35">
        <v>48.6</v>
      </c>
      <c r="K37" s="101">
        <v>8000</v>
      </c>
    </row>
    <row r="38" spans="1:14" x14ac:dyDescent="0.35">
      <c r="A38" s="63">
        <v>36403</v>
      </c>
      <c r="G38" s="35" t="s">
        <v>469</v>
      </c>
      <c r="L38" s="33">
        <f>AVERAGE(K34:K38)</f>
        <v>8000</v>
      </c>
      <c r="M38" s="100" t="s">
        <v>122</v>
      </c>
      <c r="N38" s="32" t="s">
        <v>178</v>
      </c>
    </row>
    <row r="39" spans="1:14" x14ac:dyDescent="0.35">
      <c r="A39" s="63">
        <v>36410</v>
      </c>
      <c r="G39" s="35" t="s">
        <v>469</v>
      </c>
      <c r="M39" s="105"/>
    </row>
    <row r="40" spans="1:14" x14ac:dyDescent="0.35">
      <c r="A40" s="63">
        <v>36417</v>
      </c>
      <c r="G40" s="35" t="s">
        <v>469</v>
      </c>
      <c r="M40" s="105"/>
    </row>
    <row r="41" spans="1:14" x14ac:dyDescent="0.35">
      <c r="A41" s="63">
        <v>36418</v>
      </c>
      <c r="G41" s="35" t="s">
        <v>469</v>
      </c>
      <c r="M41" s="105"/>
    </row>
    <row r="42" spans="1:14" x14ac:dyDescent="0.35">
      <c r="A42" s="63">
        <v>36424</v>
      </c>
      <c r="G42" s="35" t="s">
        <v>469</v>
      </c>
      <c r="M42" s="105"/>
    </row>
    <row r="43" spans="1:14" x14ac:dyDescent="0.35">
      <c r="A43" s="63">
        <v>36431</v>
      </c>
      <c r="G43" s="35" t="s">
        <v>469</v>
      </c>
      <c r="L43" s="33" t="e">
        <f>AVERAGE(K39:K43)</f>
        <v>#DIV/0!</v>
      </c>
      <c r="M43" s="100" t="s">
        <v>122</v>
      </c>
      <c r="N43" s="32" t="s">
        <v>179</v>
      </c>
    </row>
    <row r="44" spans="1:14" x14ac:dyDescent="0.35">
      <c r="A44" s="63">
        <v>36438</v>
      </c>
      <c r="B44" s="35">
        <v>104937</v>
      </c>
      <c r="C44" s="35">
        <v>387.6</v>
      </c>
      <c r="D44" s="30" t="e">
        <v>#VALUE!</v>
      </c>
      <c r="E44" s="35">
        <v>4.34</v>
      </c>
      <c r="F44" s="35">
        <v>7.33</v>
      </c>
      <c r="G44" s="35">
        <v>11.3</v>
      </c>
      <c r="H44" s="30" t="s">
        <v>170</v>
      </c>
      <c r="I44" s="35">
        <v>0.87</v>
      </c>
      <c r="J44" s="35">
        <v>46.8</v>
      </c>
      <c r="K44" s="101">
        <v>600</v>
      </c>
      <c r="M44" s="105"/>
    </row>
    <row r="45" spans="1:14" x14ac:dyDescent="0.35">
      <c r="A45" s="63">
        <v>36445</v>
      </c>
      <c r="B45" s="35">
        <v>112915</v>
      </c>
      <c r="C45" s="35">
        <v>662.3</v>
      </c>
      <c r="D45" s="35">
        <v>0.42389999999999994</v>
      </c>
      <c r="E45" s="35">
        <v>3.73</v>
      </c>
      <c r="F45" s="35">
        <v>7.42</v>
      </c>
      <c r="G45" s="35">
        <v>14.67</v>
      </c>
      <c r="H45" s="30" t="s">
        <v>170</v>
      </c>
      <c r="I45" s="35">
        <v>0.54</v>
      </c>
      <c r="J45" s="35">
        <v>50.9</v>
      </c>
      <c r="M45" s="105"/>
    </row>
    <row r="46" spans="1:14" x14ac:dyDescent="0.35">
      <c r="A46" s="45">
        <v>36452</v>
      </c>
      <c r="B46" s="35">
        <v>115335</v>
      </c>
      <c r="C46" s="35">
        <v>352.7</v>
      </c>
      <c r="D46" s="35">
        <v>0.22570000000000001</v>
      </c>
      <c r="E46" s="35">
        <v>4.45</v>
      </c>
      <c r="F46" s="35">
        <v>7.53</v>
      </c>
      <c r="G46" s="35">
        <v>10.67</v>
      </c>
      <c r="H46" s="30" t="s">
        <v>170</v>
      </c>
      <c r="I46" s="35">
        <v>1.03</v>
      </c>
      <c r="J46" s="35">
        <v>46</v>
      </c>
      <c r="K46" s="40">
        <v>10</v>
      </c>
      <c r="M46" s="105"/>
    </row>
    <row r="47" spans="1:14" x14ac:dyDescent="0.35">
      <c r="A47" s="45">
        <v>36453</v>
      </c>
      <c r="G47" s="35" t="s">
        <v>469</v>
      </c>
      <c r="M47" s="105"/>
    </row>
    <row r="48" spans="1:14" x14ac:dyDescent="0.35">
      <c r="A48" s="45">
        <v>36459</v>
      </c>
      <c r="G48" s="35" t="s">
        <v>469</v>
      </c>
      <c r="H48" s="30"/>
      <c r="L48" s="33">
        <f>AVERAGE(K44:K48)</f>
        <v>305</v>
      </c>
      <c r="M48" s="100" t="s">
        <v>122</v>
      </c>
      <c r="N48" s="32" t="s">
        <v>180</v>
      </c>
    </row>
    <row r="49" spans="1:14" x14ac:dyDescent="0.35">
      <c r="A49" s="45">
        <v>36466</v>
      </c>
      <c r="G49" s="35" t="s">
        <v>469</v>
      </c>
      <c r="M49" s="105"/>
    </row>
    <row r="50" spans="1:14" x14ac:dyDescent="0.35">
      <c r="A50" s="45">
        <v>36473</v>
      </c>
      <c r="G50" s="35" t="s">
        <v>469</v>
      </c>
      <c r="M50" s="105"/>
    </row>
    <row r="51" spans="1:14" x14ac:dyDescent="0.35">
      <c r="A51" s="45">
        <v>36480</v>
      </c>
      <c r="G51" s="35" t="s">
        <v>469</v>
      </c>
      <c r="M51" s="105"/>
    </row>
    <row r="52" spans="1:14" x14ac:dyDescent="0.35">
      <c r="A52" s="45">
        <v>36487</v>
      </c>
      <c r="G52" s="35" t="s">
        <v>469</v>
      </c>
      <c r="M52" s="105"/>
    </row>
    <row r="53" spans="1:14" x14ac:dyDescent="0.35">
      <c r="A53" s="45">
        <v>36494</v>
      </c>
      <c r="G53" s="35" t="s">
        <v>469</v>
      </c>
      <c r="L53" s="33" t="e">
        <f>AVERAGE(K49:K53)</f>
        <v>#DIV/0!</v>
      </c>
      <c r="M53" s="100" t="s">
        <v>122</v>
      </c>
      <c r="N53" s="32" t="s">
        <v>181</v>
      </c>
    </row>
    <row r="54" spans="1:14" x14ac:dyDescent="0.35">
      <c r="A54" s="45">
        <v>36495</v>
      </c>
      <c r="B54" s="35">
        <v>113754</v>
      </c>
      <c r="C54" s="35">
        <v>577</v>
      </c>
      <c r="D54" s="35">
        <v>0.36929999999999996</v>
      </c>
      <c r="E54" s="35">
        <v>7.95</v>
      </c>
      <c r="F54" s="35">
        <v>7.57</v>
      </c>
      <c r="G54" s="35">
        <v>6.7</v>
      </c>
      <c r="H54" s="30" t="s">
        <v>170</v>
      </c>
      <c r="I54" s="35">
        <v>1.44</v>
      </c>
      <c r="J54" s="35">
        <v>54</v>
      </c>
      <c r="K54" s="40">
        <v>10</v>
      </c>
    </row>
    <row r="55" spans="1:14" x14ac:dyDescent="0.35">
      <c r="A55" s="45">
        <v>36501</v>
      </c>
      <c r="B55" s="35">
        <v>111522</v>
      </c>
      <c r="C55" s="35">
        <v>425.6</v>
      </c>
      <c r="D55" s="35">
        <v>0.27239999999999998</v>
      </c>
      <c r="E55" s="35">
        <v>9.08</v>
      </c>
      <c r="F55" s="35">
        <v>7.39</v>
      </c>
      <c r="G55" s="35">
        <v>3.31</v>
      </c>
      <c r="H55" s="30" t="s">
        <v>170</v>
      </c>
      <c r="I55" s="35">
        <v>1.06</v>
      </c>
      <c r="J55" s="35">
        <v>23.4</v>
      </c>
      <c r="K55" s="40">
        <v>150</v>
      </c>
    </row>
    <row r="56" spans="1:14" x14ac:dyDescent="0.35">
      <c r="A56" s="45">
        <v>36508</v>
      </c>
      <c r="B56" s="35">
        <v>95213</v>
      </c>
      <c r="C56" s="35">
        <v>200.6</v>
      </c>
      <c r="D56" s="35">
        <v>0.12840000000000001</v>
      </c>
      <c r="E56" s="35">
        <v>8.66</v>
      </c>
      <c r="F56" s="35">
        <v>7.72</v>
      </c>
      <c r="G56" s="35">
        <v>5.77</v>
      </c>
      <c r="H56" s="30" t="s">
        <v>170</v>
      </c>
      <c r="I56" s="35">
        <v>0.67</v>
      </c>
      <c r="J56" s="35">
        <v>59.1</v>
      </c>
      <c r="K56" s="101">
        <v>1200</v>
      </c>
    </row>
    <row r="57" spans="1:14" x14ac:dyDescent="0.35">
      <c r="A57" s="45">
        <v>36515</v>
      </c>
      <c r="B57" s="35">
        <v>112821</v>
      </c>
      <c r="C57" s="35">
        <v>753.2</v>
      </c>
      <c r="D57" s="35">
        <v>0.48199999999999998</v>
      </c>
      <c r="E57" s="35">
        <v>9.23</v>
      </c>
      <c r="F57" s="35">
        <v>7.56</v>
      </c>
      <c r="G57" s="35">
        <v>0.73</v>
      </c>
      <c r="H57" s="30" t="s">
        <v>170</v>
      </c>
      <c r="I57" s="35">
        <v>1.68</v>
      </c>
      <c r="J57" s="35">
        <v>41.5</v>
      </c>
      <c r="K57" s="40">
        <v>170</v>
      </c>
    </row>
    <row r="58" spans="1:14" x14ac:dyDescent="0.35">
      <c r="A58" s="45">
        <v>36522</v>
      </c>
      <c r="G58" s="35" t="s">
        <v>183</v>
      </c>
      <c r="L58" s="33">
        <f>AVERAGE(K54:K58)</f>
        <v>382.5</v>
      </c>
      <c r="M58" s="100" t="s">
        <v>122</v>
      </c>
      <c r="N58" s="32" t="s">
        <v>182</v>
      </c>
    </row>
    <row r="59" spans="1:14" x14ac:dyDescent="0.35">
      <c r="A59" s="45">
        <v>36529</v>
      </c>
      <c r="B59" s="35">
        <v>114209</v>
      </c>
      <c r="C59" s="35">
        <v>701.9</v>
      </c>
      <c r="D59" s="35">
        <v>0.44920000000000004</v>
      </c>
      <c r="E59" s="35">
        <v>9.26</v>
      </c>
      <c r="F59" s="35">
        <v>7.7</v>
      </c>
      <c r="G59" s="35">
        <v>5.13</v>
      </c>
      <c r="H59" s="30" t="s">
        <v>170</v>
      </c>
      <c r="I59" s="35">
        <v>1.54</v>
      </c>
      <c r="J59" s="35">
        <v>85</v>
      </c>
      <c r="K59" s="101">
        <v>2600</v>
      </c>
    </row>
    <row r="60" spans="1:14" x14ac:dyDescent="0.35">
      <c r="A60" s="45">
        <v>36536</v>
      </c>
      <c r="B60" s="35">
        <v>105911</v>
      </c>
      <c r="C60" s="35">
        <v>1054</v>
      </c>
      <c r="D60" s="35">
        <v>0.67460000000000009</v>
      </c>
      <c r="E60" s="35">
        <v>7.05</v>
      </c>
      <c r="F60" s="35">
        <v>7.59</v>
      </c>
      <c r="G60" s="35">
        <v>2.62</v>
      </c>
      <c r="H60" s="30" t="s">
        <v>170</v>
      </c>
      <c r="I60" s="35">
        <v>1.33</v>
      </c>
      <c r="J60" s="35">
        <v>88.2</v>
      </c>
      <c r="K60" s="40">
        <v>100</v>
      </c>
    </row>
    <row r="61" spans="1:14" x14ac:dyDescent="0.35">
      <c r="A61" s="45">
        <v>36537</v>
      </c>
      <c r="B61" s="35">
        <v>110116</v>
      </c>
      <c r="C61" s="35">
        <v>1132</v>
      </c>
      <c r="D61" s="35">
        <v>0.72450000000000003</v>
      </c>
      <c r="E61" s="35">
        <v>5.8</v>
      </c>
      <c r="F61" s="35">
        <v>7.56</v>
      </c>
      <c r="G61" s="35">
        <v>3.41</v>
      </c>
      <c r="H61" s="30" t="s">
        <v>170</v>
      </c>
      <c r="I61" s="35">
        <v>2.4</v>
      </c>
      <c r="J61" s="35">
        <v>51.2</v>
      </c>
      <c r="K61" s="40">
        <v>100</v>
      </c>
    </row>
    <row r="62" spans="1:14" x14ac:dyDescent="0.35">
      <c r="A62" s="45">
        <v>36544</v>
      </c>
      <c r="G62" s="35" t="s">
        <v>183</v>
      </c>
    </row>
    <row r="63" spans="1:14" x14ac:dyDescent="0.35">
      <c r="A63" s="45">
        <v>36550</v>
      </c>
      <c r="G63" s="35" t="s">
        <v>183</v>
      </c>
      <c r="L63" s="33">
        <f>AVERAGE(K59:K63)</f>
        <v>933.33333333333337</v>
      </c>
      <c r="M63" s="100" t="s">
        <v>122</v>
      </c>
      <c r="N63" s="32" t="s">
        <v>184</v>
      </c>
    </row>
    <row r="64" spans="1:14" x14ac:dyDescent="0.35">
      <c r="A64" s="45">
        <v>36557</v>
      </c>
      <c r="G64" s="35" t="s">
        <v>183</v>
      </c>
    </row>
    <row r="65" spans="1:14" x14ac:dyDescent="0.35">
      <c r="A65" s="45">
        <v>36564</v>
      </c>
      <c r="B65" s="35">
        <v>105356</v>
      </c>
      <c r="C65" s="35">
        <v>2424</v>
      </c>
      <c r="D65" s="35">
        <v>1.5509999999999999</v>
      </c>
      <c r="E65" s="35">
        <v>10.82</v>
      </c>
      <c r="F65" s="35">
        <v>7.56</v>
      </c>
      <c r="G65" s="35">
        <v>0.62</v>
      </c>
      <c r="H65" s="30" t="s">
        <v>170</v>
      </c>
      <c r="I65" s="35">
        <v>0.98</v>
      </c>
      <c r="J65" s="35">
        <v>63.2</v>
      </c>
      <c r="K65" s="40">
        <v>10</v>
      </c>
    </row>
    <row r="66" spans="1:14" x14ac:dyDescent="0.35">
      <c r="A66" s="45">
        <v>36571</v>
      </c>
      <c r="B66" s="35">
        <v>102524</v>
      </c>
      <c r="C66" s="35">
        <v>1251</v>
      </c>
      <c r="D66" s="35">
        <v>0.80049999999999999</v>
      </c>
      <c r="E66" s="35">
        <v>11.72</v>
      </c>
      <c r="F66" s="35">
        <v>7.63</v>
      </c>
      <c r="G66" s="35">
        <v>1.96</v>
      </c>
      <c r="H66" s="30" t="s">
        <v>170</v>
      </c>
      <c r="I66" s="35">
        <v>1.5</v>
      </c>
      <c r="J66" s="35">
        <v>51</v>
      </c>
      <c r="K66" s="40">
        <v>10</v>
      </c>
    </row>
    <row r="67" spans="1:14" x14ac:dyDescent="0.35">
      <c r="A67" s="45">
        <v>36578</v>
      </c>
      <c r="B67" s="35">
        <v>111045</v>
      </c>
      <c r="C67" s="35">
        <v>970</v>
      </c>
      <c r="D67" s="35">
        <v>0.621</v>
      </c>
      <c r="E67" s="35">
        <v>8.41</v>
      </c>
      <c r="F67" s="35">
        <v>7.43</v>
      </c>
      <c r="G67" s="35">
        <v>5.61</v>
      </c>
      <c r="H67" s="30" t="s">
        <v>170</v>
      </c>
      <c r="I67" s="35">
        <v>1.5</v>
      </c>
      <c r="J67" s="35">
        <v>36.5</v>
      </c>
      <c r="K67" s="40">
        <v>140</v>
      </c>
    </row>
    <row r="68" spans="1:14" x14ac:dyDescent="0.35">
      <c r="A68" s="45">
        <v>36585</v>
      </c>
      <c r="B68" s="35">
        <v>112659</v>
      </c>
      <c r="C68" s="35">
        <v>1044</v>
      </c>
      <c r="D68" s="35">
        <v>0.66799999999999993</v>
      </c>
      <c r="E68" s="35">
        <v>9.9700000000000006</v>
      </c>
      <c r="F68" s="35">
        <v>7.5</v>
      </c>
      <c r="G68" s="35">
        <v>7.4</v>
      </c>
      <c r="H68" s="30" t="s">
        <v>170</v>
      </c>
      <c r="I68" s="35">
        <v>1.3</v>
      </c>
      <c r="J68" s="35">
        <v>43.6</v>
      </c>
      <c r="K68" s="40">
        <v>10</v>
      </c>
      <c r="L68" s="33">
        <f>AVERAGE(K65:K69)</f>
        <v>36</v>
      </c>
      <c r="M68" s="31">
        <f>GEOMEAN(K65:K69)</f>
        <v>16.952182030724355</v>
      </c>
      <c r="N68" s="32" t="s">
        <v>185</v>
      </c>
    </row>
    <row r="69" spans="1:14" x14ac:dyDescent="0.35">
      <c r="A69" s="45">
        <v>36592</v>
      </c>
      <c r="B69" s="35">
        <v>102716</v>
      </c>
      <c r="C69" s="35">
        <v>947.7</v>
      </c>
      <c r="D69" s="35">
        <v>0.60650000000000004</v>
      </c>
      <c r="E69" s="35">
        <v>11.9</v>
      </c>
      <c r="F69" s="35">
        <v>7.68</v>
      </c>
      <c r="G69" s="35">
        <v>9.09</v>
      </c>
      <c r="H69" s="30" t="s">
        <v>170</v>
      </c>
      <c r="I69" s="35">
        <v>0.97</v>
      </c>
      <c r="J69" s="35">
        <v>64</v>
      </c>
      <c r="K69" s="40">
        <v>10</v>
      </c>
    </row>
    <row r="70" spans="1:14" x14ac:dyDescent="0.35">
      <c r="A70" s="45">
        <v>36599</v>
      </c>
      <c r="B70" s="35">
        <v>110909</v>
      </c>
      <c r="C70" s="35">
        <v>1547</v>
      </c>
      <c r="D70" s="35">
        <v>0.99030000000000007</v>
      </c>
      <c r="E70" s="35">
        <v>10.86</v>
      </c>
      <c r="F70" s="35">
        <v>7.51</v>
      </c>
      <c r="G70" s="35">
        <v>6.32</v>
      </c>
      <c r="H70" s="30" t="s">
        <v>170</v>
      </c>
      <c r="I70" s="35">
        <v>1.2</v>
      </c>
      <c r="J70" s="35">
        <v>70.7</v>
      </c>
      <c r="K70" s="40">
        <v>10</v>
      </c>
    </row>
    <row r="71" spans="1:14" x14ac:dyDescent="0.35">
      <c r="A71" s="45">
        <v>36606</v>
      </c>
      <c r="B71" s="35">
        <v>111700</v>
      </c>
      <c r="C71" s="35">
        <v>860.8</v>
      </c>
      <c r="D71" s="35">
        <v>0.55089999999999995</v>
      </c>
      <c r="E71" s="35">
        <v>11.02</v>
      </c>
      <c r="F71" s="35">
        <v>7.6</v>
      </c>
      <c r="G71" s="35">
        <v>8.68</v>
      </c>
      <c r="H71" s="30" t="s">
        <v>170</v>
      </c>
      <c r="I71" s="35">
        <v>1.1000000000000001</v>
      </c>
      <c r="J71" s="35">
        <v>75.3</v>
      </c>
      <c r="K71" s="40">
        <v>10</v>
      </c>
    </row>
    <row r="72" spans="1:14" x14ac:dyDescent="0.35">
      <c r="A72" s="45">
        <v>36607</v>
      </c>
      <c r="B72" s="35">
        <v>121231</v>
      </c>
      <c r="C72" s="35">
        <v>1064</v>
      </c>
      <c r="D72" s="35">
        <v>0.68070000000000008</v>
      </c>
      <c r="E72" s="35">
        <v>12.46</v>
      </c>
      <c r="F72" s="35">
        <v>7.48</v>
      </c>
      <c r="G72" s="35">
        <v>10.029999999999999</v>
      </c>
      <c r="H72" s="30" t="s">
        <v>170</v>
      </c>
      <c r="I72" s="35">
        <v>1.17</v>
      </c>
      <c r="J72" s="35">
        <v>54.9</v>
      </c>
      <c r="K72" s="40">
        <v>10</v>
      </c>
    </row>
    <row r="73" spans="1:14" x14ac:dyDescent="0.35">
      <c r="A73" s="45">
        <v>36613</v>
      </c>
      <c r="B73" s="35">
        <v>112834</v>
      </c>
      <c r="C73" s="35">
        <v>969.2</v>
      </c>
      <c r="D73" s="35">
        <v>0.62030000000000007</v>
      </c>
      <c r="E73" s="35">
        <v>13.05</v>
      </c>
      <c r="F73" s="35">
        <v>7.78</v>
      </c>
      <c r="G73" s="35">
        <v>9.08</v>
      </c>
      <c r="H73" s="30" t="s">
        <v>170</v>
      </c>
      <c r="I73" s="35">
        <v>0.44</v>
      </c>
      <c r="J73" s="35">
        <v>77.2</v>
      </c>
      <c r="K73" s="40">
        <v>10</v>
      </c>
      <c r="L73" s="33">
        <f>AVERAGE(K69:K73)</f>
        <v>10</v>
      </c>
      <c r="M73" s="31">
        <f>GEOMEAN(K69:K73)</f>
        <v>10</v>
      </c>
      <c r="N73" s="32" t="s">
        <v>186</v>
      </c>
    </row>
    <row r="74" spans="1:14" x14ac:dyDescent="0.35">
      <c r="A74" s="45">
        <v>36623</v>
      </c>
      <c r="B74" s="35">
        <v>114530</v>
      </c>
      <c r="C74" s="35">
        <v>373.6</v>
      </c>
      <c r="D74" s="35">
        <v>0.23769999999999999</v>
      </c>
      <c r="E74" s="35">
        <v>8.08</v>
      </c>
      <c r="F74" s="35">
        <v>7.82</v>
      </c>
      <c r="G74" s="35">
        <v>11.42</v>
      </c>
      <c r="H74" s="30" t="s">
        <v>170</v>
      </c>
      <c r="I74" s="35">
        <v>0.48</v>
      </c>
      <c r="J74" s="35">
        <v>69.099999999999994</v>
      </c>
      <c r="K74" s="101">
        <v>1000</v>
      </c>
    </row>
    <row r="75" spans="1:14" x14ac:dyDescent="0.35">
      <c r="A75" s="45">
        <v>36627</v>
      </c>
      <c r="B75" s="35">
        <v>120812</v>
      </c>
      <c r="C75" s="35">
        <v>768.3</v>
      </c>
      <c r="D75" s="35">
        <v>0.49169999999999997</v>
      </c>
      <c r="E75" s="35">
        <v>9.99</v>
      </c>
      <c r="F75" s="35">
        <v>7.69</v>
      </c>
      <c r="G75" s="35">
        <v>10.08</v>
      </c>
      <c r="H75" s="30" t="s">
        <v>170</v>
      </c>
      <c r="I75" s="35">
        <v>0.61</v>
      </c>
      <c r="J75" s="35">
        <v>90.4</v>
      </c>
      <c r="K75" s="40">
        <v>100</v>
      </c>
    </row>
    <row r="76" spans="1:14" x14ac:dyDescent="0.35">
      <c r="A76" s="45">
        <v>36634</v>
      </c>
      <c r="B76" s="35">
        <v>111216</v>
      </c>
      <c r="C76" s="35">
        <v>871</v>
      </c>
      <c r="D76" s="35">
        <v>0.55789999999999995</v>
      </c>
      <c r="E76" s="35">
        <v>10.55</v>
      </c>
      <c r="F76" s="35">
        <v>7.64</v>
      </c>
      <c r="G76" s="35">
        <v>11.69</v>
      </c>
      <c r="H76" s="30" t="s">
        <v>170</v>
      </c>
      <c r="I76" s="35">
        <v>0.5</v>
      </c>
      <c r="J76" s="35">
        <v>88.4</v>
      </c>
    </row>
    <row r="77" spans="1:14" x14ac:dyDescent="0.35">
      <c r="A77" s="45">
        <v>36635</v>
      </c>
      <c r="B77" s="35">
        <v>113957</v>
      </c>
      <c r="C77" s="35">
        <v>953.9</v>
      </c>
      <c r="D77" s="35">
        <v>0.61050000000000004</v>
      </c>
      <c r="E77" s="35">
        <v>9.98</v>
      </c>
      <c r="F77" s="35">
        <v>7.71</v>
      </c>
      <c r="G77" s="35">
        <v>13.66</v>
      </c>
      <c r="H77" s="30" t="s">
        <v>170</v>
      </c>
      <c r="I77" s="35">
        <v>0.71</v>
      </c>
      <c r="J77" s="35">
        <v>67.099999999999994</v>
      </c>
      <c r="K77" s="101">
        <v>400</v>
      </c>
    </row>
    <row r="78" spans="1:14" x14ac:dyDescent="0.35">
      <c r="A78" s="45">
        <v>36641</v>
      </c>
      <c r="B78" s="35">
        <v>110644</v>
      </c>
      <c r="C78" s="35">
        <v>879.6</v>
      </c>
      <c r="D78" s="35">
        <v>0.56300000000000006</v>
      </c>
      <c r="E78" s="35">
        <v>10.67</v>
      </c>
      <c r="F78" s="35">
        <v>7.65</v>
      </c>
      <c r="G78" s="35">
        <v>11.59</v>
      </c>
      <c r="H78" s="30" t="s">
        <v>170</v>
      </c>
      <c r="I78" s="35">
        <v>0.26</v>
      </c>
      <c r="J78" s="35">
        <v>61.6</v>
      </c>
      <c r="K78" s="40">
        <v>100</v>
      </c>
      <c r="L78" s="33">
        <f>AVERAGE(K74:K78)</f>
        <v>400</v>
      </c>
      <c r="M78" s="70">
        <f>GEOMEAN(K73:K78)</f>
        <v>131.95079107728944</v>
      </c>
      <c r="N78" s="32" t="s">
        <v>187</v>
      </c>
    </row>
    <row r="79" spans="1:14" x14ac:dyDescent="0.35">
      <c r="A79" s="45">
        <v>36648</v>
      </c>
      <c r="B79" s="35">
        <v>114541</v>
      </c>
      <c r="C79" s="35">
        <v>611</v>
      </c>
      <c r="D79" s="35">
        <v>0.39100000000000001</v>
      </c>
      <c r="E79" s="35">
        <v>9.69</v>
      </c>
      <c r="F79" s="35">
        <v>7.8</v>
      </c>
      <c r="G79" s="35">
        <v>16.8</v>
      </c>
      <c r="H79" s="30" t="s">
        <v>170</v>
      </c>
      <c r="I79" s="35">
        <v>1.1000000000000001</v>
      </c>
      <c r="J79" s="35">
        <v>50.1</v>
      </c>
      <c r="K79" s="101">
        <v>330</v>
      </c>
    </row>
    <row r="80" spans="1:14" x14ac:dyDescent="0.35">
      <c r="A80" s="45">
        <v>36655</v>
      </c>
      <c r="B80" s="35">
        <v>113745</v>
      </c>
      <c r="C80" s="35">
        <v>1062</v>
      </c>
      <c r="D80" s="35">
        <v>0.67960000000000009</v>
      </c>
      <c r="E80" s="35">
        <v>2.88</v>
      </c>
      <c r="F80" s="35">
        <v>7.4</v>
      </c>
      <c r="G80" s="35">
        <v>21.81</v>
      </c>
      <c r="H80" s="30" t="s">
        <v>170</v>
      </c>
      <c r="I80" s="35">
        <v>1.28</v>
      </c>
      <c r="J80" s="35">
        <v>86.9</v>
      </c>
      <c r="K80" s="101">
        <v>1580</v>
      </c>
    </row>
    <row r="81" spans="1:14" x14ac:dyDescent="0.35">
      <c r="A81" s="45">
        <v>36662</v>
      </c>
      <c r="B81" s="35">
        <v>113448</v>
      </c>
      <c r="C81" s="35">
        <v>923.9</v>
      </c>
      <c r="D81" s="35">
        <v>0.59130000000000005</v>
      </c>
      <c r="E81" s="35">
        <v>7.93</v>
      </c>
      <c r="F81" s="35">
        <v>7.46</v>
      </c>
      <c r="G81" s="35">
        <v>14.29</v>
      </c>
      <c r="H81" s="30" t="s">
        <v>170</v>
      </c>
      <c r="I81" s="35">
        <v>0.05</v>
      </c>
      <c r="J81" s="35">
        <v>84.3</v>
      </c>
      <c r="K81" s="101">
        <v>870</v>
      </c>
    </row>
    <row r="82" spans="1:14" x14ac:dyDescent="0.35">
      <c r="A82" s="45">
        <v>36669</v>
      </c>
      <c r="B82" s="35">
        <v>120327</v>
      </c>
      <c r="C82" s="35">
        <v>562.4</v>
      </c>
      <c r="D82" s="35">
        <v>0.3599</v>
      </c>
      <c r="E82" s="35">
        <v>7.58</v>
      </c>
      <c r="F82" s="35">
        <v>7.58</v>
      </c>
      <c r="G82" s="35">
        <v>19.09</v>
      </c>
      <c r="H82" s="30" t="s">
        <v>170</v>
      </c>
      <c r="I82" s="35">
        <v>0.1</v>
      </c>
      <c r="J82" s="35">
        <v>65.8</v>
      </c>
      <c r="K82" s="101">
        <v>1100</v>
      </c>
    </row>
    <row r="83" spans="1:14" x14ac:dyDescent="0.35">
      <c r="A83" s="45">
        <v>36677</v>
      </c>
      <c r="B83" s="35">
        <v>115903</v>
      </c>
      <c r="C83" s="35">
        <v>861</v>
      </c>
      <c r="D83" s="35">
        <v>0.55100000000000005</v>
      </c>
      <c r="E83" s="35">
        <v>9.2799999999999994</v>
      </c>
      <c r="F83" s="35">
        <v>7.87</v>
      </c>
      <c r="G83" s="35">
        <v>21</v>
      </c>
      <c r="H83" s="30" t="s">
        <v>170</v>
      </c>
      <c r="I83" s="35">
        <v>0.9</v>
      </c>
      <c r="J83" s="35">
        <v>59.9</v>
      </c>
      <c r="K83" s="101">
        <v>240</v>
      </c>
      <c r="L83" s="33">
        <f>AVERAGE(K79:K83)</f>
        <v>824</v>
      </c>
      <c r="M83" s="70">
        <f>GEOMEAN(K78,K80:K83)</f>
        <v>515.176510695812</v>
      </c>
      <c r="N83" s="32" t="s">
        <v>188</v>
      </c>
    </row>
    <row r="84" spans="1:14" x14ac:dyDescent="0.35">
      <c r="A84" s="45">
        <v>36683</v>
      </c>
      <c r="B84" s="35">
        <v>124400</v>
      </c>
      <c r="C84" s="35">
        <v>660.1</v>
      </c>
      <c r="D84" s="35">
        <v>0.4224</v>
      </c>
      <c r="E84" s="35">
        <v>9.76</v>
      </c>
      <c r="F84" s="35">
        <v>7.47</v>
      </c>
      <c r="G84" s="35">
        <v>17.8</v>
      </c>
      <c r="H84" s="30" t="s">
        <v>170</v>
      </c>
      <c r="I84" s="35">
        <v>0.34</v>
      </c>
      <c r="J84" s="35">
        <v>77.8</v>
      </c>
      <c r="K84" s="101">
        <v>780</v>
      </c>
    </row>
    <row r="85" spans="1:14" x14ac:dyDescent="0.35">
      <c r="A85" s="45">
        <v>36690</v>
      </c>
      <c r="B85" s="35">
        <v>123420</v>
      </c>
      <c r="C85" s="35">
        <v>1043</v>
      </c>
      <c r="D85" s="35">
        <v>0.6673</v>
      </c>
      <c r="E85" s="35">
        <v>4.2300000000000004</v>
      </c>
      <c r="F85" s="35">
        <v>7.14</v>
      </c>
      <c r="G85" s="35">
        <v>25.81</v>
      </c>
      <c r="H85" s="30" t="s">
        <v>170</v>
      </c>
      <c r="I85" s="35">
        <v>0.14000000000000001</v>
      </c>
      <c r="J85" s="35">
        <v>80.3</v>
      </c>
      <c r="K85" s="101">
        <v>600</v>
      </c>
    </row>
    <row r="86" spans="1:14" x14ac:dyDescent="0.35">
      <c r="A86" s="45">
        <v>36691</v>
      </c>
      <c r="B86" s="35">
        <v>120543</v>
      </c>
      <c r="C86" s="35">
        <v>1023</v>
      </c>
      <c r="D86" s="35">
        <v>0.65400000000000003</v>
      </c>
      <c r="E86" s="35">
        <v>3.61</v>
      </c>
      <c r="F86" s="35">
        <v>7.48</v>
      </c>
      <c r="G86" s="35">
        <v>27.14</v>
      </c>
      <c r="H86" s="30" t="s">
        <v>170</v>
      </c>
      <c r="I86" s="35">
        <v>0.3</v>
      </c>
      <c r="J86" s="35">
        <v>74</v>
      </c>
      <c r="K86" s="101">
        <v>8000</v>
      </c>
    </row>
    <row r="87" spans="1:14" x14ac:dyDescent="0.35">
      <c r="A87" s="45">
        <v>36697</v>
      </c>
      <c r="B87" s="35">
        <v>123730</v>
      </c>
      <c r="C87" s="35">
        <v>816.6</v>
      </c>
      <c r="D87" s="35">
        <v>0.52259999999999995</v>
      </c>
      <c r="E87" s="35">
        <v>9.17</v>
      </c>
      <c r="F87" s="35">
        <v>7.51</v>
      </c>
      <c r="G87" s="35">
        <v>21.67</v>
      </c>
      <c r="H87" s="30" t="s">
        <v>170</v>
      </c>
      <c r="I87" s="35">
        <v>0.4</v>
      </c>
      <c r="J87" s="35">
        <v>72.5</v>
      </c>
      <c r="K87" s="101">
        <v>730</v>
      </c>
    </row>
    <row r="88" spans="1:14" x14ac:dyDescent="0.35">
      <c r="A88" s="45">
        <v>36704</v>
      </c>
      <c r="B88" s="35">
        <v>120403</v>
      </c>
      <c r="C88" s="35">
        <v>863.8</v>
      </c>
      <c r="D88" s="35">
        <v>0.55280000000000007</v>
      </c>
      <c r="E88" s="35">
        <v>9.91</v>
      </c>
      <c r="F88" s="35">
        <v>7.53</v>
      </c>
      <c r="G88" s="35">
        <v>23.53</v>
      </c>
      <c r="H88" s="30" t="s">
        <v>170</v>
      </c>
      <c r="I88" s="35">
        <v>0.31</v>
      </c>
      <c r="J88" s="35">
        <v>63.3</v>
      </c>
      <c r="K88" s="101">
        <v>320</v>
      </c>
      <c r="L88" s="33">
        <f>AVERAGE(K84:K88)</f>
        <v>2086</v>
      </c>
      <c r="M88" s="70">
        <f>GEOMEAN(K84:K88)</f>
        <v>973.55778895489186</v>
      </c>
      <c r="N88" s="32" t="s">
        <v>189</v>
      </c>
    </row>
    <row r="89" spans="1:14" x14ac:dyDescent="0.35">
      <c r="A89" s="45">
        <v>36712</v>
      </c>
      <c r="B89" s="35">
        <v>122951</v>
      </c>
      <c r="C89" s="35">
        <v>462.4</v>
      </c>
      <c r="D89" s="35">
        <v>0.2959</v>
      </c>
      <c r="E89" s="35">
        <v>6.57</v>
      </c>
      <c r="F89" s="35">
        <v>7.59</v>
      </c>
      <c r="G89" s="35">
        <v>25.57</v>
      </c>
      <c r="H89" s="30" t="s">
        <v>170</v>
      </c>
      <c r="I89" s="35">
        <v>0.28999999999999998</v>
      </c>
      <c r="J89" s="35">
        <v>56</v>
      </c>
      <c r="K89" s="101">
        <v>3200</v>
      </c>
    </row>
    <row r="90" spans="1:14" x14ac:dyDescent="0.35">
      <c r="A90" s="45">
        <v>36718</v>
      </c>
      <c r="B90" s="35">
        <v>115949</v>
      </c>
      <c r="C90" s="35">
        <v>890.8</v>
      </c>
      <c r="D90" s="35">
        <v>0.57009999999999994</v>
      </c>
      <c r="E90" s="35">
        <v>2.46</v>
      </c>
      <c r="F90" s="35">
        <v>7.43</v>
      </c>
      <c r="G90" s="35">
        <v>25.44</v>
      </c>
      <c r="H90" s="30" t="s">
        <v>170</v>
      </c>
      <c r="I90" s="35">
        <v>0.11</v>
      </c>
      <c r="J90" s="35">
        <v>82.3</v>
      </c>
      <c r="K90" s="101">
        <v>590</v>
      </c>
    </row>
    <row r="91" spans="1:14" x14ac:dyDescent="0.35">
      <c r="A91" s="45">
        <v>36725</v>
      </c>
      <c r="B91" s="35" t="s">
        <v>469</v>
      </c>
    </row>
    <row r="92" spans="1:14" x14ac:dyDescent="0.35">
      <c r="A92" s="45">
        <v>36726</v>
      </c>
      <c r="B92" s="35">
        <v>111843</v>
      </c>
      <c r="C92" s="35">
        <v>461.6</v>
      </c>
      <c r="D92" s="35">
        <v>0.2954</v>
      </c>
      <c r="E92" s="35">
        <v>4.66</v>
      </c>
      <c r="F92" s="35">
        <v>7.34</v>
      </c>
      <c r="G92" s="35">
        <v>21.44</v>
      </c>
      <c r="H92" s="30" t="s">
        <v>170</v>
      </c>
      <c r="I92" s="35">
        <v>0.17</v>
      </c>
      <c r="J92" s="35">
        <v>56.7</v>
      </c>
      <c r="K92" s="101">
        <v>8000</v>
      </c>
    </row>
    <row r="93" spans="1:14" x14ac:dyDescent="0.35">
      <c r="A93" s="45">
        <v>36732</v>
      </c>
      <c r="B93" s="35" t="s">
        <v>469</v>
      </c>
      <c r="L93" s="33">
        <f>AVERAGE(K89:K93)</f>
        <v>3930</v>
      </c>
      <c r="M93" s="100" t="s">
        <v>170</v>
      </c>
      <c r="N93" s="32" t="s">
        <v>190</v>
      </c>
    </row>
    <row r="94" spans="1:14" x14ac:dyDescent="0.35">
      <c r="A94" s="45">
        <v>36739</v>
      </c>
      <c r="B94" s="35">
        <v>113816</v>
      </c>
      <c r="C94" s="35">
        <v>713.7</v>
      </c>
      <c r="D94" s="35">
        <v>0.45679999999999998</v>
      </c>
      <c r="E94" s="35">
        <v>5.77</v>
      </c>
      <c r="F94" s="35">
        <v>7.57</v>
      </c>
      <c r="G94" s="35">
        <v>23.11</v>
      </c>
      <c r="H94" s="30" t="s">
        <v>170</v>
      </c>
      <c r="I94" s="35">
        <v>0.2</v>
      </c>
      <c r="J94" s="35">
        <v>74.400000000000006</v>
      </c>
      <c r="K94" s="101">
        <v>1900</v>
      </c>
    </row>
    <row r="95" spans="1:14" x14ac:dyDescent="0.35">
      <c r="A95" s="45">
        <v>36746</v>
      </c>
      <c r="B95" s="35">
        <v>111553</v>
      </c>
      <c r="C95" s="35">
        <v>446.4</v>
      </c>
      <c r="D95" s="35">
        <v>0.28570000000000001</v>
      </c>
      <c r="E95" s="35">
        <v>7.17</v>
      </c>
      <c r="F95" s="35">
        <v>7.45</v>
      </c>
      <c r="G95" s="35">
        <v>23.12</v>
      </c>
      <c r="H95" s="30" t="s">
        <v>170</v>
      </c>
      <c r="I95" s="35">
        <v>0.08</v>
      </c>
      <c r="J95" s="35">
        <v>93.2</v>
      </c>
      <c r="K95" s="101">
        <v>80000</v>
      </c>
    </row>
    <row r="96" spans="1:14" x14ac:dyDescent="0.35">
      <c r="A96" s="45">
        <v>36753</v>
      </c>
      <c r="B96" s="35" t="s">
        <v>469</v>
      </c>
    </row>
    <row r="97" spans="1:14" x14ac:dyDescent="0.35">
      <c r="A97" s="45">
        <v>36760</v>
      </c>
      <c r="B97" s="35" t="s">
        <v>469</v>
      </c>
    </row>
    <row r="98" spans="1:14" x14ac:dyDescent="0.35">
      <c r="A98" s="45">
        <v>36767</v>
      </c>
      <c r="B98" s="35" t="s">
        <v>469</v>
      </c>
      <c r="L98" s="33">
        <f>AVERAGE(K94:K98)</f>
        <v>40950</v>
      </c>
      <c r="M98" s="100" t="s">
        <v>170</v>
      </c>
      <c r="N98" s="32" t="s">
        <v>191</v>
      </c>
    </row>
    <row r="99" spans="1:14" x14ac:dyDescent="0.35">
      <c r="A99" s="45">
        <v>36774</v>
      </c>
      <c r="B99" s="35">
        <v>114554</v>
      </c>
      <c r="C99" s="35">
        <v>461</v>
      </c>
      <c r="D99" s="35">
        <v>0.29499999999999998</v>
      </c>
      <c r="E99" s="35">
        <v>9.06</v>
      </c>
      <c r="F99" s="35">
        <v>7.55</v>
      </c>
      <c r="G99" s="35">
        <v>18.61</v>
      </c>
      <c r="H99" s="30" t="s">
        <v>170</v>
      </c>
      <c r="I99" s="35">
        <v>0.8</v>
      </c>
      <c r="J99" s="35">
        <v>71.8</v>
      </c>
      <c r="K99" s="101">
        <v>14550</v>
      </c>
    </row>
    <row r="100" spans="1:14" x14ac:dyDescent="0.35">
      <c r="A100" s="45">
        <v>36781</v>
      </c>
      <c r="B100" s="35">
        <v>114352</v>
      </c>
      <c r="C100" s="35">
        <v>401</v>
      </c>
      <c r="D100" s="35">
        <v>0.25700000000000001</v>
      </c>
      <c r="E100" s="35">
        <v>6.45</v>
      </c>
      <c r="F100" s="35">
        <v>7.64</v>
      </c>
      <c r="G100" s="35">
        <v>21.67</v>
      </c>
      <c r="H100" s="30" t="s">
        <v>170</v>
      </c>
      <c r="I100" s="35">
        <v>0.2</v>
      </c>
      <c r="J100" s="35">
        <v>40.4</v>
      </c>
      <c r="K100" s="101">
        <v>8820</v>
      </c>
    </row>
    <row r="101" spans="1:14" x14ac:dyDescent="0.35">
      <c r="A101" s="45">
        <v>36788</v>
      </c>
      <c r="B101" s="35">
        <v>105425</v>
      </c>
      <c r="C101" s="35">
        <v>835</v>
      </c>
      <c r="D101" s="35">
        <v>0.53400000000000003</v>
      </c>
      <c r="E101" s="35">
        <v>5.53</v>
      </c>
      <c r="F101" s="35">
        <v>7.59</v>
      </c>
      <c r="G101" s="35">
        <v>18.440000000000001</v>
      </c>
      <c r="H101" s="30" t="s">
        <v>170</v>
      </c>
      <c r="I101" s="35">
        <v>0.5</v>
      </c>
      <c r="J101" s="35">
        <v>0</v>
      </c>
      <c r="K101" s="101">
        <v>400</v>
      </c>
    </row>
    <row r="102" spans="1:14" x14ac:dyDescent="0.35">
      <c r="A102" s="45">
        <v>36795</v>
      </c>
      <c r="B102" s="35">
        <v>105824</v>
      </c>
      <c r="C102" s="35">
        <v>378</v>
      </c>
      <c r="D102" s="35">
        <v>0.24199999999999999</v>
      </c>
      <c r="E102" s="35">
        <v>9.34</v>
      </c>
      <c r="F102" s="35">
        <v>7.74</v>
      </c>
      <c r="G102" s="35">
        <v>13.2</v>
      </c>
      <c r="H102" s="30" t="s">
        <v>170</v>
      </c>
      <c r="I102" s="35">
        <v>1.3</v>
      </c>
      <c r="J102" s="35">
        <v>44.6</v>
      </c>
      <c r="K102" s="101">
        <v>3280</v>
      </c>
    </row>
    <row r="103" spans="1:14" x14ac:dyDescent="0.35">
      <c r="A103" s="45">
        <v>36796</v>
      </c>
      <c r="B103" s="35" t="s">
        <v>469</v>
      </c>
      <c r="L103" s="33">
        <f>AVERAGE(K99:K103)</f>
        <v>6762.5</v>
      </c>
      <c r="M103" s="100" t="s">
        <v>122</v>
      </c>
      <c r="N103" s="32" t="s">
        <v>192</v>
      </c>
    </row>
    <row r="104" spans="1:14" x14ac:dyDescent="0.35">
      <c r="A104" s="45">
        <v>36802</v>
      </c>
      <c r="B104" s="35" t="s">
        <v>469</v>
      </c>
    </row>
    <row r="105" spans="1:14" x14ac:dyDescent="0.35">
      <c r="A105" s="45">
        <v>36809</v>
      </c>
      <c r="B105" s="35">
        <v>110014</v>
      </c>
      <c r="C105" s="35">
        <v>750.9</v>
      </c>
      <c r="D105" s="35">
        <v>0.48059999999999997</v>
      </c>
      <c r="E105" s="35">
        <v>9.86</v>
      </c>
      <c r="F105" s="35">
        <v>7.9</v>
      </c>
      <c r="G105" s="35">
        <v>8.3699999999999992</v>
      </c>
      <c r="H105" s="30" t="s">
        <v>170</v>
      </c>
      <c r="I105" s="35">
        <v>0.02</v>
      </c>
      <c r="J105" s="35">
        <v>56.1</v>
      </c>
      <c r="K105" s="40">
        <v>100</v>
      </c>
    </row>
    <row r="106" spans="1:14" x14ac:dyDescent="0.35">
      <c r="A106" s="45">
        <v>36816</v>
      </c>
      <c r="B106" s="35">
        <v>111441</v>
      </c>
      <c r="C106" s="35">
        <v>457.1</v>
      </c>
      <c r="D106" s="35">
        <v>0.29260000000000003</v>
      </c>
      <c r="E106" s="35">
        <v>6.53</v>
      </c>
      <c r="F106" s="35">
        <v>7.51</v>
      </c>
      <c r="G106" s="35">
        <v>15.17</v>
      </c>
      <c r="H106" s="30" t="s">
        <v>170</v>
      </c>
      <c r="I106" s="35">
        <v>0.31</v>
      </c>
      <c r="J106" s="35">
        <v>75.7</v>
      </c>
      <c r="K106" s="101">
        <v>7680</v>
      </c>
    </row>
    <row r="107" spans="1:14" x14ac:dyDescent="0.35">
      <c r="A107" s="45">
        <v>36823</v>
      </c>
      <c r="B107" s="35">
        <v>114232</v>
      </c>
      <c r="C107" s="35">
        <v>611</v>
      </c>
      <c r="D107" s="35">
        <v>0.39100000000000001</v>
      </c>
      <c r="E107" s="35">
        <v>7.17</v>
      </c>
      <c r="F107" s="35">
        <v>7.99</v>
      </c>
      <c r="G107" s="35">
        <v>14.6</v>
      </c>
      <c r="H107" s="30" t="s">
        <v>170</v>
      </c>
      <c r="I107" s="35">
        <v>0.33</v>
      </c>
      <c r="J107" s="35">
        <v>51.5</v>
      </c>
      <c r="K107" s="101">
        <v>22240</v>
      </c>
    </row>
    <row r="108" spans="1:14" x14ac:dyDescent="0.35">
      <c r="A108" s="45">
        <v>36831</v>
      </c>
      <c r="B108" s="35">
        <v>110539</v>
      </c>
      <c r="C108" s="35">
        <v>858.1</v>
      </c>
      <c r="D108" s="35">
        <v>0.54919999999999991</v>
      </c>
      <c r="E108" s="35">
        <v>7.01</v>
      </c>
      <c r="F108" s="35">
        <v>7.6</v>
      </c>
      <c r="G108" s="35">
        <v>12.83</v>
      </c>
      <c r="H108" s="30" t="s">
        <v>170</v>
      </c>
      <c r="I108" s="35">
        <v>0.06</v>
      </c>
      <c r="J108" s="35">
        <v>64.8</v>
      </c>
      <c r="K108" s="40">
        <v>100</v>
      </c>
      <c r="L108" s="33">
        <f>AVERAGE(K104:K108)</f>
        <v>7530</v>
      </c>
      <c r="M108" s="70">
        <f>GEOMEAN(K105:K109)</f>
        <v>1573.6526961037716</v>
      </c>
      <c r="N108" s="32" t="s">
        <v>193</v>
      </c>
    </row>
    <row r="109" spans="1:14" x14ac:dyDescent="0.35">
      <c r="A109" s="45">
        <v>36837</v>
      </c>
      <c r="B109" s="35">
        <v>102533</v>
      </c>
      <c r="C109" s="35">
        <v>389.8</v>
      </c>
      <c r="D109" s="35">
        <v>0.2495</v>
      </c>
      <c r="E109" s="35">
        <v>6.12</v>
      </c>
      <c r="F109" s="35">
        <v>7.42</v>
      </c>
      <c r="G109" s="35">
        <v>11.95</v>
      </c>
      <c r="H109" s="30" t="s">
        <v>170</v>
      </c>
      <c r="I109" s="35">
        <v>0.36</v>
      </c>
      <c r="J109" s="35">
        <v>71.3</v>
      </c>
      <c r="K109" s="101">
        <v>5650</v>
      </c>
    </row>
    <row r="110" spans="1:14" x14ac:dyDescent="0.35">
      <c r="A110" s="45">
        <v>36838</v>
      </c>
      <c r="B110" s="35">
        <v>110811</v>
      </c>
      <c r="C110" s="35">
        <v>499.9</v>
      </c>
      <c r="D110" s="35">
        <v>0.31989999999999996</v>
      </c>
      <c r="E110" s="35">
        <v>6.69</v>
      </c>
      <c r="F110" s="35">
        <v>7.39</v>
      </c>
      <c r="G110" s="35">
        <v>11.11</v>
      </c>
      <c r="H110" s="30" t="s">
        <v>170</v>
      </c>
      <c r="I110" s="35">
        <v>0.33</v>
      </c>
      <c r="J110" s="35">
        <v>74</v>
      </c>
      <c r="K110" s="101">
        <v>740</v>
      </c>
    </row>
    <row r="111" spans="1:14" x14ac:dyDescent="0.35">
      <c r="A111" s="45">
        <v>36844</v>
      </c>
      <c r="B111" s="35">
        <v>110236</v>
      </c>
      <c r="C111" s="35">
        <v>529</v>
      </c>
      <c r="D111" s="35">
        <v>0.33860000000000001</v>
      </c>
      <c r="E111" s="35">
        <v>12.36</v>
      </c>
      <c r="F111" s="35">
        <v>7.69</v>
      </c>
      <c r="G111" s="35">
        <v>5.64</v>
      </c>
      <c r="H111" s="30" t="s">
        <v>170</v>
      </c>
      <c r="I111" s="35">
        <v>0.22</v>
      </c>
      <c r="J111" s="35">
        <v>70.7</v>
      </c>
      <c r="K111" s="101">
        <v>960</v>
      </c>
    </row>
    <row r="112" spans="1:14" x14ac:dyDescent="0.35">
      <c r="A112" s="45">
        <v>36851</v>
      </c>
      <c r="B112" s="35">
        <v>110653</v>
      </c>
      <c r="C112" s="35">
        <v>1037</v>
      </c>
      <c r="D112" s="35">
        <v>0.66420000000000012</v>
      </c>
      <c r="E112" s="35">
        <v>15.04</v>
      </c>
      <c r="F112" s="35">
        <v>7.62</v>
      </c>
      <c r="G112" s="35">
        <v>0.78</v>
      </c>
      <c r="H112" s="30" t="s">
        <v>170</v>
      </c>
      <c r="I112" s="35">
        <v>0.14000000000000001</v>
      </c>
      <c r="J112" s="35">
        <v>97.1</v>
      </c>
      <c r="K112" s="101">
        <v>740</v>
      </c>
      <c r="L112" s="33"/>
      <c r="M112" s="70"/>
      <c r="N112" s="32"/>
    </row>
    <row r="113" spans="1:14" x14ac:dyDescent="0.35">
      <c r="A113" s="45">
        <v>36858</v>
      </c>
      <c r="B113" s="35">
        <v>112151</v>
      </c>
      <c r="C113" s="35">
        <v>711.3</v>
      </c>
      <c r="D113" s="35">
        <v>0.45519999999999999</v>
      </c>
      <c r="E113" s="35">
        <v>17.12</v>
      </c>
      <c r="F113" s="35">
        <v>7.73</v>
      </c>
      <c r="G113" s="35">
        <v>3.22</v>
      </c>
      <c r="H113" s="30" t="s">
        <v>170</v>
      </c>
      <c r="I113" s="35">
        <v>0.2</v>
      </c>
      <c r="J113" s="35">
        <v>71.099999999999994</v>
      </c>
      <c r="K113" s="101">
        <v>4370</v>
      </c>
      <c r="L113" s="33">
        <f>AVERAGE(K109:K113)</f>
        <v>2492</v>
      </c>
      <c r="M113" s="70">
        <f>GEOMEAN(K109:K113)</f>
        <v>1669.7556107233163</v>
      </c>
      <c r="N113" s="32" t="s">
        <v>194</v>
      </c>
    </row>
    <row r="114" spans="1:14" x14ac:dyDescent="0.35">
      <c r="A114" s="45">
        <v>36865</v>
      </c>
      <c r="B114" s="35">
        <v>103725</v>
      </c>
      <c r="C114" s="35">
        <v>855.5</v>
      </c>
      <c r="D114" s="35">
        <v>0.54749999999999999</v>
      </c>
      <c r="E114" s="35">
        <v>14.58</v>
      </c>
      <c r="F114" s="35">
        <v>7.82</v>
      </c>
      <c r="G114" s="35">
        <v>0.3</v>
      </c>
      <c r="H114" s="30" t="s">
        <v>170</v>
      </c>
      <c r="I114" s="35">
        <v>0.25</v>
      </c>
      <c r="J114" s="35">
        <v>43.8</v>
      </c>
      <c r="K114" s="101">
        <v>9100</v>
      </c>
    </row>
    <row r="115" spans="1:14" x14ac:dyDescent="0.35">
      <c r="A115" s="45">
        <v>36872</v>
      </c>
      <c r="B115" s="35">
        <v>103554</v>
      </c>
      <c r="C115" s="35">
        <v>548.6</v>
      </c>
      <c r="D115" s="35">
        <v>0.35110000000000002</v>
      </c>
      <c r="E115" s="35">
        <v>12.71</v>
      </c>
      <c r="F115" s="35">
        <v>7.59</v>
      </c>
      <c r="G115" s="35">
        <v>1.1000000000000001</v>
      </c>
      <c r="H115" s="30" t="s">
        <v>170</v>
      </c>
      <c r="I115" s="35">
        <v>0.7</v>
      </c>
      <c r="J115" s="35">
        <v>60</v>
      </c>
      <c r="K115" s="101">
        <v>2620</v>
      </c>
    </row>
    <row r="116" spans="1:14" x14ac:dyDescent="0.35">
      <c r="A116" s="45">
        <v>36873</v>
      </c>
      <c r="B116" s="35">
        <v>112003</v>
      </c>
      <c r="C116" s="35">
        <v>750.4</v>
      </c>
      <c r="D116" s="35">
        <v>0.48020000000000002</v>
      </c>
      <c r="E116" s="35">
        <v>12.85</v>
      </c>
      <c r="F116" s="35">
        <v>7.39</v>
      </c>
      <c r="G116" s="35">
        <v>0.08</v>
      </c>
      <c r="H116" s="30" t="s">
        <v>170</v>
      </c>
      <c r="I116" s="35">
        <v>0.15</v>
      </c>
      <c r="J116" s="35">
        <v>41.6</v>
      </c>
      <c r="K116" s="40">
        <v>3880</v>
      </c>
    </row>
    <row r="117" spans="1:14" x14ac:dyDescent="0.35">
      <c r="A117" s="45">
        <v>36880</v>
      </c>
      <c r="H117" s="35" t="s">
        <v>195</v>
      </c>
    </row>
    <row r="118" spans="1:14" x14ac:dyDescent="0.35">
      <c r="A118" s="45">
        <v>36887</v>
      </c>
      <c r="H118" s="35" t="s">
        <v>195</v>
      </c>
      <c r="L118" s="33">
        <f>AVERAGE(K114:K118)</f>
        <v>5200</v>
      </c>
      <c r="M118" s="70">
        <f>GEOMEAN(K114:K118)</f>
        <v>4522.6342751224029</v>
      </c>
      <c r="N118" s="32" t="s">
        <v>196</v>
      </c>
    </row>
    <row r="119" spans="1:14" x14ac:dyDescent="0.35">
      <c r="A119" s="63">
        <v>36894</v>
      </c>
      <c r="B119" s="35">
        <v>111400</v>
      </c>
      <c r="H119" s="35" t="s">
        <v>195</v>
      </c>
    </row>
    <row r="120" spans="1:14" x14ac:dyDescent="0.35">
      <c r="A120" s="63">
        <v>36901</v>
      </c>
      <c r="B120" s="35">
        <v>103500</v>
      </c>
      <c r="H120" s="35" t="s">
        <v>195</v>
      </c>
    </row>
    <row r="121" spans="1:14" x14ac:dyDescent="0.35">
      <c r="A121" s="63">
        <v>36908</v>
      </c>
      <c r="B121" s="35">
        <v>114318</v>
      </c>
      <c r="C121" s="35">
        <v>1510</v>
      </c>
      <c r="D121" s="35">
        <v>0.96650000000000003</v>
      </c>
      <c r="E121" s="35">
        <v>12.59</v>
      </c>
      <c r="F121" s="30" t="s">
        <v>197</v>
      </c>
      <c r="G121" s="35">
        <v>0.77</v>
      </c>
      <c r="H121" s="30" t="s">
        <v>170</v>
      </c>
      <c r="I121" s="35">
        <v>0.43</v>
      </c>
      <c r="J121" s="35">
        <v>30.1</v>
      </c>
      <c r="K121" s="40">
        <v>840</v>
      </c>
    </row>
    <row r="122" spans="1:14" x14ac:dyDescent="0.35">
      <c r="A122" s="63">
        <v>36915</v>
      </c>
      <c r="B122" s="35">
        <v>110947</v>
      </c>
      <c r="C122" s="35">
        <v>1503</v>
      </c>
      <c r="D122" s="35">
        <v>0.96199999999999997</v>
      </c>
      <c r="E122" s="35">
        <v>13.83</v>
      </c>
      <c r="F122" s="30" t="s">
        <v>197</v>
      </c>
      <c r="G122" s="35">
        <v>0.33</v>
      </c>
      <c r="H122" s="30" t="s">
        <v>170</v>
      </c>
      <c r="I122" s="35">
        <v>0.1</v>
      </c>
      <c r="J122" s="35">
        <v>36.200000000000003</v>
      </c>
      <c r="K122" s="40">
        <v>630</v>
      </c>
    </row>
    <row r="123" spans="1:14" x14ac:dyDescent="0.35">
      <c r="A123" s="63">
        <v>36922</v>
      </c>
      <c r="B123" s="35">
        <v>113127</v>
      </c>
      <c r="C123" s="35">
        <v>1258</v>
      </c>
      <c r="D123" s="35">
        <v>0.80500000000000005</v>
      </c>
      <c r="E123" s="35">
        <v>15.24</v>
      </c>
      <c r="F123" s="35">
        <v>7.64</v>
      </c>
      <c r="G123" s="35">
        <v>2.99</v>
      </c>
      <c r="H123" s="30" t="s">
        <v>170</v>
      </c>
      <c r="I123" s="35">
        <v>0.7</v>
      </c>
      <c r="J123" s="35">
        <v>30.1</v>
      </c>
      <c r="K123" s="101">
        <v>300</v>
      </c>
      <c r="L123" s="33">
        <f>AVERAGE(K119:K123)</f>
        <v>590</v>
      </c>
      <c r="M123" s="70">
        <f>GEOMEAN(K119:K123)</f>
        <v>541.47743554350518</v>
      </c>
      <c r="N123" s="32" t="s">
        <v>198</v>
      </c>
    </row>
    <row r="124" spans="1:14" x14ac:dyDescent="0.35">
      <c r="A124" s="63">
        <v>36928</v>
      </c>
      <c r="B124" s="35">
        <v>104526</v>
      </c>
      <c r="C124" s="35">
        <v>3762</v>
      </c>
      <c r="D124" s="35">
        <v>2.4079999999999999</v>
      </c>
      <c r="E124" s="35">
        <v>14.97</v>
      </c>
      <c r="F124" s="35">
        <v>7.85</v>
      </c>
      <c r="G124" s="35">
        <v>1.01</v>
      </c>
      <c r="H124" s="30" t="s">
        <v>170</v>
      </c>
      <c r="I124" s="35">
        <v>1</v>
      </c>
      <c r="J124" s="35">
        <v>0</v>
      </c>
      <c r="K124" s="101">
        <v>8450</v>
      </c>
    </row>
    <row r="125" spans="1:14" x14ac:dyDescent="0.35">
      <c r="A125" s="63">
        <v>36936</v>
      </c>
      <c r="B125" s="35">
        <v>110202</v>
      </c>
      <c r="C125" s="35">
        <v>1056</v>
      </c>
      <c r="D125" s="35">
        <v>0.67599999999999993</v>
      </c>
      <c r="E125" s="35">
        <v>9.6999999999999993</v>
      </c>
      <c r="F125" s="35">
        <v>7.76</v>
      </c>
      <c r="G125" s="35">
        <v>6.48</v>
      </c>
      <c r="H125" s="30" t="s">
        <v>170</v>
      </c>
      <c r="I125" s="35">
        <v>1</v>
      </c>
      <c r="J125" s="35">
        <v>0</v>
      </c>
      <c r="K125" s="40">
        <v>2030</v>
      </c>
    </row>
    <row r="126" spans="1:14" x14ac:dyDescent="0.35">
      <c r="A126" s="63">
        <v>36941</v>
      </c>
      <c r="B126" s="35">
        <v>111236</v>
      </c>
      <c r="C126" s="35">
        <v>1145</v>
      </c>
      <c r="D126" s="35">
        <v>0.7330000000000001</v>
      </c>
      <c r="E126" s="35">
        <v>14.71</v>
      </c>
      <c r="F126" s="35">
        <v>7.85</v>
      </c>
      <c r="G126" s="35">
        <v>1.17</v>
      </c>
      <c r="H126" s="30" t="s">
        <v>170</v>
      </c>
      <c r="I126" s="35">
        <v>1.4</v>
      </c>
      <c r="J126" s="35">
        <v>34.4</v>
      </c>
      <c r="K126" s="40">
        <v>9340</v>
      </c>
    </row>
    <row r="127" spans="1:14" x14ac:dyDescent="0.35">
      <c r="A127" s="63">
        <v>36943</v>
      </c>
      <c r="B127" s="62"/>
      <c r="C127" s="62"/>
      <c r="D127" s="62"/>
      <c r="F127" s="62" t="s">
        <v>199</v>
      </c>
      <c r="G127" s="62"/>
      <c r="K127" s="40">
        <v>8600</v>
      </c>
    </row>
    <row r="128" spans="1:14" x14ac:dyDescent="0.35">
      <c r="A128" s="63">
        <v>36950</v>
      </c>
      <c r="B128" s="35">
        <v>113555</v>
      </c>
      <c r="C128" s="35">
        <v>999</v>
      </c>
      <c r="D128" s="35">
        <v>0.63900000000000001</v>
      </c>
      <c r="E128" s="35">
        <v>15.96</v>
      </c>
      <c r="F128" s="35">
        <v>7.84</v>
      </c>
      <c r="G128" s="35">
        <v>2.4300000000000002</v>
      </c>
      <c r="H128" s="30" t="s">
        <v>170</v>
      </c>
      <c r="I128" s="35">
        <v>0.7</v>
      </c>
      <c r="J128" s="35">
        <v>0</v>
      </c>
      <c r="K128" s="101">
        <v>410</v>
      </c>
      <c r="L128" s="33">
        <f>AVERAGE(K124:K128)</f>
        <v>5766</v>
      </c>
      <c r="M128" s="70">
        <f>GEOMEAN(K124:K128)</f>
        <v>3551.3737985253315</v>
      </c>
      <c r="N128" s="32" t="s">
        <v>200</v>
      </c>
    </row>
    <row r="129" spans="1:14" x14ac:dyDescent="0.35">
      <c r="A129" s="63">
        <v>36956</v>
      </c>
      <c r="B129" s="35">
        <v>113741</v>
      </c>
      <c r="C129" s="35">
        <v>1017</v>
      </c>
      <c r="D129" s="35">
        <v>0.65100000000000002</v>
      </c>
      <c r="E129" s="35">
        <v>15.74</v>
      </c>
      <c r="F129" s="35">
        <v>7.54</v>
      </c>
      <c r="G129" s="35">
        <v>1.05</v>
      </c>
      <c r="H129" s="30" t="s">
        <v>170</v>
      </c>
      <c r="I129" s="35">
        <v>1.3</v>
      </c>
      <c r="J129" s="35">
        <v>38.5</v>
      </c>
      <c r="K129" s="40">
        <v>630</v>
      </c>
    </row>
    <row r="130" spans="1:14" x14ac:dyDescent="0.35">
      <c r="A130" s="63">
        <v>36964</v>
      </c>
      <c r="B130" s="35">
        <v>113350</v>
      </c>
      <c r="C130" s="35">
        <v>920.9</v>
      </c>
      <c r="D130" s="35">
        <v>0.58940000000000003</v>
      </c>
      <c r="E130" s="35">
        <v>9.7100000000000009</v>
      </c>
      <c r="F130" s="35">
        <v>7.78</v>
      </c>
      <c r="G130" s="35">
        <v>5.75</v>
      </c>
      <c r="H130" s="30" t="s">
        <v>170</v>
      </c>
      <c r="I130" s="35">
        <v>0.72</v>
      </c>
      <c r="J130" s="35">
        <v>66</v>
      </c>
      <c r="K130" s="40">
        <v>200</v>
      </c>
    </row>
    <row r="131" spans="1:14" x14ac:dyDescent="0.35">
      <c r="A131" s="63">
        <v>36969</v>
      </c>
      <c r="B131" s="35">
        <v>110413</v>
      </c>
      <c r="C131" s="35">
        <v>975.4</v>
      </c>
      <c r="D131" s="35">
        <v>0.62429999999999997</v>
      </c>
      <c r="E131" s="35">
        <v>12.69</v>
      </c>
      <c r="F131" s="35">
        <v>7.76</v>
      </c>
      <c r="G131" s="35">
        <v>4.22</v>
      </c>
      <c r="H131" s="30" t="s">
        <v>170</v>
      </c>
      <c r="I131" s="35">
        <v>0.02</v>
      </c>
      <c r="J131" s="35">
        <v>25</v>
      </c>
      <c r="K131" s="40">
        <v>200</v>
      </c>
    </row>
    <row r="132" spans="1:14" x14ac:dyDescent="0.35">
      <c r="A132" s="63">
        <v>36971</v>
      </c>
      <c r="B132" s="35">
        <v>120314</v>
      </c>
      <c r="C132" s="35">
        <v>1044</v>
      </c>
      <c r="D132" s="35">
        <v>0.66790000000000005</v>
      </c>
      <c r="E132" s="35">
        <v>12.67</v>
      </c>
      <c r="F132" s="35">
        <v>7.73</v>
      </c>
      <c r="G132" s="35">
        <v>8.58</v>
      </c>
      <c r="H132" s="30" t="s">
        <v>170</v>
      </c>
      <c r="I132" s="35">
        <v>0.6</v>
      </c>
      <c r="J132" s="35">
        <v>9.8000000000000007</v>
      </c>
      <c r="K132" s="101">
        <v>1480</v>
      </c>
    </row>
    <row r="133" spans="1:14" x14ac:dyDescent="0.35">
      <c r="A133" s="63">
        <v>36977</v>
      </c>
      <c r="B133" s="35">
        <v>112831</v>
      </c>
      <c r="C133" s="35">
        <v>1195</v>
      </c>
      <c r="D133" s="35">
        <v>0.76490000000000002</v>
      </c>
      <c r="E133" s="35">
        <v>10.19</v>
      </c>
      <c r="F133" s="35">
        <v>7.66</v>
      </c>
      <c r="G133" s="35">
        <v>2.91</v>
      </c>
      <c r="H133" s="30" t="s">
        <v>170</v>
      </c>
      <c r="I133" s="35">
        <v>0.5</v>
      </c>
      <c r="J133" s="35">
        <v>56.3</v>
      </c>
      <c r="K133" s="40">
        <v>23100</v>
      </c>
      <c r="L133" s="33">
        <f>AVERAGE(K129:K133)</f>
        <v>5122</v>
      </c>
      <c r="M133" s="70">
        <f>GEOMEAN(K129:K133)</f>
        <v>970.63254105465182</v>
      </c>
      <c r="N133" s="32" t="s">
        <v>201</v>
      </c>
    </row>
    <row r="134" spans="1:14" x14ac:dyDescent="0.35">
      <c r="A134" s="63">
        <v>36984</v>
      </c>
      <c r="B134" s="35">
        <v>114206</v>
      </c>
      <c r="C134" s="35">
        <v>1003</v>
      </c>
      <c r="D134" s="35">
        <v>0.64219999999999999</v>
      </c>
      <c r="E134" s="35">
        <v>10.3</v>
      </c>
      <c r="F134" s="35">
        <v>7.68</v>
      </c>
      <c r="G134" s="35">
        <v>10.1</v>
      </c>
      <c r="H134" s="30" t="s">
        <v>170</v>
      </c>
      <c r="I134" s="35">
        <v>0.53</v>
      </c>
      <c r="J134" s="35">
        <v>11.9</v>
      </c>
      <c r="K134" s="40">
        <v>4040</v>
      </c>
    </row>
    <row r="135" spans="1:14" x14ac:dyDescent="0.35">
      <c r="A135" s="63">
        <v>36991</v>
      </c>
      <c r="B135" s="35">
        <v>113725</v>
      </c>
      <c r="C135" s="35">
        <v>1074</v>
      </c>
      <c r="D135" s="35">
        <v>0.68809999999999993</v>
      </c>
      <c r="E135" s="35">
        <v>6.8</v>
      </c>
      <c r="F135" s="35">
        <v>7.78</v>
      </c>
      <c r="G135" s="35">
        <v>17.82</v>
      </c>
      <c r="H135" s="30" t="s">
        <v>170</v>
      </c>
      <c r="I135" s="35">
        <v>0.15</v>
      </c>
      <c r="J135" s="35">
        <v>56.8</v>
      </c>
      <c r="K135" s="40">
        <v>200</v>
      </c>
    </row>
    <row r="136" spans="1:14" x14ac:dyDescent="0.35">
      <c r="A136" s="63">
        <v>36997</v>
      </c>
      <c r="B136" s="62">
        <v>105509</v>
      </c>
      <c r="C136" s="62">
        <v>829.1</v>
      </c>
      <c r="D136" s="62">
        <v>0.53060000000000007</v>
      </c>
      <c r="E136" s="62">
        <v>11.16</v>
      </c>
      <c r="F136" s="62">
        <v>7.6</v>
      </c>
      <c r="G136" s="62">
        <v>10.75</v>
      </c>
      <c r="H136" s="64" t="s">
        <v>170</v>
      </c>
      <c r="I136" s="62">
        <v>0.26</v>
      </c>
      <c r="J136" s="62">
        <v>10.3</v>
      </c>
      <c r="K136" s="40">
        <v>100</v>
      </c>
    </row>
    <row r="137" spans="1:14" x14ac:dyDescent="0.35">
      <c r="A137" s="63">
        <v>36999</v>
      </c>
      <c r="B137" s="35">
        <v>103929</v>
      </c>
      <c r="C137" s="35">
        <v>934.2</v>
      </c>
      <c r="D137" s="35">
        <v>0.59789999999999999</v>
      </c>
      <c r="E137" s="35">
        <v>11.83</v>
      </c>
      <c r="F137" s="35">
        <v>7.79</v>
      </c>
      <c r="G137" s="35">
        <v>7.1</v>
      </c>
      <c r="H137" s="64" t="s">
        <v>170</v>
      </c>
      <c r="I137" s="35">
        <v>0.35</v>
      </c>
      <c r="J137" s="35">
        <v>12.5</v>
      </c>
      <c r="K137" s="40">
        <v>200</v>
      </c>
    </row>
    <row r="138" spans="1:14" x14ac:dyDescent="0.35">
      <c r="A138" s="68">
        <v>37005</v>
      </c>
      <c r="B138" s="35">
        <v>102005</v>
      </c>
      <c r="C138" s="35">
        <v>1047</v>
      </c>
      <c r="D138" s="35">
        <v>0.67019999999999991</v>
      </c>
      <c r="E138" s="35">
        <v>7.36</v>
      </c>
      <c r="F138" s="35">
        <v>7.62</v>
      </c>
      <c r="G138" s="35">
        <v>12.87</v>
      </c>
      <c r="H138" s="64" t="s">
        <v>170</v>
      </c>
      <c r="I138" s="35">
        <v>0.33</v>
      </c>
      <c r="J138" s="35">
        <v>42.6</v>
      </c>
      <c r="K138" s="101">
        <v>1350</v>
      </c>
      <c r="L138" s="33">
        <f>AVERAGE(K134:K138)</f>
        <v>1178</v>
      </c>
      <c r="M138" s="70">
        <f>GEOMEAN(K134:K138)</f>
        <v>465.32354172490693</v>
      </c>
      <c r="N138" s="32" t="s">
        <v>202</v>
      </c>
    </row>
    <row r="139" spans="1:14" x14ac:dyDescent="0.35">
      <c r="A139" s="68">
        <v>37012</v>
      </c>
      <c r="B139" s="35">
        <v>105443</v>
      </c>
      <c r="C139" s="35">
        <v>1134</v>
      </c>
      <c r="D139" s="35">
        <v>0.72599999999999998</v>
      </c>
      <c r="E139" s="35">
        <v>6.32</v>
      </c>
      <c r="F139" s="35">
        <v>7.77</v>
      </c>
      <c r="G139" s="35">
        <v>18.14</v>
      </c>
      <c r="H139" s="64" t="s">
        <v>170</v>
      </c>
      <c r="I139" s="35">
        <v>0.04</v>
      </c>
      <c r="J139" s="35">
        <v>46.9</v>
      </c>
      <c r="K139" s="101">
        <v>520</v>
      </c>
    </row>
    <row r="140" spans="1:14" x14ac:dyDescent="0.35">
      <c r="A140" s="68">
        <v>37020</v>
      </c>
      <c r="B140" s="35">
        <v>112947</v>
      </c>
      <c r="C140" s="35">
        <v>591.9</v>
      </c>
      <c r="D140" s="35">
        <v>0.37879999999999997</v>
      </c>
      <c r="E140" s="35">
        <v>6.73</v>
      </c>
      <c r="F140" s="35">
        <v>7.56</v>
      </c>
      <c r="G140" s="35">
        <v>19.690000000000001</v>
      </c>
      <c r="H140" s="64" t="s">
        <v>170</v>
      </c>
      <c r="I140" s="35">
        <v>0.22</v>
      </c>
      <c r="J140" s="35">
        <v>16.399999999999999</v>
      </c>
      <c r="K140" s="101">
        <v>10460</v>
      </c>
    </row>
    <row r="141" spans="1:14" x14ac:dyDescent="0.35">
      <c r="A141" s="68">
        <v>37026</v>
      </c>
      <c r="B141" s="35">
        <v>120011</v>
      </c>
      <c r="C141" s="35">
        <v>1085</v>
      </c>
      <c r="D141" s="35">
        <v>0.69440000000000002</v>
      </c>
      <c r="E141" s="35">
        <v>6.52</v>
      </c>
      <c r="F141" s="35">
        <v>7.65</v>
      </c>
      <c r="G141" s="35">
        <v>19.510000000000002</v>
      </c>
      <c r="H141" s="64" t="s">
        <v>170</v>
      </c>
      <c r="I141" s="35">
        <v>0.3</v>
      </c>
      <c r="J141" s="35">
        <v>43.9</v>
      </c>
      <c r="K141" s="40">
        <v>300</v>
      </c>
    </row>
    <row r="142" spans="1:14" x14ac:dyDescent="0.35">
      <c r="A142" s="68">
        <v>37033</v>
      </c>
      <c r="B142" s="35">
        <v>121439</v>
      </c>
      <c r="C142" s="35">
        <v>1007</v>
      </c>
      <c r="D142" s="35">
        <v>0.64500000000000002</v>
      </c>
      <c r="E142" s="35">
        <v>7.93</v>
      </c>
      <c r="F142" s="35">
        <v>7.8</v>
      </c>
      <c r="G142" s="35">
        <v>18.02</v>
      </c>
      <c r="H142" s="64" t="s">
        <v>170</v>
      </c>
      <c r="I142" s="35">
        <v>0.4</v>
      </c>
      <c r="J142" s="35">
        <v>0</v>
      </c>
      <c r="K142" s="40">
        <v>860</v>
      </c>
    </row>
    <row r="143" spans="1:14" x14ac:dyDescent="0.35">
      <c r="A143" s="68">
        <v>37041</v>
      </c>
      <c r="B143" s="35">
        <v>115716</v>
      </c>
      <c r="C143" s="35">
        <v>954</v>
      </c>
      <c r="D143" s="35">
        <v>0.61</v>
      </c>
      <c r="E143" s="35">
        <v>8.89</v>
      </c>
      <c r="F143" s="35">
        <v>7.98</v>
      </c>
      <c r="G143" s="35">
        <v>17.97</v>
      </c>
      <c r="H143" s="64" t="s">
        <v>170</v>
      </c>
      <c r="I143" s="35">
        <v>0.7</v>
      </c>
      <c r="J143" s="35">
        <v>29.3</v>
      </c>
      <c r="K143" s="40">
        <v>410</v>
      </c>
      <c r="L143" s="33">
        <f>AVERAGE(K139:K143)</f>
        <v>2510</v>
      </c>
      <c r="M143" s="70">
        <f>GEOMEAN(K139:K143)</f>
        <v>895.33944502865654</v>
      </c>
      <c r="N143" s="76" t="s">
        <v>203</v>
      </c>
    </row>
    <row r="144" spans="1:14" x14ac:dyDescent="0.35">
      <c r="A144" s="68">
        <v>37047</v>
      </c>
      <c r="B144" s="35">
        <v>114437</v>
      </c>
      <c r="C144" s="35">
        <v>618.29999999999995</v>
      </c>
      <c r="D144" s="35">
        <v>0.3957</v>
      </c>
      <c r="E144" s="35">
        <v>8.7200000000000006</v>
      </c>
      <c r="F144" s="35">
        <v>7.63</v>
      </c>
      <c r="G144" s="35">
        <v>16.260000000000002</v>
      </c>
      <c r="H144" s="64" t="s">
        <v>170</v>
      </c>
      <c r="I144" s="35">
        <v>0.38</v>
      </c>
      <c r="J144" s="35">
        <v>59.7</v>
      </c>
      <c r="K144" s="40">
        <v>2460</v>
      </c>
    </row>
    <row r="145" spans="1:14" x14ac:dyDescent="0.35">
      <c r="A145" s="68">
        <v>37054</v>
      </c>
      <c r="B145" s="35">
        <v>115154</v>
      </c>
      <c r="C145" s="35">
        <v>875.5</v>
      </c>
      <c r="D145" s="35">
        <v>0.56030000000000002</v>
      </c>
      <c r="E145" s="35">
        <v>10.64</v>
      </c>
      <c r="F145" s="35">
        <v>7.86</v>
      </c>
      <c r="G145" s="35">
        <v>24.48</v>
      </c>
      <c r="H145" s="64" t="s">
        <v>170</v>
      </c>
      <c r="I145" s="35">
        <v>0.26</v>
      </c>
      <c r="J145" s="35">
        <v>47.3</v>
      </c>
      <c r="K145" s="40">
        <v>13740</v>
      </c>
    </row>
    <row r="146" spans="1:14" x14ac:dyDescent="0.35">
      <c r="A146" s="68">
        <v>37061</v>
      </c>
      <c r="B146" s="35">
        <v>121220</v>
      </c>
      <c r="C146" s="35">
        <v>57</v>
      </c>
      <c r="D146" s="35">
        <v>3.5999999999999997E-2</v>
      </c>
      <c r="E146" s="35">
        <v>6.23</v>
      </c>
      <c r="F146" s="35">
        <v>7.78</v>
      </c>
      <c r="G146" s="35">
        <v>24.49</v>
      </c>
      <c r="H146" s="64" t="s">
        <v>170</v>
      </c>
      <c r="I146" s="35">
        <v>0.3</v>
      </c>
      <c r="J146" s="35">
        <v>0</v>
      </c>
      <c r="K146" s="40">
        <v>1430</v>
      </c>
    </row>
    <row r="147" spans="1:14" x14ac:dyDescent="0.35">
      <c r="A147" s="68">
        <v>37062</v>
      </c>
      <c r="B147" s="35">
        <v>122234</v>
      </c>
      <c r="C147" s="35">
        <v>1004</v>
      </c>
      <c r="D147" s="35">
        <v>0.64240000000000008</v>
      </c>
      <c r="E147" s="35">
        <v>3.76</v>
      </c>
      <c r="F147" s="35">
        <v>7.54</v>
      </c>
      <c r="G147" s="35">
        <v>22.57</v>
      </c>
      <c r="H147" s="64" t="s">
        <v>170</v>
      </c>
      <c r="I147" s="35">
        <v>0.64</v>
      </c>
      <c r="J147" s="35">
        <v>42.7</v>
      </c>
      <c r="K147" s="40">
        <v>1610</v>
      </c>
    </row>
    <row r="148" spans="1:14" x14ac:dyDescent="0.35">
      <c r="A148" s="68">
        <v>37068</v>
      </c>
      <c r="B148" s="35">
        <v>123813</v>
      </c>
      <c r="C148" s="35">
        <v>974.5</v>
      </c>
      <c r="D148" s="35">
        <v>0.62370000000000003</v>
      </c>
      <c r="E148" s="35">
        <v>5.22</v>
      </c>
      <c r="F148" s="35">
        <v>7.61</v>
      </c>
      <c r="G148" s="35">
        <v>22.53</v>
      </c>
      <c r="H148" s="64" t="s">
        <v>170</v>
      </c>
      <c r="I148" s="35">
        <v>0.4</v>
      </c>
      <c r="J148" s="35">
        <v>47.3</v>
      </c>
      <c r="K148" s="40">
        <v>520</v>
      </c>
      <c r="L148" s="33">
        <f>AVERAGE(K144:K148)</f>
        <v>3952</v>
      </c>
      <c r="M148" s="70">
        <f>GEOMEAN(K144:K148)</f>
        <v>2096.1261663573518</v>
      </c>
      <c r="N148" s="76" t="s">
        <v>204</v>
      </c>
    </row>
    <row r="149" spans="1:14" x14ac:dyDescent="0.35">
      <c r="A149" s="68">
        <v>37075</v>
      </c>
      <c r="B149" s="35">
        <v>130822</v>
      </c>
      <c r="C149" s="35">
        <v>244.1</v>
      </c>
      <c r="D149" s="35">
        <v>0.15620000000000001</v>
      </c>
      <c r="E149" s="35">
        <v>6.69</v>
      </c>
      <c r="F149" s="35">
        <v>7.7</v>
      </c>
      <c r="G149" s="35">
        <v>20.73</v>
      </c>
      <c r="H149" s="64" t="s">
        <v>170</v>
      </c>
      <c r="I149" s="35">
        <v>0.34</v>
      </c>
      <c r="J149" s="35">
        <v>12.8</v>
      </c>
      <c r="K149" s="40">
        <v>21420</v>
      </c>
    </row>
    <row r="150" spans="1:14" x14ac:dyDescent="0.35">
      <c r="A150" s="68">
        <v>37082</v>
      </c>
      <c r="B150" s="35">
        <v>111626</v>
      </c>
      <c r="C150" s="35">
        <v>604.29999999999995</v>
      </c>
      <c r="D150" s="35">
        <v>0.38670000000000004</v>
      </c>
      <c r="E150" s="35">
        <v>6.1</v>
      </c>
      <c r="F150" s="35">
        <v>7.7</v>
      </c>
      <c r="G150" s="35">
        <v>25.77</v>
      </c>
      <c r="H150" s="64" t="s">
        <v>170</v>
      </c>
      <c r="I150" s="35">
        <v>0.91</v>
      </c>
      <c r="J150" s="35">
        <v>76.2</v>
      </c>
      <c r="K150" s="101">
        <v>8600</v>
      </c>
    </row>
    <row r="151" spans="1:14" x14ac:dyDescent="0.35">
      <c r="A151" s="68">
        <v>37089</v>
      </c>
      <c r="B151" s="35">
        <v>110559</v>
      </c>
      <c r="C151" s="35">
        <v>1071</v>
      </c>
      <c r="D151" s="35">
        <v>0.6855</v>
      </c>
      <c r="E151" s="35">
        <v>3.69</v>
      </c>
      <c r="F151" s="35">
        <v>7.5</v>
      </c>
      <c r="G151" s="35">
        <v>24.08</v>
      </c>
      <c r="H151" s="64" t="s">
        <v>170</v>
      </c>
      <c r="I151" s="35">
        <v>0.86</v>
      </c>
      <c r="J151" s="35">
        <v>75.3</v>
      </c>
      <c r="K151" s="40">
        <v>100</v>
      </c>
    </row>
    <row r="152" spans="1:14" x14ac:dyDescent="0.35">
      <c r="A152" s="68">
        <v>37096</v>
      </c>
      <c r="C152" s="35">
        <v>0</v>
      </c>
      <c r="D152" s="35">
        <v>0</v>
      </c>
      <c r="G152" s="35" t="s">
        <v>536</v>
      </c>
      <c r="K152" s="40">
        <v>1320</v>
      </c>
    </row>
    <row r="153" spans="1:14" x14ac:dyDescent="0.35">
      <c r="A153" s="68">
        <v>37103</v>
      </c>
      <c r="B153" s="35">
        <v>105706</v>
      </c>
      <c r="C153" s="35">
        <v>786.5</v>
      </c>
      <c r="D153" s="35">
        <v>0.50329999999999997</v>
      </c>
      <c r="E153" s="35">
        <v>4.8899999999999997</v>
      </c>
      <c r="F153" s="35">
        <v>7.58</v>
      </c>
      <c r="G153" s="35">
        <v>25.23</v>
      </c>
      <c r="H153" s="64" t="s">
        <v>170</v>
      </c>
      <c r="I153" s="35">
        <v>0.25</v>
      </c>
      <c r="J153" s="35">
        <v>67.900000000000006</v>
      </c>
      <c r="K153" s="101">
        <v>1850</v>
      </c>
      <c r="L153" s="33">
        <f>AVERAGE(K149:K153)</f>
        <v>6658</v>
      </c>
      <c r="M153" s="70">
        <f>GEOMEAN(K149:K153)</f>
        <v>2140.9805182457476</v>
      </c>
      <c r="N153" s="76" t="s">
        <v>205</v>
      </c>
    </row>
    <row r="154" spans="1:14" x14ac:dyDescent="0.35">
      <c r="A154" s="68">
        <v>37104</v>
      </c>
      <c r="B154" s="35">
        <v>120428</v>
      </c>
      <c r="C154" s="35">
        <v>927.6</v>
      </c>
      <c r="D154" s="35">
        <v>0.59370000000000001</v>
      </c>
      <c r="E154" s="35">
        <v>5.48</v>
      </c>
      <c r="F154" s="35">
        <v>7.57</v>
      </c>
      <c r="G154" s="35">
        <v>27.14</v>
      </c>
      <c r="H154" s="64" t="s">
        <v>170</v>
      </c>
      <c r="I154" s="35">
        <v>0.18</v>
      </c>
      <c r="J154" s="35">
        <v>42</v>
      </c>
      <c r="K154" s="40">
        <v>1450</v>
      </c>
    </row>
    <row r="155" spans="1:14" x14ac:dyDescent="0.35">
      <c r="A155" s="68">
        <v>37110</v>
      </c>
      <c r="B155" s="35">
        <v>113125</v>
      </c>
      <c r="C155" s="35">
        <v>977.4</v>
      </c>
      <c r="D155" s="35">
        <v>0.62549999999999994</v>
      </c>
      <c r="E155" s="35">
        <v>9.48</v>
      </c>
      <c r="F155" s="35">
        <v>7.65</v>
      </c>
      <c r="G155" s="35">
        <v>32.6</v>
      </c>
      <c r="H155" s="64" t="s">
        <v>170</v>
      </c>
      <c r="I155" s="35">
        <v>7.0000000000000007E-2</v>
      </c>
      <c r="J155" s="35">
        <v>39.700000000000003</v>
      </c>
      <c r="K155" s="40">
        <v>200</v>
      </c>
    </row>
    <row r="156" spans="1:14" x14ac:dyDescent="0.35">
      <c r="A156" s="68">
        <v>37117</v>
      </c>
      <c r="B156" s="35" t="s">
        <v>469</v>
      </c>
      <c r="C156" s="35">
        <v>0</v>
      </c>
      <c r="D156" s="35">
        <v>0</v>
      </c>
    </row>
    <row r="157" spans="1:14" x14ac:dyDescent="0.35">
      <c r="A157" s="68">
        <v>37124</v>
      </c>
      <c r="B157" s="35">
        <v>110541</v>
      </c>
      <c r="C157" s="35">
        <v>644.1</v>
      </c>
      <c r="D157" s="35">
        <v>0.41220000000000001</v>
      </c>
      <c r="E157" s="35">
        <v>5.6</v>
      </c>
      <c r="F157" s="35">
        <v>7.47</v>
      </c>
      <c r="G157" s="35">
        <v>24.26</v>
      </c>
      <c r="H157" s="64" t="s">
        <v>170</v>
      </c>
      <c r="I157" s="35">
        <v>0.1</v>
      </c>
      <c r="J157" s="35">
        <v>80.5</v>
      </c>
      <c r="K157" s="40">
        <v>1210</v>
      </c>
    </row>
    <row r="158" spans="1:14" x14ac:dyDescent="0.35">
      <c r="A158" s="68">
        <v>37131</v>
      </c>
      <c r="B158" s="35">
        <v>122651</v>
      </c>
      <c r="C158" s="35">
        <v>673.2</v>
      </c>
      <c r="D158" s="35">
        <v>0.43110000000000004</v>
      </c>
      <c r="E158" s="35">
        <v>5.08</v>
      </c>
      <c r="F158" s="35">
        <v>7.61</v>
      </c>
      <c r="G158" s="35">
        <v>23.71</v>
      </c>
      <c r="H158" s="64" t="s">
        <v>170</v>
      </c>
      <c r="I158" s="35">
        <v>0.34</v>
      </c>
      <c r="J158" s="35">
        <v>76.099999999999994</v>
      </c>
      <c r="K158" s="101">
        <v>850</v>
      </c>
      <c r="L158" s="33">
        <f>AVERAGE(K154:K158)</f>
        <v>927.5</v>
      </c>
      <c r="M158" s="70">
        <f>GEOMEAN(K153:K155,K157:K158)</f>
        <v>887.88108578607523</v>
      </c>
      <c r="N158" s="76" t="s">
        <v>206</v>
      </c>
    </row>
    <row r="159" spans="1:14" x14ac:dyDescent="0.35">
      <c r="A159" s="68">
        <v>37139</v>
      </c>
      <c r="B159" s="35">
        <v>123024</v>
      </c>
      <c r="C159" s="35">
        <v>532</v>
      </c>
      <c r="D159" s="35">
        <v>0.34</v>
      </c>
      <c r="E159" s="35">
        <v>6.56</v>
      </c>
      <c r="F159" s="35">
        <v>7.67</v>
      </c>
      <c r="G159" s="35">
        <v>27.85</v>
      </c>
      <c r="H159" s="64" t="s">
        <v>170</v>
      </c>
      <c r="I159" s="35">
        <v>0.5</v>
      </c>
      <c r="J159" s="35">
        <v>0</v>
      </c>
      <c r="K159" s="40">
        <v>630</v>
      </c>
    </row>
    <row r="160" spans="1:14" x14ac:dyDescent="0.35">
      <c r="A160" s="63">
        <v>37145</v>
      </c>
      <c r="B160" s="62">
        <v>114424</v>
      </c>
      <c r="C160" s="62">
        <v>667.6</v>
      </c>
      <c r="D160" s="62">
        <v>0.42729999999999996</v>
      </c>
      <c r="E160" s="62">
        <v>6.21</v>
      </c>
      <c r="F160" s="62">
        <v>7.46</v>
      </c>
      <c r="G160" s="62">
        <v>19.71</v>
      </c>
      <c r="H160" s="64" t="s">
        <v>170</v>
      </c>
      <c r="I160" s="62">
        <v>0.4</v>
      </c>
      <c r="J160" s="62">
        <v>21.3</v>
      </c>
      <c r="K160" s="40">
        <v>980</v>
      </c>
    </row>
    <row r="161" spans="1:14" x14ac:dyDescent="0.35">
      <c r="A161" s="63">
        <v>37152</v>
      </c>
      <c r="B161" s="35">
        <v>120853</v>
      </c>
      <c r="C161" s="35">
        <v>799</v>
      </c>
      <c r="D161" s="35">
        <v>0.51100000000000001</v>
      </c>
      <c r="E161" s="35">
        <v>4.97</v>
      </c>
      <c r="F161" s="35">
        <v>7.52</v>
      </c>
      <c r="G161" s="35">
        <v>19.739999999999998</v>
      </c>
      <c r="H161" s="64" t="s">
        <v>170</v>
      </c>
      <c r="I161" s="35">
        <v>0.4</v>
      </c>
      <c r="J161" s="35">
        <v>21.8</v>
      </c>
      <c r="K161" s="40">
        <v>840</v>
      </c>
    </row>
    <row r="162" spans="1:14" x14ac:dyDescent="0.35">
      <c r="A162" s="63">
        <v>37159</v>
      </c>
      <c r="B162" s="35">
        <v>111631</v>
      </c>
      <c r="C162" s="35">
        <v>594.6</v>
      </c>
      <c r="D162" s="35">
        <v>0.3805</v>
      </c>
      <c r="E162" s="35">
        <v>6.63</v>
      </c>
      <c r="F162" s="35">
        <v>7.58</v>
      </c>
      <c r="G162" s="35">
        <v>13.07</v>
      </c>
      <c r="H162" s="64" t="s">
        <v>170</v>
      </c>
      <c r="I162" s="35">
        <v>0.66</v>
      </c>
      <c r="J162" s="35">
        <v>48</v>
      </c>
      <c r="K162" s="40">
        <v>4130</v>
      </c>
    </row>
    <row r="163" spans="1:14" x14ac:dyDescent="0.35">
      <c r="A163" s="63">
        <v>37160</v>
      </c>
      <c r="B163" s="35">
        <v>111725</v>
      </c>
      <c r="C163" s="35">
        <v>726.3</v>
      </c>
      <c r="D163" s="35">
        <v>0.46479999999999999</v>
      </c>
      <c r="E163" s="35">
        <v>11</v>
      </c>
      <c r="F163" s="35">
        <v>7.78</v>
      </c>
      <c r="G163" s="35">
        <v>12.14</v>
      </c>
      <c r="H163" s="64" t="s">
        <v>170</v>
      </c>
      <c r="I163" s="35">
        <v>0.87</v>
      </c>
      <c r="J163" s="35">
        <v>64.900000000000006</v>
      </c>
      <c r="K163" s="40">
        <v>2380</v>
      </c>
      <c r="L163" s="33">
        <f>AVERAGE(K159:K163)</f>
        <v>1792</v>
      </c>
      <c r="M163" s="70">
        <f>GEOMEAN(K159:K163)</f>
        <v>1385.0791252051956</v>
      </c>
      <c r="N163" s="76" t="s">
        <v>207</v>
      </c>
    </row>
    <row r="164" spans="1:14" x14ac:dyDescent="0.35">
      <c r="A164" s="63">
        <v>37166</v>
      </c>
      <c r="B164" s="35">
        <v>113723</v>
      </c>
      <c r="C164" s="35">
        <v>978.3</v>
      </c>
      <c r="D164" s="35">
        <v>0.62609999999999999</v>
      </c>
      <c r="E164" s="35">
        <v>8.39</v>
      </c>
      <c r="F164" s="35">
        <v>7.75</v>
      </c>
      <c r="G164" s="35">
        <v>16.89</v>
      </c>
      <c r="H164" s="64" t="s">
        <v>170</v>
      </c>
      <c r="I164" s="35">
        <v>0.28999999999999998</v>
      </c>
      <c r="J164" s="35">
        <v>34.200000000000003</v>
      </c>
      <c r="K164" s="40">
        <v>630</v>
      </c>
    </row>
    <row r="165" spans="1:14" x14ac:dyDescent="0.35">
      <c r="A165" s="63">
        <v>37173</v>
      </c>
      <c r="B165" s="35">
        <v>112238</v>
      </c>
      <c r="C165" s="35">
        <v>871.2</v>
      </c>
      <c r="D165" s="35">
        <v>0.55740000000000001</v>
      </c>
      <c r="E165" s="35">
        <v>7.92</v>
      </c>
      <c r="F165" s="35">
        <v>7.73</v>
      </c>
      <c r="G165" s="35">
        <v>11.87</v>
      </c>
      <c r="H165" s="64" t="s">
        <v>170</v>
      </c>
      <c r="I165" s="35">
        <v>0.97</v>
      </c>
      <c r="J165" s="35">
        <v>46.3</v>
      </c>
      <c r="K165" s="40">
        <v>950</v>
      </c>
    </row>
    <row r="166" spans="1:14" x14ac:dyDescent="0.35">
      <c r="A166" s="63">
        <v>37180</v>
      </c>
      <c r="B166" s="35">
        <v>111514</v>
      </c>
      <c r="C166" s="35">
        <v>376</v>
      </c>
      <c r="D166" s="35">
        <v>0.24060000000000001</v>
      </c>
      <c r="E166" s="35">
        <v>10.66</v>
      </c>
      <c r="F166" s="35">
        <v>7.57</v>
      </c>
      <c r="G166" s="35">
        <v>11.14</v>
      </c>
      <c r="H166" s="64" t="s">
        <v>170</v>
      </c>
      <c r="I166" s="35">
        <v>0.42</v>
      </c>
      <c r="J166" s="35">
        <v>47.4</v>
      </c>
      <c r="K166" s="40">
        <v>2780</v>
      </c>
    </row>
    <row r="167" spans="1:14" x14ac:dyDescent="0.35">
      <c r="A167" s="63">
        <v>37187</v>
      </c>
      <c r="B167" s="35">
        <v>105135</v>
      </c>
      <c r="C167" s="35">
        <v>530.9</v>
      </c>
      <c r="D167" s="35">
        <v>5.0000000000000001E-3</v>
      </c>
      <c r="E167" s="35">
        <v>6.29</v>
      </c>
      <c r="F167" s="35">
        <v>7.46</v>
      </c>
      <c r="G167" s="35">
        <v>16.690000000000001</v>
      </c>
      <c r="H167" s="64" t="s">
        <v>170</v>
      </c>
      <c r="I167" s="35">
        <v>0.56999999999999995</v>
      </c>
      <c r="J167" s="35">
        <v>39.700000000000003</v>
      </c>
      <c r="K167" s="40">
        <v>68670</v>
      </c>
    </row>
    <row r="168" spans="1:14" x14ac:dyDescent="0.35">
      <c r="A168" s="63">
        <v>37194</v>
      </c>
      <c r="B168" s="35">
        <v>114247</v>
      </c>
      <c r="C168" s="35">
        <v>856.9</v>
      </c>
      <c r="D168" s="35">
        <v>0.5484</v>
      </c>
      <c r="E168" s="35">
        <v>7.83</v>
      </c>
      <c r="F168" s="35">
        <v>7.67</v>
      </c>
      <c r="G168" s="35">
        <v>10.94</v>
      </c>
      <c r="H168" s="64" t="s">
        <v>170</v>
      </c>
      <c r="I168" s="35">
        <v>0.1</v>
      </c>
      <c r="J168" s="35">
        <v>59.8</v>
      </c>
      <c r="K168" s="40">
        <v>1750</v>
      </c>
      <c r="L168" s="33">
        <f>AVERAGE(K164:K168)</f>
        <v>14956</v>
      </c>
      <c r="M168" s="70">
        <f>GEOMEAN(K164:K168)</f>
        <v>2885.2457458142812</v>
      </c>
      <c r="N168" s="76" t="s">
        <v>208</v>
      </c>
    </row>
    <row r="169" spans="1:14" x14ac:dyDescent="0.35">
      <c r="A169" s="63">
        <v>37201</v>
      </c>
      <c r="B169" s="35">
        <v>113831</v>
      </c>
      <c r="C169" s="35">
        <v>982.8</v>
      </c>
      <c r="D169" s="35">
        <v>0.629</v>
      </c>
      <c r="E169" s="35">
        <v>9.6</v>
      </c>
      <c r="F169" s="35">
        <v>7.76</v>
      </c>
      <c r="G169" s="35">
        <v>7.73</v>
      </c>
      <c r="H169" s="64" t="s">
        <v>170</v>
      </c>
      <c r="I169" s="35">
        <v>0.15</v>
      </c>
      <c r="J169" s="35">
        <v>59</v>
      </c>
      <c r="K169" s="40">
        <v>100</v>
      </c>
    </row>
    <row r="170" spans="1:14" x14ac:dyDescent="0.35">
      <c r="A170" s="63">
        <v>37208</v>
      </c>
      <c r="B170" s="35">
        <v>110805</v>
      </c>
      <c r="C170" s="35">
        <v>1002</v>
      </c>
      <c r="D170" s="35">
        <v>0.64149999999999996</v>
      </c>
      <c r="E170" s="35">
        <v>7.86</v>
      </c>
      <c r="F170" s="35">
        <v>7.56</v>
      </c>
      <c r="G170" s="35">
        <v>6.69</v>
      </c>
      <c r="H170" s="64" t="s">
        <v>170</v>
      </c>
      <c r="I170" s="35">
        <v>1.05</v>
      </c>
      <c r="J170" s="35">
        <v>58.8</v>
      </c>
      <c r="K170" s="40">
        <v>4100</v>
      </c>
    </row>
    <row r="171" spans="1:14" x14ac:dyDescent="0.35">
      <c r="A171" s="63">
        <v>37215</v>
      </c>
      <c r="B171" s="35">
        <v>120027</v>
      </c>
      <c r="C171" s="35">
        <v>1050</v>
      </c>
      <c r="D171" s="35">
        <v>0.67189999999999994</v>
      </c>
      <c r="E171" s="35">
        <v>7.64</v>
      </c>
      <c r="F171" s="35">
        <v>7.96</v>
      </c>
      <c r="G171" s="35">
        <v>6.5</v>
      </c>
      <c r="H171" s="64" t="s">
        <v>170</v>
      </c>
      <c r="I171" s="35">
        <v>0.64</v>
      </c>
      <c r="J171" s="35">
        <v>51.9</v>
      </c>
      <c r="K171" s="40">
        <v>410</v>
      </c>
    </row>
    <row r="172" spans="1:14" x14ac:dyDescent="0.35">
      <c r="A172" s="63">
        <v>37221</v>
      </c>
      <c r="B172" s="35">
        <v>110943</v>
      </c>
      <c r="C172" s="35">
        <v>684</v>
      </c>
      <c r="D172" s="35">
        <v>0.43779999999999997</v>
      </c>
      <c r="E172" s="35">
        <v>9.8699999999999992</v>
      </c>
      <c r="F172" s="35">
        <v>7.74</v>
      </c>
      <c r="G172" s="35">
        <v>7.58</v>
      </c>
      <c r="H172" s="64" t="s">
        <v>170</v>
      </c>
      <c r="I172" s="35">
        <v>0.43</v>
      </c>
      <c r="J172" s="35">
        <v>82.3</v>
      </c>
      <c r="K172" s="40">
        <v>41060</v>
      </c>
    </row>
    <row r="173" spans="1:14" x14ac:dyDescent="0.35">
      <c r="A173" s="63">
        <v>37223</v>
      </c>
      <c r="B173" s="35">
        <v>120330</v>
      </c>
      <c r="C173" s="35">
        <v>445.7</v>
      </c>
      <c r="D173" s="35">
        <v>0.28520000000000001</v>
      </c>
      <c r="E173" s="35">
        <v>9.0399999999999991</v>
      </c>
      <c r="F173" s="35">
        <v>7.69</v>
      </c>
      <c r="G173" s="35">
        <v>7.94</v>
      </c>
      <c r="H173" s="64" t="s">
        <v>170</v>
      </c>
      <c r="I173" s="35">
        <v>0.81</v>
      </c>
      <c r="J173" s="35">
        <v>60.3</v>
      </c>
      <c r="K173" s="40">
        <v>7170</v>
      </c>
      <c r="L173" s="33">
        <f>AVERAGE(K169:K173)</f>
        <v>10568</v>
      </c>
      <c r="M173" s="70">
        <f>GEOMEAN(K169:K173)</f>
        <v>2182.2332205121288</v>
      </c>
      <c r="N173" s="76" t="s">
        <v>209</v>
      </c>
    </row>
    <row r="174" spans="1:14" x14ac:dyDescent="0.35">
      <c r="A174" s="63">
        <v>37228</v>
      </c>
      <c r="B174" s="35">
        <v>115309</v>
      </c>
      <c r="C174" s="35">
        <v>36</v>
      </c>
      <c r="D174" s="35">
        <v>2.3E-2</v>
      </c>
      <c r="E174" s="35">
        <v>9.77</v>
      </c>
      <c r="F174" s="35">
        <v>7.96</v>
      </c>
      <c r="G174" s="35">
        <v>8.33</v>
      </c>
      <c r="H174" s="64" t="s">
        <v>170</v>
      </c>
      <c r="I174" s="35">
        <v>0.18</v>
      </c>
      <c r="J174" s="35">
        <v>49.9</v>
      </c>
      <c r="K174" s="40">
        <v>3310</v>
      </c>
    </row>
    <row r="175" spans="1:14" x14ac:dyDescent="0.35">
      <c r="A175" s="63">
        <v>37231</v>
      </c>
      <c r="B175" s="35">
        <v>104858</v>
      </c>
      <c r="C175" s="30" t="s">
        <v>197</v>
      </c>
      <c r="D175" s="30" t="s">
        <v>197</v>
      </c>
      <c r="E175" s="30" t="s">
        <v>197</v>
      </c>
      <c r="F175" s="30" t="s">
        <v>197</v>
      </c>
      <c r="G175" s="30" t="s">
        <v>197</v>
      </c>
      <c r="H175" s="64" t="s">
        <v>170</v>
      </c>
      <c r="I175" s="30" t="s">
        <v>197</v>
      </c>
      <c r="J175" s="30">
        <v>55.4</v>
      </c>
      <c r="K175" s="40">
        <v>8390</v>
      </c>
    </row>
    <row r="176" spans="1:14" x14ac:dyDescent="0.35">
      <c r="A176" s="63">
        <v>37236</v>
      </c>
      <c r="B176" s="30">
        <v>112729</v>
      </c>
      <c r="C176" s="30" t="s">
        <v>197</v>
      </c>
      <c r="D176" s="30" t="s">
        <v>197</v>
      </c>
      <c r="E176" s="30" t="s">
        <v>197</v>
      </c>
      <c r="F176" s="30" t="s">
        <v>197</v>
      </c>
      <c r="G176" s="30" t="s">
        <v>197</v>
      </c>
      <c r="H176" s="64" t="s">
        <v>170</v>
      </c>
      <c r="I176" s="30" t="s">
        <v>197</v>
      </c>
      <c r="J176" s="30">
        <v>39.1</v>
      </c>
      <c r="K176" s="40">
        <v>1890</v>
      </c>
    </row>
    <row r="177" spans="1:14" x14ac:dyDescent="0.35">
      <c r="A177" s="63">
        <v>37242</v>
      </c>
      <c r="B177" s="35">
        <v>115650</v>
      </c>
      <c r="C177" s="35">
        <v>422.9</v>
      </c>
      <c r="D177" s="35">
        <v>0.2707</v>
      </c>
      <c r="E177" s="35">
        <v>10.38</v>
      </c>
      <c r="F177" s="30" t="s">
        <v>197</v>
      </c>
      <c r="G177" s="35">
        <v>8.69</v>
      </c>
      <c r="H177" s="64" t="s">
        <v>170</v>
      </c>
      <c r="I177" s="35">
        <v>1.53</v>
      </c>
      <c r="J177" s="35">
        <v>32.200000000000003</v>
      </c>
      <c r="K177" s="40">
        <v>5730</v>
      </c>
    </row>
    <row r="178" spans="1:14" x14ac:dyDescent="0.35">
      <c r="A178" s="63">
        <v>37244</v>
      </c>
      <c r="B178" s="35">
        <v>111545</v>
      </c>
      <c r="C178" s="35">
        <v>715.1</v>
      </c>
      <c r="D178" s="35">
        <v>0.4577</v>
      </c>
      <c r="E178" s="35">
        <v>8.8699999999999992</v>
      </c>
      <c r="F178" s="35">
        <v>7.4</v>
      </c>
      <c r="G178" s="35">
        <v>7.15</v>
      </c>
      <c r="H178" s="64" t="s">
        <v>170</v>
      </c>
      <c r="I178" s="35">
        <v>1.2</v>
      </c>
      <c r="J178" s="35">
        <v>13.1</v>
      </c>
      <c r="K178" s="40">
        <v>870</v>
      </c>
      <c r="L178" s="33">
        <f>AVERAGE(K174:K178)</f>
        <v>4038</v>
      </c>
      <c r="M178" s="70">
        <f>GEOMEAN(K174:K178)</f>
        <v>3044.7043427372923</v>
      </c>
      <c r="N178" s="76" t="s">
        <v>210</v>
      </c>
    </row>
    <row r="179" spans="1:14" x14ac:dyDescent="0.35">
      <c r="A179" s="63">
        <v>37264</v>
      </c>
      <c r="B179" s="35">
        <v>125117</v>
      </c>
      <c r="C179" s="35">
        <v>2878</v>
      </c>
      <c r="D179" s="35">
        <v>1.8420000000000001</v>
      </c>
      <c r="E179" s="35">
        <v>13.74</v>
      </c>
      <c r="F179" s="30" t="s">
        <v>197</v>
      </c>
      <c r="G179" s="35">
        <v>0.34</v>
      </c>
      <c r="H179" s="64" t="s">
        <v>170</v>
      </c>
      <c r="I179" s="35">
        <v>1.45</v>
      </c>
      <c r="J179" s="35">
        <v>13.3</v>
      </c>
      <c r="K179" s="40">
        <v>68670</v>
      </c>
    </row>
    <row r="180" spans="1:14" x14ac:dyDescent="0.35">
      <c r="A180" s="63">
        <v>37270</v>
      </c>
      <c r="B180" s="35">
        <v>115809</v>
      </c>
      <c r="C180" s="35">
        <v>914.2</v>
      </c>
      <c r="D180" s="35">
        <v>0.58509999999999995</v>
      </c>
      <c r="E180" s="35">
        <v>11.34</v>
      </c>
      <c r="F180" s="30" t="s">
        <v>197</v>
      </c>
      <c r="G180" s="35">
        <v>1.65</v>
      </c>
      <c r="H180" s="64" t="s">
        <v>170</v>
      </c>
      <c r="I180" s="35">
        <v>1.69</v>
      </c>
      <c r="J180" s="35">
        <v>18</v>
      </c>
      <c r="K180" s="40">
        <v>840</v>
      </c>
    </row>
    <row r="181" spans="1:14" x14ac:dyDescent="0.35">
      <c r="A181" s="63">
        <v>37272</v>
      </c>
      <c r="B181" s="35">
        <v>101816</v>
      </c>
      <c r="C181" s="30" t="s">
        <v>197</v>
      </c>
      <c r="D181" s="30" t="s">
        <v>197</v>
      </c>
      <c r="E181" s="30" t="s">
        <v>197</v>
      </c>
      <c r="F181" s="30" t="s">
        <v>197</v>
      </c>
      <c r="G181" s="30" t="s">
        <v>197</v>
      </c>
      <c r="H181" s="64" t="s">
        <v>170</v>
      </c>
      <c r="I181" s="30" t="s">
        <v>197</v>
      </c>
      <c r="J181" s="30" t="s">
        <v>197</v>
      </c>
      <c r="K181" s="40">
        <v>520</v>
      </c>
    </row>
    <row r="182" spans="1:14" x14ac:dyDescent="0.35">
      <c r="A182" s="63">
        <v>37278</v>
      </c>
      <c r="B182" s="35">
        <v>145121</v>
      </c>
      <c r="C182" s="35">
        <v>1406</v>
      </c>
      <c r="D182" s="35">
        <v>0.9</v>
      </c>
      <c r="E182" s="35">
        <v>14.72</v>
      </c>
      <c r="F182" s="35">
        <v>8.1999999999999993</v>
      </c>
      <c r="G182" s="35">
        <v>3.04</v>
      </c>
      <c r="H182" s="64" t="s">
        <v>170</v>
      </c>
      <c r="I182" s="35">
        <v>45</v>
      </c>
      <c r="J182" s="35">
        <v>13.3</v>
      </c>
      <c r="K182" s="40">
        <v>300</v>
      </c>
    </row>
    <row r="183" spans="1:14" x14ac:dyDescent="0.35">
      <c r="A183" s="63">
        <v>37285</v>
      </c>
      <c r="B183" s="35">
        <v>113432</v>
      </c>
      <c r="C183" s="35">
        <v>1235</v>
      </c>
      <c r="D183" s="35">
        <v>0.79</v>
      </c>
      <c r="E183" s="35">
        <v>8.4700000000000006</v>
      </c>
      <c r="F183" s="35">
        <v>7.66</v>
      </c>
      <c r="G183" s="35">
        <v>8.94</v>
      </c>
      <c r="H183" s="64" t="s">
        <v>170</v>
      </c>
      <c r="I183" s="35">
        <v>0.1</v>
      </c>
      <c r="J183" s="30" t="s">
        <v>197</v>
      </c>
      <c r="K183" s="40">
        <v>310</v>
      </c>
      <c r="L183" s="33">
        <f>AVERAGE(K179:K183)</f>
        <v>14128</v>
      </c>
      <c r="M183" s="70">
        <f>GEOMEAN(K179:K183)</f>
        <v>1227.7403382756413</v>
      </c>
      <c r="N183" s="76" t="s">
        <v>211</v>
      </c>
    </row>
    <row r="184" spans="1:14" x14ac:dyDescent="0.35">
      <c r="A184" s="63">
        <v>37292</v>
      </c>
      <c r="B184" s="35">
        <v>103000</v>
      </c>
      <c r="C184" s="30" t="s">
        <v>197</v>
      </c>
      <c r="D184" s="30" t="s">
        <v>197</v>
      </c>
      <c r="E184" s="30" t="s">
        <v>197</v>
      </c>
      <c r="F184" s="30" t="s">
        <v>197</v>
      </c>
      <c r="G184" s="30" t="s">
        <v>197</v>
      </c>
      <c r="H184" s="64" t="s">
        <v>170</v>
      </c>
      <c r="I184" s="30" t="s">
        <v>197</v>
      </c>
      <c r="J184" s="30" t="s">
        <v>197</v>
      </c>
      <c r="K184" s="40">
        <v>1480</v>
      </c>
    </row>
    <row r="185" spans="1:14" x14ac:dyDescent="0.35">
      <c r="A185" s="63">
        <v>37298</v>
      </c>
      <c r="C185" s="30" t="s">
        <v>197</v>
      </c>
      <c r="D185" s="30" t="s">
        <v>197</v>
      </c>
      <c r="E185" s="30" t="s">
        <v>197</v>
      </c>
      <c r="F185" s="30" t="s">
        <v>197</v>
      </c>
      <c r="G185" s="30" t="s">
        <v>197</v>
      </c>
      <c r="H185" s="64" t="s">
        <v>170</v>
      </c>
      <c r="I185" s="30" t="s">
        <v>197</v>
      </c>
      <c r="J185" s="30" t="s">
        <v>197</v>
      </c>
      <c r="K185" s="40">
        <v>3270</v>
      </c>
    </row>
    <row r="186" spans="1:14" x14ac:dyDescent="0.35">
      <c r="A186" s="63">
        <v>37300</v>
      </c>
      <c r="B186" s="35">
        <v>102500</v>
      </c>
      <c r="C186" s="30" t="s">
        <v>197</v>
      </c>
      <c r="D186" s="30" t="s">
        <v>197</v>
      </c>
      <c r="E186" s="30" t="s">
        <v>197</v>
      </c>
      <c r="F186" s="30" t="s">
        <v>197</v>
      </c>
      <c r="G186" s="30" t="s">
        <v>197</v>
      </c>
      <c r="H186" s="64" t="s">
        <v>170</v>
      </c>
      <c r="I186" s="30" t="s">
        <v>197</v>
      </c>
      <c r="J186" s="30" t="s">
        <v>197</v>
      </c>
      <c r="K186" s="40">
        <v>520</v>
      </c>
    </row>
    <row r="187" spans="1:14" x14ac:dyDescent="0.35">
      <c r="A187" s="63">
        <v>37305</v>
      </c>
      <c r="B187" s="35">
        <v>114600</v>
      </c>
      <c r="C187" s="30" t="s">
        <v>197</v>
      </c>
      <c r="D187" s="30" t="s">
        <v>197</v>
      </c>
      <c r="E187" s="30" t="s">
        <v>197</v>
      </c>
      <c r="F187" s="30" t="s">
        <v>197</v>
      </c>
      <c r="G187" s="30" t="s">
        <v>197</v>
      </c>
      <c r="H187" s="64" t="s">
        <v>170</v>
      </c>
      <c r="I187" s="30" t="s">
        <v>197</v>
      </c>
      <c r="J187" s="30" t="s">
        <v>197</v>
      </c>
      <c r="K187" s="40">
        <v>200</v>
      </c>
    </row>
    <row r="188" spans="1:14" x14ac:dyDescent="0.35">
      <c r="A188" s="63">
        <v>37313</v>
      </c>
      <c r="B188" s="35">
        <v>103319</v>
      </c>
      <c r="C188" s="35">
        <v>1996</v>
      </c>
      <c r="D188" s="35">
        <v>1.278</v>
      </c>
      <c r="E188" s="35">
        <v>11.38</v>
      </c>
      <c r="F188" s="47">
        <v>7.48</v>
      </c>
      <c r="G188" s="35">
        <v>4.2</v>
      </c>
      <c r="H188" s="64" t="s">
        <v>170</v>
      </c>
      <c r="I188" s="35">
        <v>0.41</v>
      </c>
      <c r="J188" s="35">
        <v>92.8</v>
      </c>
      <c r="K188" s="40">
        <v>1200</v>
      </c>
      <c r="L188" s="33">
        <f>AVERAGE(K184:K188)</f>
        <v>1334</v>
      </c>
      <c r="M188" s="70">
        <f>GEOMEAN(K184:K188)</f>
        <v>904.07572991178961</v>
      </c>
      <c r="N188" s="76" t="s">
        <v>212</v>
      </c>
    </row>
    <row r="189" spans="1:14" x14ac:dyDescent="0.35">
      <c r="A189" s="63">
        <v>37320</v>
      </c>
      <c r="B189" s="35">
        <v>105920</v>
      </c>
      <c r="C189" s="35">
        <v>1004</v>
      </c>
      <c r="D189" s="35">
        <v>0.64249999999999996</v>
      </c>
      <c r="E189" s="35">
        <v>18.3</v>
      </c>
      <c r="F189" s="47">
        <v>7.46</v>
      </c>
      <c r="G189" s="35">
        <v>1.79</v>
      </c>
      <c r="H189" s="64" t="s">
        <v>170</v>
      </c>
      <c r="I189" s="35">
        <v>0.77</v>
      </c>
      <c r="J189" s="35">
        <v>80.099999999999994</v>
      </c>
      <c r="K189" s="40">
        <v>1100</v>
      </c>
    </row>
    <row r="190" spans="1:14" x14ac:dyDescent="0.35">
      <c r="A190" s="63">
        <v>37326</v>
      </c>
      <c r="B190" s="35">
        <v>120936</v>
      </c>
      <c r="C190" s="30" t="s">
        <v>197</v>
      </c>
      <c r="D190" s="30" t="s">
        <v>197</v>
      </c>
      <c r="E190" s="30" t="s">
        <v>197</v>
      </c>
      <c r="F190" s="30" t="s">
        <v>197</v>
      </c>
      <c r="G190" s="30" t="s">
        <v>197</v>
      </c>
      <c r="H190" s="64" t="s">
        <v>170</v>
      </c>
      <c r="I190" s="30" t="s">
        <v>197</v>
      </c>
      <c r="J190" s="35">
        <v>35.4</v>
      </c>
      <c r="K190" s="40">
        <v>100</v>
      </c>
    </row>
    <row r="191" spans="1:14" x14ac:dyDescent="0.35">
      <c r="A191" s="63">
        <v>37328</v>
      </c>
      <c r="B191" s="35">
        <v>111124</v>
      </c>
      <c r="C191" s="35">
        <v>1191</v>
      </c>
      <c r="D191" s="35">
        <v>0.76259999999999994</v>
      </c>
      <c r="E191" s="35">
        <v>11.17</v>
      </c>
      <c r="F191" s="35">
        <v>7.79</v>
      </c>
      <c r="G191" s="35">
        <v>7.71</v>
      </c>
      <c r="H191" s="64" t="s">
        <v>170</v>
      </c>
      <c r="I191" s="35">
        <v>0.5</v>
      </c>
      <c r="J191" s="35">
        <v>79.3</v>
      </c>
      <c r="K191" s="40">
        <v>100</v>
      </c>
    </row>
    <row r="192" spans="1:14" x14ac:dyDescent="0.35">
      <c r="A192" s="63">
        <v>37334</v>
      </c>
      <c r="B192" s="35">
        <v>112203</v>
      </c>
      <c r="C192" s="35">
        <v>1157</v>
      </c>
      <c r="D192" s="35">
        <v>0.74099999999999999</v>
      </c>
      <c r="E192" s="35">
        <v>12.73</v>
      </c>
      <c r="F192" s="35">
        <v>6.32</v>
      </c>
      <c r="G192" s="35">
        <v>7.81</v>
      </c>
      <c r="H192" s="64" t="s">
        <v>170</v>
      </c>
      <c r="I192" s="35">
        <v>0.9</v>
      </c>
      <c r="J192" s="35">
        <v>25.9</v>
      </c>
      <c r="K192" s="40">
        <v>2010</v>
      </c>
    </row>
    <row r="193" spans="1:14" x14ac:dyDescent="0.35">
      <c r="A193" s="63">
        <v>37340</v>
      </c>
      <c r="B193" s="35">
        <v>104147</v>
      </c>
      <c r="C193" s="35">
        <v>478.8</v>
      </c>
      <c r="D193" s="35">
        <v>0.30640000000000001</v>
      </c>
      <c r="E193" s="35">
        <v>9.1</v>
      </c>
      <c r="F193" s="35">
        <v>7.35</v>
      </c>
      <c r="G193" s="35">
        <v>3.04</v>
      </c>
      <c r="H193" s="64" t="s">
        <v>170</v>
      </c>
      <c r="I193" s="35">
        <v>2.5499999999999998</v>
      </c>
      <c r="J193" s="35">
        <v>66.099999999999994</v>
      </c>
      <c r="K193" s="40">
        <v>1340</v>
      </c>
      <c r="L193" s="33">
        <f>AVERAGE(K189:K193)</f>
        <v>930</v>
      </c>
      <c r="M193" s="70">
        <f>GEOMEAN(K189:K193)</f>
        <v>494.69635245108009</v>
      </c>
      <c r="N193" s="76" t="s">
        <v>213</v>
      </c>
    </row>
    <row r="194" spans="1:14" x14ac:dyDescent="0.35">
      <c r="A194" s="63">
        <v>37348</v>
      </c>
      <c r="B194" s="35">
        <v>105131</v>
      </c>
      <c r="C194" s="35">
        <v>1223</v>
      </c>
      <c r="D194" s="35">
        <v>0.78299999999999992</v>
      </c>
      <c r="E194" s="35">
        <v>17.45</v>
      </c>
      <c r="F194" s="35">
        <v>7.92</v>
      </c>
      <c r="G194" s="35">
        <v>9.84</v>
      </c>
      <c r="H194" s="64" t="s">
        <v>170</v>
      </c>
      <c r="I194" s="35">
        <v>0.5</v>
      </c>
      <c r="J194" s="35">
        <v>45.3</v>
      </c>
      <c r="K194" s="40">
        <v>2489</v>
      </c>
    </row>
    <row r="195" spans="1:14" x14ac:dyDescent="0.35">
      <c r="A195" s="63">
        <v>37354</v>
      </c>
      <c r="B195" s="35">
        <v>113111</v>
      </c>
      <c r="C195" s="35">
        <v>697</v>
      </c>
      <c r="D195" s="35">
        <v>0.44600000000000001</v>
      </c>
      <c r="E195" s="35">
        <v>10.37</v>
      </c>
      <c r="F195" s="35">
        <v>7.62</v>
      </c>
      <c r="G195" s="35">
        <v>10.75</v>
      </c>
      <c r="H195" s="64" t="s">
        <v>170</v>
      </c>
      <c r="I195" s="35">
        <v>0.1</v>
      </c>
      <c r="J195" s="35">
        <v>76.400000000000006</v>
      </c>
      <c r="K195" s="40">
        <v>24192</v>
      </c>
    </row>
    <row r="196" spans="1:14" x14ac:dyDescent="0.35">
      <c r="A196" s="63">
        <v>37356</v>
      </c>
      <c r="B196" s="35">
        <v>113307</v>
      </c>
      <c r="C196" s="35">
        <v>1050</v>
      </c>
      <c r="D196" s="35">
        <v>0.67199999999999993</v>
      </c>
      <c r="E196" s="35">
        <v>13.45</v>
      </c>
      <c r="F196" s="35">
        <v>7.95</v>
      </c>
      <c r="G196" s="35">
        <v>10.53</v>
      </c>
      <c r="H196" s="64" t="s">
        <v>170</v>
      </c>
      <c r="I196" s="35">
        <v>0.04</v>
      </c>
      <c r="J196" s="35">
        <v>68.099999999999994</v>
      </c>
      <c r="K196" s="40">
        <v>374</v>
      </c>
    </row>
    <row r="197" spans="1:14" x14ac:dyDescent="0.35">
      <c r="A197" s="63">
        <v>37362</v>
      </c>
      <c r="B197" s="35">
        <v>104200</v>
      </c>
      <c r="C197" s="30" t="s">
        <v>197</v>
      </c>
      <c r="D197" s="30" t="s">
        <v>197</v>
      </c>
      <c r="E197" s="30" t="s">
        <v>197</v>
      </c>
      <c r="F197" s="30" t="s">
        <v>197</v>
      </c>
      <c r="G197" s="30" t="s">
        <v>197</v>
      </c>
      <c r="H197" s="64" t="s">
        <v>170</v>
      </c>
      <c r="I197" s="30" t="s">
        <v>197</v>
      </c>
      <c r="J197" s="30" t="s">
        <v>197</v>
      </c>
      <c r="K197" s="40">
        <v>504</v>
      </c>
    </row>
    <row r="198" spans="1:14" x14ac:dyDescent="0.35">
      <c r="A198" s="63">
        <v>37376</v>
      </c>
      <c r="B198" s="35">
        <v>110431</v>
      </c>
      <c r="C198" s="35">
        <v>809</v>
      </c>
      <c r="D198" s="35">
        <v>0.51800000000000002</v>
      </c>
      <c r="E198" s="35">
        <v>9.07</v>
      </c>
      <c r="F198" s="35">
        <v>7.51</v>
      </c>
      <c r="G198" s="35">
        <v>14.07</v>
      </c>
      <c r="H198" s="64" t="s">
        <v>170</v>
      </c>
      <c r="I198" s="35">
        <v>0.5</v>
      </c>
      <c r="J198" s="35">
        <v>44.3</v>
      </c>
      <c r="K198" s="40">
        <v>1421</v>
      </c>
      <c r="L198" s="33">
        <f>AVERAGE(K194:K198)</f>
        <v>5796</v>
      </c>
      <c r="M198" s="70">
        <f>GEOMEAN(K194:K198)</f>
        <v>1743.887952501263</v>
      </c>
      <c r="N198" s="76" t="s">
        <v>214</v>
      </c>
    </row>
    <row r="199" spans="1:14" x14ac:dyDescent="0.35">
      <c r="A199" s="63">
        <v>37382</v>
      </c>
      <c r="B199" s="35">
        <v>115438</v>
      </c>
      <c r="C199" s="35">
        <v>606.4</v>
      </c>
      <c r="D199" s="35">
        <v>0.3881</v>
      </c>
      <c r="E199" s="35">
        <v>5.96</v>
      </c>
      <c r="F199" s="35">
        <v>8.02</v>
      </c>
      <c r="G199" s="35">
        <v>15.38</v>
      </c>
      <c r="H199" s="64" t="s">
        <v>170</v>
      </c>
      <c r="I199" s="35">
        <v>0.4</v>
      </c>
      <c r="J199" s="35">
        <v>86.2</v>
      </c>
      <c r="K199" s="40">
        <v>19862</v>
      </c>
    </row>
    <row r="200" spans="1:14" x14ac:dyDescent="0.35">
      <c r="A200" s="63">
        <v>37389</v>
      </c>
      <c r="B200" s="35">
        <v>114501</v>
      </c>
      <c r="C200" s="35">
        <v>406</v>
      </c>
      <c r="D200" s="35">
        <v>0.26</v>
      </c>
      <c r="E200" s="35">
        <v>8.24</v>
      </c>
      <c r="F200" s="35">
        <v>8.77</v>
      </c>
      <c r="G200" s="35">
        <v>12.83</v>
      </c>
      <c r="H200" s="64" t="s">
        <v>170</v>
      </c>
      <c r="I200" s="35">
        <v>0.6</v>
      </c>
      <c r="J200" s="35">
        <v>53.3</v>
      </c>
      <c r="K200" s="40">
        <v>24192</v>
      </c>
    </row>
    <row r="201" spans="1:14" x14ac:dyDescent="0.35">
      <c r="A201" s="63">
        <v>37396</v>
      </c>
      <c r="B201" s="35">
        <v>111916</v>
      </c>
      <c r="C201" s="35">
        <v>1070</v>
      </c>
      <c r="D201" s="35">
        <v>0.68500000000000005</v>
      </c>
      <c r="E201" s="35">
        <v>7.76</v>
      </c>
      <c r="F201" s="35">
        <v>7.85</v>
      </c>
      <c r="G201" s="35">
        <v>12.68</v>
      </c>
      <c r="H201" s="64" t="s">
        <v>170</v>
      </c>
      <c r="I201" s="35">
        <v>1.7</v>
      </c>
      <c r="J201" s="35">
        <v>53.4</v>
      </c>
      <c r="K201" s="40">
        <v>578</v>
      </c>
    </row>
    <row r="202" spans="1:14" x14ac:dyDescent="0.35">
      <c r="A202" s="63">
        <v>37398</v>
      </c>
      <c r="B202" s="35">
        <v>105421</v>
      </c>
      <c r="C202" s="35">
        <v>1053</v>
      </c>
      <c r="D202" s="35">
        <v>0.67419999999999991</v>
      </c>
      <c r="E202" s="35">
        <v>11.64</v>
      </c>
      <c r="F202" s="35">
        <v>7.81</v>
      </c>
      <c r="G202" s="35">
        <v>12.15</v>
      </c>
      <c r="H202" s="64" t="s">
        <v>170</v>
      </c>
      <c r="I202" s="35">
        <v>1.17</v>
      </c>
      <c r="J202" s="35">
        <v>87</v>
      </c>
      <c r="K202" s="40">
        <v>789</v>
      </c>
    </row>
    <row r="203" spans="1:14" x14ac:dyDescent="0.35">
      <c r="A203" s="63">
        <v>37405</v>
      </c>
      <c r="B203" s="35">
        <v>95925</v>
      </c>
      <c r="C203" s="35">
        <v>1157</v>
      </c>
      <c r="D203" s="35">
        <v>0.74019999999999997</v>
      </c>
      <c r="E203" s="35">
        <v>1.04</v>
      </c>
      <c r="F203" s="35">
        <v>7.44</v>
      </c>
      <c r="G203" s="35">
        <v>19.36</v>
      </c>
      <c r="H203" s="64" t="s">
        <v>170</v>
      </c>
      <c r="I203" s="35">
        <v>0.36</v>
      </c>
      <c r="J203" s="35">
        <v>99.4</v>
      </c>
      <c r="K203" s="40">
        <v>12033.1</v>
      </c>
      <c r="L203" s="33">
        <f>AVERAGE(K199:K203)</f>
        <v>11490.82</v>
      </c>
      <c r="M203" s="70">
        <f>GEOMEAN(K199:K203)</f>
        <v>4832.9847389745755</v>
      </c>
      <c r="N203" s="76" t="s">
        <v>215</v>
      </c>
    </row>
    <row r="204" spans="1:14" x14ac:dyDescent="0.35">
      <c r="A204" s="63">
        <v>37411</v>
      </c>
      <c r="B204" s="35">
        <v>102331</v>
      </c>
      <c r="C204" s="35">
        <v>1165</v>
      </c>
      <c r="D204" s="35">
        <v>0.74560000000000004</v>
      </c>
      <c r="E204" s="35">
        <v>5.91</v>
      </c>
      <c r="F204" s="35">
        <v>7.75</v>
      </c>
      <c r="G204" s="35">
        <v>23.79</v>
      </c>
      <c r="H204" s="64" t="s">
        <v>170</v>
      </c>
      <c r="I204" s="35">
        <v>0.34</v>
      </c>
      <c r="J204" s="30" t="s">
        <v>197</v>
      </c>
      <c r="K204" s="40">
        <v>301</v>
      </c>
    </row>
    <row r="205" spans="1:14" x14ac:dyDescent="0.35">
      <c r="A205" s="63">
        <v>37418</v>
      </c>
      <c r="B205" s="35">
        <v>102654</v>
      </c>
      <c r="C205" s="35">
        <v>1304</v>
      </c>
      <c r="D205" s="35">
        <v>0.83440000000000003</v>
      </c>
      <c r="E205" s="35">
        <v>2.2599999999999998</v>
      </c>
      <c r="F205" s="35">
        <v>7.5</v>
      </c>
      <c r="G205" s="35">
        <v>23.67</v>
      </c>
      <c r="H205" s="64" t="s">
        <v>170</v>
      </c>
      <c r="I205" s="35">
        <v>0.02</v>
      </c>
      <c r="J205" s="35">
        <v>81.599999999999994</v>
      </c>
      <c r="K205" s="40">
        <v>512</v>
      </c>
    </row>
    <row r="206" spans="1:14" x14ac:dyDescent="0.35">
      <c r="A206" s="63">
        <v>37420</v>
      </c>
      <c r="B206" s="35">
        <v>105430</v>
      </c>
      <c r="C206" s="35">
        <v>104.1</v>
      </c>
      <c r="D206" s="35">
        <v>6.6600000000000006E-2</v>
      </c>
      <c r="E206" s="35">
        <v>7.22</v>
      </c>
      <c r="F206" s="35">
        <v>7.95</v>
      </c>
      <c r="G206" s="35">
        <v>22.1</v>
      </c>
      <c r="H206" s="64" t="s">
        <v>170</v>
      </c>
      <c r="I206" s="35">
        <v>0.6</v>
      </c>
      <c r="J206" s="35">
        <v>89</v>
      </c>
      <c r="K206" s="40">
        <v>120331</v>
      </c>
    </row>
    <row r="207" spans="1:14" x14ac:dyDescent="0.35">
      <c r="A207" s="63">
        <v>37425</v>
      </c>
      <c r="B207" s="35">
        <v>104051</v>
      </c>
      <c r="C207" s="35">
        <v>992</v>
      </c>
      <c r="D207" s="35">
        <v>0.63490000000000002</v>
      </c>
      <c r="E207" s="35">
        <v>4.67</v>
      </c>
      <c r="F207" s="35">
        <v>7.65</v>
      </c>
      <c r="G207" s="35">
        <v>19.690000000000001</v>
      </c>
      <c r="H207" s="64" t="s">
        <v>170</v>
      </c>
      <c r="I207" s="35">
        <v>0.45</v>
      </c>
      <c r="J207" s="35">
        <v>80.599999999999994</v>
      </c>
      <c r="K207" s="40">
        <v>1674</v>
      </c>
    </row>
    <row r="208" spans="1:14" x14ac:dyDescent="0.35">
      <c r="A208" s="63">
        <v>37432</v>
      </c>
      <c r="B208" s="35">
        <v>103021</v>
      </c>
      <c r="C208" s="35">
        <v>1042</v>
      </c>
      <c r="D208" s="35">
        <v>0.66809999999999992</v>
      </c>
      <c r="E208" s="35">
        <v>2.93</v>
      </c>
      <c r="F208" s="35">
        <v>7.55</v>
      </c>
      <c r="G208" s="35">
        <v>25.85</v>
      </c>
      <c r="H208" s="64" t="s">
        <v>170</v>
      </c>
      <c r="I208" s="35">
        <v>0.17</v>
      </c>
      <c r="J208" s="35">
        <v>0</v>
      </c>
      <c r="K208" s="40">
        <v>1333</v>
      </c>
      <c r="L208" s="33">
        <f>AVERAGE(K204:K208)</f>
        <v>24830.2</v>
      </c>
      <c r="M208" s="70">
        <f>GEOMEAN(K204:K208)</f>
        <v>2105.5226472519635</v>
      </c>
      <c r="N208" s="76" t="s">
        <v>216</v>
      </c>
    </row>
    <row r="209" spans="1:14" x14ac:dyDescent="0.35">
      <c r="A209" s="63">
        <v>37440</v>
      </c>
      <c r="B209" s="35">
        <v>102245</v>
      </c>
      <c r="C209" s="35">
        <v>21</v>
      </c>
      <c r="D209" s="35">
        <v>1.2999999999999999E-2</v>
      </c>
      <c r="E209" s="35">
        <v>3.09</v>
      </c>
      <c r="F209" s="35">
        <v>7.45</v>
      </c>
      <c r="G209" s="47">
        <v>25.53</v>
      </c>
      <c r="H209" s="64" t="s">
        <v>170</v>
      </c>
      <c r="I209" s="35">
        <v>0.17</v>
      </c>
      <c r="J209" s="35">
        <v>81.400000000000006</v>
      </c>
      <c r="K209" s="40">
        <v>909</v>
      </c>
    </row>
    <row r="210" spans="1:14" x14ac:dyDescent="0.35">
      <c r="A210" s="63">
        <v>37446</v>
      </c>
      <c r="B210" s="35">
        <v>102150</v>
      </c>
      <c r="C210" s="35">
        <v>629.20000000000005</v>
      </c>
      <c r="D210" s="35">
        <v>0.4027</v>
      </c>
      <c r="E210" s="35">
        <v>5.82</v>
      </c>
      <c r="F210" s="35">
        <v>7.63</v>
      </c>
      <c r="G210" s="35">
        <v>25.27</v>
      </c>
      <c r="H210" s="64" t="s">
        <v>170</v>
      </c>
      <c r="I210" s="35">
        <v>0.18</v>
      </c>
      <c r="J210" s="35">
        <v>0</v>
      </c>
      <c r="K210" s="40">
        <v>24192</v>
      </c>
    </row>
    <row r="211" spans="1:14" x14ac:dyDescent="0.35">
      <c r="A211" s="63">
        <v>37453</v>
      </c>
      <c r="B211" s="35">
        <v>110711</v>
      </c>
      <c r="C211" s="35">
        <v>1014</v>
      </c>
      <c r="D211" s="35">
        <v>0.64910000000000001</v>
      </c>
      <c r="E211" s="35">
        <v>1.24</v>
      </c>
      <c r="F211" s="35">
        <v>7.4</v>
      </c>
      <c r="G211" s="35">
        <v>24.58</v>
      </c>
      <c r="H211" s="64" t="s">
        <v>170</v>
      </c>
      <c r="I211" s="35">
        <v>0.1</v>
      </c>
      <c r="J211" s="35">
        <v>61.3</v>
      </c>
      <c r="K211" s="40">
        <v>987</v>
      </c>
    </row>
    <row r="212" spans="1:14" x14ac:dyDescent="0.35">
      <c r="A212" s="63">
        <v>37460</v>
      </c>
      <c r="B212" s="35">
        <v>110341</v>
      </c>
      <c r="C212" s="35">
        <v>773.4</v>
      </c>
      <c r="D212" s="35">
        <v>0.49490000000000001</v>
      </c>
      <c r="E212" s="35">
        <v>1.94</v>
      </c>
      <c r="F212" s="35">
        <v>7.43</v>
      </c>
      <c r="G212" s="35">
        <v>25.02</v>
      </c>
      <c r="H212" s="64" t="s">
        <v>170</v>
      </c>
      <c r="I212" s="35">
        <v>0.22</v>
      </c>
      <c r="J212" s="35">
        <v>0</v>
      </c>
      <c r="K212" s="40">
        <v>24192</v>
      </c>
    </row>
    <row r="213" spans="1:14" x14ac:dyDescent="0.35">
      <c r="A213" s="63">
        <v>37468</v>
      </c>
      <c r="B213" s="35">
        <v>101045</v>
      </c>
      <c r="C213" s="35">
        <v>845.1</v>
      </c>
      <c r="D213" s="35">
        <v>0.54089999999999994</v>
      </c>
      <c r="E213" s="35">
        <v>2.2799999999999998</v>
      </c>
      <c r="F213" s="35">
        <v>7.36</v>
      </c>
      <c r="G213" s="35">
        <v>24.75</v>
      </c>
      <c r="H213" s="64" t="s">
        <v>170</v>
      </c>
      <c r="I213" s="35">
        <v>0.14000000000000001</v>
      </c>
      <c r="J213" s="35">
        <v>0</v>
      </c>
      <c r="K213" s="40">
        <v>798</v>
      </c>
      <c r="L213" s="33">
        <f>AVERAGE(K209:K213)</f>
        <v>10215.6</v>
      </c>
      <c r="M213" s="70">
        <f>GEOMEAN(K209:K213)</f>
        <v>3345.380298749682</v>
      </c>
      <c r="N213" s="76" t="s">
        <v>217</v>
      </c>
    </row>
    <row r="214" spans="1:14" x14ac:dyDescent="0.35">
      <c r="A214" s="63">
        <v>37475</v>
      </c>
      <c r="F214" s="47"/>
    </row>
    <row r="215" spans="1:14" x14ac:dyDescent="0.35">
      <c r="A215" s="63">
        <v>37483</v>
      </c>
    </row>
    <row r="216" spans="1:14" x14ac:dyDescent="0.35">
      <c r="A216" s="63">
        <v>37488</v>
      </c>
      <c r="B216" s="35">
        <v>104515</v>
      </c>
      <c r="C216" s="35">
        <v>820.4</v>
      </c>
      <c r="D216" s="35">
        <v>0.52510000000000001</v>
      </c>
      <c r="E216" s="35">
        <v>6.91</v>
      </c>
      <c r="F216" s="35">
        <v>7.74</v>
      </c>
      <c r="G216" s="35">
        <v>21.58</v>
      </c>
      <c r="H216" s="64" t="s">
        <v>170</v>
      </c>
      <c r="I216" s="35">
        <v>0.08</v>
      </c>
      <c r="J216" s="35">
        <v>0</v>
      </c>
      <c r="K216" s="40">
        <v>724192</v>
      </c>
    </row>
    <row r="217" spans="1:14" x14ac:dyDescent="0.35">
      <c r="A217" s="63">
        <v>37495</v>
      </c>
      <c r="B217" s="35">
        <v>102516</v>
      </c>
      <c r="C217" s="35">
        <v>948</v>
      </c>
      <c r="D217" s="35">
        <v>0.60670000000000002</v>
      </c>
      <c r="E217" s="35">
        <v>7.46</v>
      </c>
      <c r="F217" s="35">
        <v>7.84</v>
      </c>
      <c r="G217" s="35">
        <v>23.49</v>
      </c>
      <c r="H217" s="64" t="s">
        <v>170</v>
      </c>
      <c r="I217" s="35">
        <v>0.03</v>
      </c>
      <c r="J217" s="35">
        <v>0</v>
      </c>
      <c r="K217" s="40">
        <v>1607</v>
      </c>
    </row>
    <row r="218" spans="1:14" x14ac:dyDescent="0.35">
      <c r="A218" s="63">
        <v>37497</v>
      </c>
      <c r="B218" s="35">
        <v>103211</v>
      </c>
      <c r="C218" s="35">
        <v>971</v>
      </c>
      <c r="D218" s="35">
        <v>0.62149999999999994</v>
      </c>
      <c r="E218" s="35">
        <v>7.17</v>
      </c>
      <c r="F218" s="35">
        <v>8.02</v>
      </c>
      <c r="G218" s="35">
        <v>25.54</v>
      </c>
      <c r="H218" s="64" t="s">
        <v>170</v>
      </c>
      <c r="I218" s="35">
        <v>7.0000000000000007E-2</v>
      </c>
      <c r="J218" s="35">
        <v>0</v>
      </c>
      <c r="K218" s="40">
        <v>122</v>
      </c>
      <c r="L218" s="33">
        <f>AVERAGE(K214:K218)</f>
        <v>241973.66666666666</v>
      </c>
      <c r="M218" s="70">
        <f>GEOMEAN(K214:K218)</f>
        <v>5216.8675437628044</v>
      </c>
      <c r="N218" s="76" t="s">
        <v>219</v>
      </c>
    </row>
    <row r="219" spans="1:14" x14ac:dyDescent="0.35">
      <c r="A219" s="63">
        <v>37502</v>
      </c>
      <c r="C219" s="30" t="s">
        <v>197</v>
      </c>
      <c r="D219" s="30" t="s">
        <v>197</v>
      </c>
      <c r="E219" s="30" t="s">
        <v>197</v>
      </c>
      <c r="F219" s="30" t="s">
        <v>197</v>
      </c>
      <c r="G219" s="30" t="s">
        <v>197</v>
      </c>
      <c r="H219" s="64" t="s">
        <v>170</v>
      </c>
      <c r="I219" s="30" t="s">
        <v>197</v>
      </c>
      <c r="J219" s="30" t="s">
        <v>197</v>
      </c>
      <c r="K219" s="40">
        <v>63</v>
      </c>
    </row>
    <row r="220" spans="1:14" x14ac:dyDescent="0.35">
      <c r="A220" s="63">
        <v>37509</v>
      </c>
    </row>
    <row r="221" spans="1:14" x14ac:dyDescent="0.35">
      <c r="A221" s="63">
        <v>37516</v>
      </c>
    </row>
    <row r="222" spans="1:14" x14ac:dyDescent="0.35">
      <c r="A222" s="63">
        <v>37523</v>
      </c>
      <c r="B222" s="35">
        <v>113955</v>
      </c>
      <c r="C222" s="35">
        <v>596.20000000000005</v>
      </c>
      <c r="D222" s="35">
        <v>0.38150000000000006</v>
      </c>
      <c r="E222" s="35">
        <v>7.65</v>
      </c>
      <c r="F222" s="35">
        <v>7.8</v>
      </c>
      <c r="G222" s="35">
        <v>16.73</v>
      </c>
      <c r="H222" s="64" t="s">
        <v>170</v>
      </c>
      <c r="I222" s="35">
        <v>0.48</v>
      </c>
      <c r="J222" s="35">
        <v>0</v>
      </c>
      <c r="K222" s="40">
        <v>1376</v>
      </c>
    </row>
    <row r="223" spans="1:14" x14ac:dyDescent="0.35">
      <c r="A223" s="63">
        <v>37524</v>
      </c>
      <c r="B223" s="35">
        <v>110926</v>
      </c>
      <c r="C223" s="35">
        <v>645</v>
      </c>
      <c r="D223" s="35">
        <v>0.41279999999999994</v>
      </c>
      <c r="E223" s="35">
        <v>8.51</v>
      </c>
      <c r="F223" s="35">
        <v>7.99</v>
      </c>
      <c r="G223" s="35">
        <v>16.57</v>
      </c>
      <c r="H223" s="64" t="s">
        <v>170</v>
      </c>
      <c r="I223" s="35">
        <v>0.15</v>
      </c>
      <c r="J223" s="35">
        <v>66.400000000000006</v>
      </c>
      <c r="K223" s="40">
        <v>1989</v>
      </c>
      <c r="L223" s="33">
        <f>AVERAGE(K219:K223)</f>
        <v>1142.6666666666667</v>
      </c>
      <c r="M223" s="70">
        <f>GEOMEAN(K219:K223)</f>
        <v>556.58468934376288</v>
      </c>
      <c r="N223" s="76" t="s">
        <v>220</v>
      </c>
    </row>
    <row r="224" spans="1:14" x14ac:dyDescent="0.35">
      <c r="A224" s="63">
        <v>37531</v>
      </c>
      <c r="B224" s="35">
        <v>103519</v>
      </c>
      <c r="C224" s="35">
        <v>706.2</v>
      </c>
      <c r="D224" s="35">
        <v>0.45199999999999996</v>
      </c>
      <c r="E224" s="35">
        <v>6.52</v>
      </c>
      <c r="F224" s="35">
        <v>7.82</v>
      </c>
      <c r="G224" s="35">
        <v>21.42</v>
      </c>
      <c r="H224" s="64" t="s">
        <v>170</v>
      </c>
      <c r="I224" s="35">
        <v>0.03</v>
      </c>
      <c r="J224" s="35">
        <v>66.5</v>
      </c>
      <c r="K224" s="40">
        <v>670</v>
      </c>
      <c r="N224" s="30" t="s">
        <v>221</v>
      </c>
    </row>
    <row r="225" spans="1:14" x14ac:dyDescent="0.35">
      <c r="A225" s="63">
        <v>37537</v>
      </c>
      <c r="B225" s="35">
        <v>102622</v>
      </c>
      <c r="C225" s="35">
        <v>720.2</v>
      </c>
      <c r="D225" s="35">
        <v>0.46089999999999998</v>
      </c>
      <c r="E225" s="35">
        <v>9.52</v>
      </c>
      <c r="F225" s="35">
        <v>7.9</v>
      </c>
      <c r="G225" s="35">
        <v>13.5</v>
      </c>
      <c r="H225" s="64" t="s">
        <v>170</v>
      </c>
      <c r="I225" s="35">
        <v>0.38</v>
      </c>
      <c r="J225" s="35">
        <v>0</v>
      </c>
      <c r="K225" s="40">
        <v>644</v>
      </c>
    </row>
    <row r="226" spans="1:14" x14ac:dyDescent="0.35">
      <c r="A226" s="63">
        <v>37539</v>
      </c>
      <c r="B226" s="35">
        <v>101417</v>
      </c>
      <c r="C226" s="35">
        <v>872.5</v>
      </c>
      <c r="D226" s="35">
        <v>0.55840000000000001</v>
      </c>
      <c r="E226" s="35">
        <v>9.18</v>
      </c>
      <c r="F226" s="35">
        <v>7.84</v>
      </c>
      <c r="G226" s="35">
        <v>14.55</v>
      </c>
      <c r="H226" s="64" t="s">
        <v>170</v>
      </c>
      <c r="I226" s="35">
        <v>1</v>
      </c>
      <c r="J226" s="35">
        <v>52.5</v>
      </c>
      <c r="K226" s="40">
        <v>197</v>
      </c>
    </row>
    <row r="227" spans="1:14" x14ac:dyDescent="0.35">
      <c r="A227" s="63">
        <v>37552</v>
      </c>
      <c r="B227" s="35">
        <v>104749</v>
      </c>
      <c r="C227" s="35">
        <v>525.9</v>
      </c>
      <c r="D227" s="35">
        <v>0.33660000000000001</v>
      </c>
      <c r="E227" s="35">
        <v>9.81</v>
      </c>
      <c r="F227" s="35">
        <v>7.85</v>
      </c>
      <c r="G227" s="35">
        <v>10.67</v>
      </c>
      <c r="H227" s="64" t="s">
        <v>170</v>
      </c>
      <c r="I227" s="35">
        <v>0.49</v>
      </c>
      <c r="J227" s="35">
        <v>0</v>
      </c>
      <c r="K227" s="40">
        <v>86</v>
      </c>
    </row>
    <row r="228" spans="1:14" x14ac:dyDescent="0.35">
      <c r="A228" s="63">
        <v>37559</v>
      </c>
      <c r="B228" s="35">
        <v>101858</v>
      </c>
      <c r="C228" s="35">
        <v>433</v>
      </c>
      <c r="D228" s="35">
        <v>0.27710000000000001</v>
      </c>
      <c r="E228" s="35">
        <v>9.51</v>
      </c>
      <c r="F228" s="35">
        <v>7.69</v>
      </c>
      <c r="G228" s="35">
        <v>7.85</v>
      </c>
      <c r="H228" s="64" t="s">
        <v>170</v>
      </c>
      <c r="I228" s="35">
        <v>0.17</v>
      </c>
      <c r="J228" s="35">
        <v>0</v>
      </c>
      <c r="K228" s="40">
        <v>1274</v>
      </c>
      <c r="L228" s="33">
        <f>AVERAGE(K224:K228)</f>
        <v>574.20000000000005</v>
      </c>
      <c r="M228" s="70">
        <f>GEOMEAN(K224:K228)</f>
        <v>392.48128710589509</v>
      </c>
      <c r="N228" s="76" t="s">
        <v>222</v>
      </c>
    </row>
    <row r="229" spans="1:14" x14ac:dyDescent="0.35">
      <c r="A229" s="63">
        <v>37565</v>
      </c>
      <c r="B229" s="35">
        <v>102646</v>
      </c>
      <c r="C229" s="35">
        <v>945.1</v>
      </c>
      <c r="D229" s="35">
        <v>0.60489999999999999</v>
      </c>
      <c r="E229" s="35">
        <v>10.58</v>
      </c>
      <c r="F229" s="35">
        <v>7.85</v>
      </c>
      <c r="G229" s="35">
        <v>6.84</v>
      </c>
      <c r="H229" s="64" t="s">
        <v>170</v>
      </c>
      <c r="I229" s="35">
        <v>0.34</v>
      </c>
      <c r="J229" s="35">
        <v>0</v>
      </c>
      <c r="K229" s="40">
        <v>839</v>
      </c>
    </row>
    <row r="230" spans="1:14" x14ac:dyDescent="0.35">
      <c r="A230" s="63">
        <v>37572</v>
      </c>
      <c r="B230" s="35">
        <v>110724</v>
      </c>
      <c r="C230" s="35">
        <v>553</v>
      </c>
      <c r="D230" s="35">
        <v>0.35389999999999999</v>
      </c>
      <c r="E230" s="35">
        <v>9.4700000000000006</v>
      </c>
      <c r="F230" s="35">
        <v>7.73</v>
      </c>
      <c r="G230" s="35">
        <v>9.23</v>
      </c>
      <c r="H230" s="64" t="s">
        <v>170</v>
      </c>
      <c r="I230" s="35">
        <v>1.06</v>
      </c>
      <c r="J230" s="35">
        <v>71</v>
      </c>
      <c r="K230" s="40">
        <v>638</v>
      </c>
    </row>
    <row r="231" spans="1:14" x14ac:dyDescent="0.35">
      <c r="A231" s="63">
        <v>37578</v>
      </c>
      <c r="B231" s="30">
        <v>103333</v>
      </c>
      <c r="C231" s="30">
        <v>802.5</v>
      </c>
      <c r="D231" s="30">
        <v>0.51360000000000006</v>
      </c>
      <c r="E231" s="30">
        <v>11.66</v>
      </c>
      <c r="F231" s="30">
        <v>7.69</v>
      </c>
      <c r="G231" s="30">
        <v>3.43</v>
      </c>
      <c r="H231" s="64" t="s">
        <v>170</v>
      </c>
      <c r="I231" s="30">
        <v>0.31</v>
      </c>
      <c r="J231" s="30">
        <v>0</v>
      </c>
      <c r="K231" s="74">
        <v>301</v>
      </c>
    </row>
    <row r="232" spans="1:14" x14ac:dyDescent="0.35">
      <c r="A232" s="63">
        <v>37580</v>
      </c>
      <c r="B232" s="35">
        <v>103656</v>
      </c>
      <c r="C232" s="35">
        <v>900.3</v>
      </c>
      <c r="D232" s="35">
        <v>0.57619999999999993</v>
      </c>
      <c r="E232" s="35">
        <v>9.18</v>
      </c>
      <c r="F232" s="35">
        <v>7.68</v>
      </c>
      <c r="G232" s="35">
        <v>6.02</v>
      </c>
      <c r="H232" s="64" t="s">
        <v>170</v>
      </c>
      <c r="I232" s="35">
        <v>0.08</v>
      </c>
      <c r="J232" s="35">
        <v>60.7</v>
      </c>
      <c r="K232" s="40">
        <v>364</v>
      </c>
    </row>
    <row r="233" spans="1:14" x14ac:dyDescent="0.35">
      <c r="A233" s="63">
        <v>37585</v>
      </c>
      <c r="B233" s="35">
        <v>105456</v>
      </c>
      <c r="C233" s="35">
        <v>768.2</v>
      </c>
      <c r="D233" s="35">
        <v>0.49169999999999997</v>
      </c>
      <c r="E233" s="35">
        <v>9.82</v>
      </c>
      <c r="F233" s="35">
        <v>7.65</v>
      </c>
      <c r="G233" s="35">
        <v>4.09</v>
      </c>
      <c r="H233" s="64" t="s">
        <v>170</v>
      </c>
      <c r="I233" s="35">
        <v>0.36</v>
      </c>
      <c r="J233" s="35">
        <v>0</v>
      </c>
      <c r="K233" s="40">
        <v>121</v>
      </c>
      <c r="L233" s="33">
        <f>AVERAGE(K229:K233)</f>
        <v>452.6</v>
      </c>
      <c r="M233" s="70">
        <f>GEOMEAN(K229:K233)</f>
        <v>371.71251024075315</v>
      </c>
      <c r="N233" s="76" t="s">
        <v>223</v>
      </c>
    </row>
    <row r="234" spans="1:14" x14ac:dyDescent="0.35">
      <c r="A234" s="63">
        <v>37593</v>
      </c>
      <c r="B234" s="35">
        <v>102357</v>
      </c>
      <c r="C234" s="35">
        <v>730.6</v>
      </c>
      <c r="D234" s="35">
        <v>0.46760000000000002</v>
      </c>
      <c r="E234" s="35">
        <v>15.61</v>
      </c>
      <c r="F234" s="35">
        <v>7.77</v>
      </c>
      <c r="G234" s="35">
        <v>0.42</v>
      </c>
      <c r="H234" s="64" t="s">
        <v>170</v>
      </c>
      <c r="I234" s="35">
        <v>1.7</v>
      </c>
      <c r="J234" s="35">
        <v>70.8</v>
      </c>
      <c r="K234" s="40">
        <v>213</v>
      </c>
    </row>
    <row r="235" spans="1:14" x14ac:dyDescent="0.35">
      <c r="A235" s="63">
        <v>37595</v>
      </c>
      <c r="B235" s="35">
        <v>104016</v>
      </c>
      <c r="C235" s="35">
        <v>1168</v>
      </c>
      <c r="D235" s="35">
        <v>0.74770000000000003</v>
      </c>
      <c r="E235" s="35">
        <v>14.23</v>
      </c>
      <c r="F235" s="35">
        <v>7.8</v>
      </c>
      <c r="G235" s="35">
        <v>0.65</v>
      </c>
      <c r="H235" s="64" t="s">
        <v>170</v>
      </c>
      <c r="I235" s="35">
        <v>0.36</v>
      </c>
      <c r="J235" s="35">
        <v>0</v>
      </c>
      <c r="K235" s="40">
        <v>213</v>
      </c>
    </row>
    <row r="236" spans="1:14" x14ac:dyDescent="0.35">
      <c r="A236" s="63">
        <v>37600</v>
      </c>
      <c r="B236" s="35">
        <v>111834</v>
      </c>
      <c r="C236" s="35">
        <v>693.5</v>
      </c>
      <c r="D236" s="35">
        <v>0.44380000000000003</v>
      </c>
      <c r="E236" s="35">
        <v>13.78</v>
      </c>
      <c r="F236" s="35">
        <v>7.78</v>
      </c>
      <c r="G236" s="35">
        <v>0.2</v>
      </c>
      <c r="H236" s="64" t="s">
        <v>170</v>
      </c>
      <c r="I236" s="35">
        <v>0.57999999999999996</v>
      </c>
      <c r="J236" s="35">
        <v>0</v>
      </c>
      <c r="K236" s="40">
        <v>132</v>
      </c>
    </row>
    <row r="237" spans="1:14" x14ac:dyDescent="0.35">
      <c r="A237" s="63">
        <v>37602</v>
      </c>
      <c r="B237" s="35">
        <v>104804</v>
      </c>
      <c r="C237" s="35">
        <v>1864</v>
      </c>
      <c r="D237" s="35">
        <v>1.1930000000000001</v>
      </c>
      <c r="E237" s="35">
        <v>8</v>
      </c>
      <c r="F237" s="35">
        <v>7.52</v>
      </c>
      <c r="G237" s="35">
        <v>0.61</v>
      </c>
      <c r="H237" s="64" t="s">
        <v>170</v>
      </c>
      <c r="I237" s="35">
        <v>0.93</v>
      </c>
      <c r="J237" s="35">
        <v>0</v>
      </c>
      <c r="K237" s="40">
        <v>1842</v>
      </c>
    </row>
    <row r="238" spans="1:14" x14ac:dyDescent="0.35">
      <c r="A238" s="63">
        <v>37609</v>
      </c>
      <c r="B238" s="35">
        <v>105119</v>
      </c>
      <c r="C238" s="35">
        <v>560</v>
      </c>
      <c r="D238" s="35">
        <v>0.35839999999999994</v>
      </c>
      <c r="E238" s="35">
        <v>10.19</v>
      </c>
      <c r="F238" s="35">
        <v>7.62</v>
      </c>
      <c r="G238" s="35">
        <v>7.64</v>
      </c>
      <c r="H238" s="64" t="s">
        <v>170</v>
      </c>
      <c r="I238" s="35">
        <v>0.04</v>
      </c>
      <c r="J238" s="35">
        <v>0</v>
      </c>
      <c r="K238" s="40">
        <v>565</v>
      </c>
      <c r="L238" s="33">
        <f>AVERAGE(K234:K238)</f>
        <v>593</v>
      </c>
      <c r="M238" s="31">
        <f>GEOMEAN(K234:K238)</f>
        <v>362.18815442244829</v>
      </c>
      <c r="N238" s="76" t="s">
        <v>224</v>
      </c>
    </row>
    <row r="239" spans="1:14" x14ac:dyDescent="0.35">
      <c r="A239" s="63">
        <v>37628</v>
      </c>
      <c r="B239" s="35">
        <v>104235</v>
      </c>
      <c r="C239" s="35">
        <v>1808</v>
      </c>
      <c r="D239" s="35">
        <v>1.157</v>
      </c>
      <c r="E239" s="35">
        <v>12.93</v>
      </c>
      <c r="F239" s="35">
        <v>7.72</v>
      </c>
      <c r="G239" s="35">
        <v>0.96</v>
      </c>
      <c r="H239" s="64" t="s">
        <v>170</v>
      </c>
      <c r="I239" s="35">
        <v>0.28000000000000003</v>
      </c>
      <c r="J239" s="35">
        <v>0</v>
      </c>
      <c r="K239" s="40">
        <v>211</v>
      </c>
    </row>
    <row r="240" spans="1:14" x14ac:dyDescent="0.35">
      <c r="A240" s="63">
        <v>37635</v>
      </c>
      <c r="B240" s="35">
        <v>105156</v>
      </c>
      <c r="C240" s="35">
        <v>864.7</v>
      </c>
      <c r="D240" s="35">
        <v>0.55120000000000002</v>
      </c>
      <c r="E240" s="35">
        <v>12.29</v>
      </c>
      <c r="F240" s="35">
        <v>7.68</v>
      </c>
      <c r="G240" s="35">
        <v>-0.01</v>
      </c>
      <c r="H240" s="64" t="s">
        <v>170</v>
      </c>
      <c r="I240" s="35">
        <v>0.49</v>
      </c>
      <c r="J240" s="35">
        <v>0</v>
      </c>
      <c r="K240" s="40">
        <v>441</v>
      </c>
    </row>
    <row r="241" spans="1:31" x14ac:dyDescent="0.35">
      <c r="A241" s="63">
        <v>37643</v>
      </c>
      <c r="F241" s="35" t="s">
        <v>225</v>
      </c>
    </row>
    <row r="242" spans="1:31" x14ac:dyDescent="0.35">
      <c r="A242" s="63">
        <v>37649</v>
      </c>
      <c r="F242" s="35" t="s">
        <v>225</v>
      </c>
    </row>
    <row r="243" spans="1:31" x14ac:dyDescent="0.35">
      <c r="A243" s="63">
        <v>37650</v>
      </c>
      <c r="F243" s="35" t="s">
        <v>225</v>
      </c>
      <c r="L243" s="33">
        <f>AVERAGE(K239:K243)</f>
        <v>326</v>
      </c>
      <c r="M243" s="31">
        <f>GEOMEAN(K239:K243)</f>
        <v>305.04261997301296</v>
      </c>
      <c r="N243" s="76" t="s">
        <v>226</v>
      </c>
    </row>
    <row r="244" spans="1:31" x14ac:dyDescent="0.35">
      <c r="A244" s="63">
        <v>37656</v>
      </c>
      <c r="B244" s="35">
        <v>105943</v>
      </c>
      <c r="C244" s="35">
        <v>1622</v>
      </c>
      <c r="D244" s="35">
        <v>1.038</v>
      </c>
      <c r="E244" s="35">
        <v>11.05</v>
      </c>
      <c r="F244" s="35">
        <v>7.57</v>
      </c>
      <c r="G244" s="35">
        <v>0.7</v>
      </c>
      <c r="H244" s="64" t="s">
        <v>170</v>
      </c>
      <c r="I244" s="35">
        <v>1.1200000000000001</v>
      </c>
      <c r="J244" s="35">
        <v>0</v>
      </c>
      <c r="K244" s="40">
        <v>657</v>
      </c>
    </row>
    <row r="245" spans="1:31" x14ac:dyDescent="0.35">
      <c r="A245" s="63">
        <v>37663</v>
      </c>
      <c r="F245" s="35" t="s">
        <v>225</v>
      </c>
    </row>
    <row r="246" spans="1:31" x14ac:dyDescent="0.35">
      <c r="A246" s="63">
        <v>37670</v>
      </c>
      <c r="F246" s="35" t="s">
        <v>225</v>
      </c>
    </row>
    <row r="247" spans="1:31" x14ac:dyDescent="0.35">
      <c r="A247" s="63">
        <v>37677</v>
      </c>
      <c r="B247" s="35">
        <v>104355</v>
      </c>
      <c r="C247" s="35">
        <v>2263</v>
      </c>
      <c r="D247" s="35">
        <v>1.4480000000000002</v>
      </c>
      <c r="E247" s="35">
        <v>13.75</v>
      </c>
      <c r="F247" s="35">
        <v>7.69</v>
      </c>
      <c r="G247" s="35">
        <v>0.13</v>
      </c>
      <c r="H247" s="64" t="s">
        <v>170</v>
      </c>
      <c r="I247" s="35">
        <v>1.1200000000000001</v>
      </c>
      <c r="J247" s="35">
        <v>0</v>
      </c>
      <c r="K247" s="40">
        <v>467</v>
      </c>
    </row>
    <row r="248" spans="1:31" x14ac:dyDescent="0.35">
      <c r="A248" s="63">
        <v>37678</v>
      </c>
      <c r="B248" s="35">
        <v>104229</v>
      </c>
      <c r="C248" s="35">
        <v>2565</v>
      </c>
      <c r="D248" s="35">
        <v>1.6420000000000001</v>
      </c>
      <c r="E248" s="35">
        <v>13.29</v>
      </c>
      <c r="F248" s="35">
        <v>7.51</v>
      </c>
      <c r="G248" s="35">
        <v>0.04</v>
      </c>
      <c r="H248" s="64" t="s">
        <v>170</v>
      </c>
      <c r="I248" s="35">
        <v>0.56999999999999995</v>
      </c>
      <c r="J248" s="35">
        <v>0</v>
      </c>
      <c r="K248" s="40">
        <v>345</v>
      </c>
      <c r="L248" s="33">
        <f>AVERAGE(K244:K248)</f>
        <v>489.66666666666669</v>
      </c>
      <c r="M248" s="31">
        <f>GEOMEAN(K244:K248)</f>
        <v>473.04281280624446</v>
      </c>
      <c r="N248" s="76" t="s">
        <v>227</v>
      </c>
    </row>
    <row r="249" spans="1:31" x14ac:dyDescent="0.35">
      <c r="A249" s="63">
        <v>37683</v>
      </c>
      <c r="B249" s="35">
        <v>105945</v>
      </c>
      <c r="C249" s="35">
        <v>2911</v>
      </c>
      <c r="D249" s="35">
        <v>1.863</v>
      </c>
      <c r="E249" s="35">
        <v>14.94</v>
      </c>
      <c r="F249" s="35">
        <v>7.26</v>
      </c>
      <c r="G249" s="35">
        <v>0.34</v>
      </c>
      <c r="H249" s="64" t="s">
        <v>170</v>
      </c>
      <c r="I249" s="35">
        <v>0.77</v>
      </c>
      <c r="J249" s="35">
        <v>0</v>
      </c>
      <c r="K249" s="40">
        <v>197</v>
      </c>
    </row>
    <row r="250" spans="1:31" x14ac:dyDescent="0.35">
      <c r="A250" s="63">
        <v>37685</v>
      </c>
      <c r="B250" s="35">
        <v>115301</v>
      </c>
      <c r="C250" s="35">
        <v>1473</v>
      </c>
      <c r="D250" s="35">
        <v>0.94289999999999996</v>
      </c>
      <c r="E250" s="35">
        <v>10.63</v>
      </c>
      <c r="F250" s="35">
        <v>7.27</v>
      </c>
      <c r="G250" s="35">
        <v>1.97</v>
      </c>
      <c r="H250" s="64" t="s">
        <v>170</v>
      </c>
      <c r="I250" s="35">
        <v>1.17</v>
      </c>
      <c r="J250" s="35">
        <v>0</v>
      </c>
      <c r="K250" s="40">
        <v>1722</v>
      </c>
      <c r="O250" s="30">
        <v>14</v>
      </c>
      <c r="P250" s="30">
        <v>63.5</v>
      </c>
      <c r="Q250" s="30" t="s">
        <v>107</v>
      </c>
      <c r="R250" s="30">
        <v>13.5</v>
      </c>
      <c r="S250" s="30" t="s">
        <v>107</v>
      </c>
      <c r="T250" s="30">
        <v>7.9</v>
      </c>
      <c r="U250" s="30" t="s">
        <v>107</v>
      </c>
      <c r="V250" s="30" t="s">
        <v>107</v>
      </c>
      <c r="W250" s="30">
        <v>90.9</v>
      </c>
      <c r="X250" s="30">
        <v>367</v>
      </c>
      <c r="Y250" s="30" t="s">
        <v>107</v>
      </c>
      <c r="Z250" s="30">
        <v>0.5</v>
      </c>
      <c r="AA250" s="30" t="s">
        <v>107</v>
      </c>
      <c r="AB250" s="30">
        <v>40</v>
      </c>
      <c r="AC250" s="30" t="s">
        <v>107</v>
      </c>
      <c r="AD250" s="30">
        <v>223</v>
      </c>
      <c r="AE250" s="30" t="s">
        <v>107</v>
      </c>
    </row>
    <row r="251" spans="1:31" x14ac:dyDescent="0.35">
      <c r="A251" s="63">
        <v>37697</v>
      </c>
      <c r="B251" s="35">
        <v>120034</v>
      </c>
      <c r="C251" s="35">
        <v>873.3</v>
      </c>
      <c r="D251" s="35">
        <v>0.55890000000000006</v>
      </c>
      <c r="E251" s="35">
        <v>14.98</v>
      </c>
      <c r="F251" s="35">
        <v>8.1</v>
      </c>
      <c r="G251" s="35">
        <v>10.35</v>
      </c>
      <c r="H251" s="64" t="s">
        <v>170</v>
      </c>
      <c r="I251" s="35">
        <v>0.08</v>
      </c>
      <c r="J251" s="35">
        <v>54</v>
      </c>
      <c r="K251" s="40">
        <v>292</v>
      </c>
    </row>
    <row r="252" spans="1:31" x14ac:dyDescent="0.35">
      <c r="A252" s="63">
        <v>37698</v>
      </c>
      <c r="B252" s="35">
        <v>103835</v>
      </c>
      <c r="C252" s="35">
        <v>569.29999999999995</v>
      </c>
      <c r="D252" s="35">
        <v>0.3659</v>
      </c>
      <c r="E252" s="35">
        <v>12.16</v>
      </c>
      <c r="F252" s="35">
        <v>7.51</v>
      </c>
      <c r="G252" s="35">
        <v>10.48</v>
      </c>
      <c r="H252" s="64" t="s">
        <v>170</v>
      </c>
      <c r="I252" s="35">
        <v>0.04</v>
      </c>
      <c r="J252" s="35">
        <v>0</v>
      </c>
      <c r="K252" s="40">
        <v>933</v>
      </c>
    </row>
    <row r="253" spans="1:31" x14ac:dyDescent="0.35">
      <c r="A253" s="63">
        <v>37711</v>
      </c>
      <c r="B253" s="35">
        <v>105931</v>
      </c>
      <c r="C253" s="35">
        <v>960.9</v>
      </c>
      <c r="D253" s="35">
        <v>0.61499999999999999</v>
      </c>
      <c r="E253" s="35">
        <v>11.88</v>
      </c>
      <c r="F253" s="35">
        <v>7.37</v>
      </c>
      <c r="G253" s="35">
        <v>7.56</v>
      </c>
      <c r="H253" s="64" t="s">
        <v>170</v>
      </c>
      <c r="I253" s="35">
        <v>1.1299999999999999</v>
      </c>
      <c r="J253" s="35">
        <v>0</v>
      </c>
      <c r="K253" s="40">
        <v>985</v>
      </c>
      <c r="L253" s="33">
        <f>AVERAGE(K249:K253)</f>
        <v>825.8</v>
      </c>
      <c r="M253" s="31">
        <f>GEOMEAN(K249:K253)</f>
        <v>619.21293480647569</v>
      </c>
      <c r="N253" s="76" t="s">
        <v>228</v>
      </c>
    </row>
    <row r="254" spans="1:31" x14ac:dyDescent="0.35">
      <c r="A254" s="63">
        <v>37714</v>
      </c>
      <c r="B254" s="35">
        <v>101306</v>
      </c>
      <c r="C254" s="35">
        <v>1083</v>
      </c>
      <c r="D254" s="35">
        <v>0.69320000000000004</v>
      </c>
      <c r="E254" s="35">
        <v>11.64</v>
      </c>
      <c r="F254" s="35">
        <v>7.95</v>
      </c>
      <c r="G254" s="35">
        <v>13.55</v>
      </c>
      <c r="H254" s="64" t="s">
        <v>170</v>
      </c>
      <c r="I254" s="35">
        <v>0.17</v>
      </c>
      <c r="J254" s="35">
        <v>71.2</v>
      </c>
      <c r="K254" s="40">
        <v>1624</v>
      </c>
    </row>
    <row r="255" spans="1:31" x14ac:dyDescent="0.35">
      <c r="A255" s="63">
        <v>37719</v>
      </c>
      <c r="B255" s="35">
        <v>110034</v>
      </c>
      <c r="C255" s="35">
        <v>985.2</v>
      </c>
      <c r="D255" s="35">
        <v>0.63049999999999995</v>
      </c>
      <c r="E255" s="35">
        <v>11.7</v>
      </c>
      <c r="F255" s="35">
        <v>7.29</v>
      </c>
      <c r="G255" s="35">
        <v>7.1</v>
      </c>
      <c r="H255" s="64" t="s">
        <v>170</v>
      </c>
      <c r="I255" s="35">
        <v>1.23</v>
      </c>
      <c r="J255" s="35">
        <v>0</v>
      </c>
      <c r="K255" s="40">
        <v>1354</v>
      </c>
    </row>
    <row r="256" spans="1:31" x14ac:dyDescent="0.35">
      <c r="A256" s="63">
        <v>37725</v>
      </c>
      <c r="B256" s="35">
        <v>103527</v>
      </c>
      <c r="C256" s="35">
        <v>589.4</v>
      </c>
      <c r="D256" s="35">
        <v>0.37719999999999998</v>
      </c>
      <c r="E256" s="35">
        <v>8.36</v>
      </c>
      <c r="F256" s="35">
        <v>7.39</v>
      </c>
      <c r="G256" s="35">
        <v>12</v>
      </c>
      <c r="H256" s="64" t="s">
        <v>170</v>
      </c>
      <c r="I256" s="35">
        <v>0.03</v>
      </c>
      <c r="J256" s="35">
        <v>0</v>
      </c>
      <c r="K256" s="40">
        <v>135</v>
      </c>
    </row>
    <row r="257" spans="1:31" x14ac:dyDescent="0.35">
      <c r="A257" s="63">
        <v>37735</v>
      </c>
      <c r="B257" s="35">
        <v>100233</v>
      </c>
      <c r="C257" s="35">
        <v>508.5</v>
      </c>
      <c r="D257" s="35">
        <v>0.32550000000000001</v>
      </c>
      <c r="E257" s="35">
        <v>11.21</v>
      </c>
      <c r="F257" s="35">
        <v>7.41</v>
      </c>
      <c r="G257" s="35">
        <v>10.3</v>
      </c>
      <c r="H257" s="64" t="s">
        <v>170</v>
      </c>
      <c r="I257" s="35">
        <v>0.05</v>
      </c>
      <c r="J257" s="35">
        <v>97.1</v>
      </c>
      <c r="K257" s="40">
        <v>576</v>
      </c>
    </row>
    <row r="258" spans="1:31" x14ac:dyDescent="0.35">
      <c r="A258" s="63">
        <v>37740</v>
      </c>
      <c r="B258" s="35">
        <v>103046</v>
      </c>
      <c r="C258" s="35">
        <v>732.5</v>
      </c>
      <c r="D258" s="35">
        <v>0.46850000000000003</v>
      </c>
      <c r="E258" s="35">
        <v>9.98</v>
      </c>
      <c r="F258" s="35">
        <v>7.74</v>
      </c>
      <c r="G258" s="35">
        <v>16.91</v>
      </c>
      <c r="H258" s="64" t="s">
        <v>170</v>
      </c>
      <c r="I258" s="35">
        <v>0.26</v>
      </c>
      <c r="J258" s="35">
        <v>92</v>
      </c>
      <c r="K258" s="40">
        <v>878</v>
      </c>
      <c r="L258" s="33">
        <f>AVERAGE(K254:K258)</f>
        <v>913.4</v>
      </c>
      <c r="M258" s="31">
        <f>GEOMEAN(K254:K258)</f>
        <v>684.37020144471694</v>
      </c>
      <c r="N258" s="76" t="s">
        <v>229</v>
      </c>
    </row>
    <row r="259" spans="1:31" x14ac:dyDescent="0.35">
      <c r="A259" s="63">
        <v>37747</v>
      </c>
      <c r="B259" s="35">
        <v>110729</v>
      </c>
      <c r="C259" s="35">
        <v>655.5</v>
      </c>
      <c r="D259" s="35">
        <v>0.41949999999999998</v>
      </c>
      <c r="E259" s="35">
        <v>10</v>
      </c>
      <c r="F259" s="35">
        <v>7.43</v>
      </c>
      <c r="G259" s="35">
        <v>17.91</v>
      </c>
      <c r="H259" s="64" t="s">
        <v>170</v>
      </c>
      <c r="I259" s="35">
        <v>0.09</v>
      </c>
      <c r="J259" s="35">
        <v>0</v>
      </c>
      <c r="K259" s="40">
        <v>3609</v>
      </c>
    </row>
    <row r="260" spans="1:31" x14ac:dyDescent="0.35">
      <c r="A260" s="63">
        <v>37753</v>
      </c>
      <c r="B260" s="35">
        <v>102041</v>
      </c>
      <c r="C260" s="30" t="e">
        <v>#VALUE!</v>
      </c>
      <c r="D260" s="30" t="e">
        <v>#VALUE!</v>
      </c>
      <c r="E260" s="35">
        <v>9.89</v>
      </c>
      <c r="F260" s="35">
        <v>7.15</v>
      </c>
      <c r="G260" s="35">
        <v>14.54</v>
      </c>
      <c r="H260" s="64" t="s">
        <v>170</v>
      </c>
      <c r="I260" s="35">
        <v>0.9</v>
      </c>
      <c r="J260" s="35">
        <v>86.7</v>
      </c>
      <c r="K260" s="40">
        <v>4611</v>
      </c>
    </row>
    <row r="261" spans="1:31" x14ac:dyDescent="0.35">
      <c r="A261" s="63">
        <v>37760</v>
      </c>
      <c r="B261" s="35">
        <v>102451</v>
      </c>
      <c r="C261" s="35">
        <v>960.8</v>
      </c>
      <c r="D261" s="35">
        <v>0.6149</v>
      </c>
      <c r="E261" s="35">
        <v>7.39</v>
      </c>
      <c r="F261" s="35">
        <v>7.8</v>
      </c>
      <c r="G261" s="35">
        <v>17.670000000000002</v>
      </c>
      <c r="H261" s="64" t="s">
        <v>170</v>
      </c>
      <c r="I261" s="35">
        <v>0.25</v>
      </c>
      <c r="J261" s="35">
        <v>84.1</v>
      </c>
      <c r="K261" s="40">
        <v>9804</v>
      </c>
    </row>
    <row r="262" spans="1:31" x14ac:dyDescent="0.35">
      <c r="A262" s="63">
        <v>37761</v>
      </c>
      <c r="B262" s="35">
        <v>101343</v>
      </c>
      <c r="C262" s="35">
        <v>876</v>
      </c>
      <c r="D262" s="35">
        <v>0.56000000000000005</v>
      </c>
      <c r="E262" s="35">
        <v>5.81</v>
      </c>
      <c r="F262" s="35">
        <v>7.19</v>
      </c>
      <c r="G262" s="35">
        <v>18.03</v>
      </c>
      <c r="H262" s="64" t="s">
        <v>170</v>
      </c>
      <c r="I262" s="35">
        <v>2.5</v>
      </c>
      <c r="J262" s="35">
        <v>32.700000000000003</v>
      </c>
      <c r="K262" s="40">
        <v>14136</v>
      </c>
    </row>
    <row r="263" spans="1:31" x14ac:dyDescent="0.35">
      <c r="A263" s="63">
        <v>37769</v>
      </c>
      <c r="B263" s="35">
        <v>102311</v>
      </c>
      <c r="C263" s="35">
        <v>1109</v>
      </c>
      <c r="D263" s="35">
        <v>0.70950000000000002</v>
      </c>
      <c r="E263" s="35">
        <v>8.15</v>
      </c>
      <c r="F263" s="35">
        <v>7.29</v>
      </c>
      <c r="G263" s="35">
        <v>17.21</v>
      </c>
      <c r="H263" s="64" t="s">
        <v>170</v>
      </c>
      <c r="I263" s="35">
        <v>0.53</v>
      </c>
      <c r="J263" s="35">
        <v>0</v>
      </c>
      <c r="K263" s="40">
        <v>2602</v>
      </c>
      <c r="L263" s="35">
        <f>AVERAGE(K259:K263)</f>
        <v>6952.4</v>
      </c>
      <c r="M263" s="41">
        <f>GEOMEAN(K259:K263)</f>
        <v>5696.9686177830881</v>
      </c>
      <c r="N263" s="76" t="s">
        <v>230</v>
      </c>
    </row>
    <row r="264" spans="1:31" x14ac:dyDescent="0.35">
      <c r="A264" s="63">
        <v>37777</v>
      </c>
      <c r="B264" s="35">
        <v>100102</v>
      </c>
      <c r="C264" s="35">
        <v>845</v>
      </c>
      <c r="D264" s="35">
        <v>0.54100000000000004</v>
      </c>
      <c r="E264" s="35">
        <v>8.65</v>
      </c>
      <c r="F264" s="35">
        <v>7.79</v>
      </c>
      <c r="G264" s="35">
        <v>13.33</v>
      </c>
      <c r="H264" s="64" t="s">
        <v>170</v>
      </c>
      <c r="I264" s="35">
        <v>0.6</v>
      </c>
      <c r="J264" s="35">
        <v>0</v>
      </c>
      <c r="K264" s="40">
        <v>723</v>
      </c>
    </row>
    <row r="265" spans="1:31" x14ac:dyDescent="0.35">
      <c r="A265" s="63">
        <v>37782</v>
      </c>
      <c r="B265" s="35">
        <v>104003</v>
      </c>
      <c r="C265" s="35">
        <v>960</v>
      </c>
      <c r="D265" s="35">
        <v>0.61399999999999999</v>
      </c>
      <c r="E265" s="35">
        <v>5.07</v>
      </c>
      <c r="F265" s="35">
        <v>7.76</v>
      </c>
      <c r="G265" s="35">
        <v>18.440000000000001</v>
      </c>
      <c r="H265" s="64" t="s">
        <v>170</v>
      </c>
      <c r="I265" s="35">
        <v>0.2</v>
      </c>
      <c r="J265" s="35">
        <v>0</v>
      </c>
      <c r="K265" s="40">
        <v>5475</v>
      </c>
    </row>
    <row r="266" spans="1:31" x14ac:dyDescent="0.35">
      <c r="A266" s="63">
        <v>37788</v>
      </c>
      <c r="B266" s="35">
        <v>110859</v>
      </c>
      <c r="C266" s="35">
        <v>660</v>
      </c>
      <c r="D266" s="35">
        <v>0.42200000000000004</v>
      </c>
      <c r="E266" s="35">
        <v>7.75</v>
      </c>
      <c r="F266" s="35">
        <v>7.83</v>
      </c>
      <c r="G266" s="35">
        <v>20.98</v>
      </c>
      <c r="H266" s="64" t="s">
        <v>170</v>
      </c>
      <c r="I266" s="35">
        <v>0.5</v>
      </c>
      <c r="J266" s="35">
        <v>0</v>
      </c>
      <c r="K266" s="40">
        <v>1989</v>
      </c>
    </row>
    <row r="267" spans="1:31" x14ac:dyDescent="0.35">
      <c r="A267" s="63">
        <v>37795</v>
      </c>
      <c r="B267" s="35">
        <v>111707</v>
      </c>
      <c r="C267" s="35">
        <v>812</v>
      </c>
      <c r="D267" s="35">
        <v>0.52</v>
      </c>
      <c r="E267" s="35">
        <v>5.64</v>
      </c>
      <c r="F267" s="35">
        <v>7.34</v>
      </c>
      <c r="G267" s="35">
        <v>21</v>
      </c>
      <c r="H267" s="64" t="s">
        <v>170</v>
      </c>
      <c r="I267" s="35">
        <v>1.3</v>
      </c>
      <c r="J267" s="35">
        <v>0</v>
      </c>
      <c r="K267" s="40">
        <v>1374</v>
      </c>
    </row>
    <row r="268" spans="1:31" s="30" customFormat="1" x14ac:dyDescent="0.35">
      <c r="A268" s="63">
        <v>37796</v>
      </c>
      <c r="B268" s="30">
        <v>101038</v>
      </c>
      <c r="C268" s="30" t="e">
        <v>#VALUE!</v>
      </c>
      <c r="D268" s="30" t="e">
        <v>#VALUE!</v>
      </c>
      <c r="E268" s="30">
        <v>7.41</v>
      </c>
      <c r="F268" s="30">
        <v>8.1999999999999993</v>
      </c>
      <c r="G268" s="30">
        <v>25.23</v>
      </c>
      <c r="H268" s="64" t="s">
        <v>170</v>
      </c>
      <c r="I268" s="30">
        <v>0</v>
      </c>
      <c r="J268" s="30">
        <v>0</v>
      </c>
      <c r="K268" s="74">
        <v>860</v>
      </c>
      <c r="L268" s="30">
        <f>AVERAGE(K264:K268)</f>
        <v>2084.1999999999998</v>
      </c>
      <c r="M268" s="41">
        <f>GEOMEAN(K264:K268)</f>
        <v>1562.170662736331</v>
      </c>
      <c r="N268" s="76" t="s">
        <v>231</v>
      </c>
      <c r="O268" s="30" t="s">
        <v>107</v>
      </c>
      <c r="P268" s="30">
        <v>90.1</v>
      </c>
      <c r="Q268" s="30" t="s">
        <v>107</v>
      </c>
      <c r="R268" s="30" t="s">
        <v>107</v>
      </c>
      <c r="S268" s="30" t="s">
        <v>107</v>
      </c>
      <c r="T268" s="30" t="s">
        <v>107</v>
      </c>
      <c r="U268" s="30" t="s">
        <v>107</v>
      </c>
      <c r="V268" s="30" t="s">
        <v>107</v>
      </c>
      <c r="W268" s="30">
        <v>8.6</v>
      </c>
      <c r="X268" s="30">
        <v>146</v>
      </c>
      <c r="Y268" s="30" t="s">
        <v>107</v>
      </c>
      <c r="Z268" s="30" t="s">
        <v>107</v>
      </c>
      <c r="AA268" s="30" t="s">
        <v>107</v>
      </c>
      <c r="AB268" s="30">
        <v>41</v>
      </c>
      <c r="AC268" s="30" t="s">
        <v>107</v>
      </c>
      <c r="AD268" s="30">
        <v>286</v>
      </c>
      <c r="AE268" s="30" t="s">
        <v>107</v>
      </c>
    </row>
    <row r="269" spans="1:31" x14ac:dyDescent="0.35">
      <c r="A269" s="63">
        <v>37803</v>
      </c>
      <c r="B269" s="35">
        <v>102614</v>
      </c>
      <c r="C269" s="35">
        <v>817</v>
      </c>
      <c r="D269" s="35">
        <v>0.52300000000000002</v>
      </c>
      <c r="E269" s="35">
        <v>3.5</v>
      </c>
      <c r="F269" s="35">
        <v>7.25</v>
      </c>
      <c r="G269" s="35">
        <v>23.76</v>
      </c>
      <c r="H269" s="64" t="s">
        <v>170</v>
      </c>
      <c r="I269" s="35">
        <v>0.6</v>
      </c>
      <c r="J269" s="35">
        <v>0</v>
      </c>
      <c r="K269" s="40">
        <v>1169</v>
      </c>
    </row>
    <row r="270" spans="1:31" x14ac:dyDescent="0.35">
      <c r="A270" s="63">
        <v>37809</v>
      </c>
      <c r="B270" s="35">
        <v>103739</v>
      </c>
      <c r="C270" s="35">
        <v>535.4</v>
      </c>
      <c r="D270" s="35">
        <v>0.34250000000000003</v>
      </c>
      <c r="E270" s="35">
        <v>7.01</v>
      </c>
      <c r="F270" s="35">
        <v>7.36</v>
      </c>
      <c r="G270" s="35">
        <v>25.31</v>
      </c>
      <c r="H270" s="64" t="s">
        <v>170</v>
      </c>
      <c r="I270" s="35">
        <v>0.35</v>
      </c>
      <c r="J270" s="35">
        <v>0</v>
      </c>
      <c r="K270" s="40">
        <v>5172</v>
      </c>
    </row>
    <row r="271" spans="1:31" x14ac:dyDescent="0.35">
      <c r="A271" s="63">
        <v>37817</v>
      </c>
      <c r="B271" s="35">
        <v>103122</v>
      </c>
      <c r="C271" s="35">
        <v>322</v>
      </c>
      <c r="D271" s="35">
        <v>0.20600000000000002</v>
      </c>
      <c r="E271" s="35">
        <v>7.71</v>
      </c>
      <c r="F271" s="35">
        <v>7.81</v>
      </c>
      <c r="G271" s="35">
        <v>22.43</v>
      </c>
      <c r="H271" s="64" t="s">
        <v>170</v>
      </c>
      <c r="I271" s="35">
        <v>0.6</v>
      </c>
      <c r="J271" s="35">
        <v>0</v>
      </c>
      <c r="K271" s="40">
        <v>9804</v>
      </c>
    </row>
    <row r="272" spans="1:31" x14ac:dyDescent="0.35">
      <c r="A272" s="63">
        <v>37826</v>
      </c>
      <c r="B272" s="35">
        <v>100950</v>
      </c>
      <c r="C272" s="35">
        <v>692.7</v>
      </c>
      <c r="D272" s="35">
        <v>0.44330000000000003</v>
      </c>
      <c r="E272" s="35">
        <v>5.58</v>
      </c>
      <c r="F272" s="35">
        <v>7.33</v>
      </c>
      <c r="G272" s="35">
        <v>20.350000000000001</v>
      </c>
      <c r="H272" s="64" t="s">
        <v>170</v>
      </c>
      <c r="I272" s="35">
        <v>0.59</v>
      </c>
      <c r="J272" s="35">
        <v>68.2</v>
      </c>
      <c r="K272" s="40">
        <v>2187</v>
      </c>
    </row>
    <row r="273" spans="1:31" x14ac:dyDescent="0.35">
      <c r="A273" s="63">
        <v>37832</v>
      </c>
      <c r="B273" s="35">
        <v>110127</v>
      </c>
      <c r="C273" s="35">
        <v>728.5</v>
      </c>
      <c r="D273" s="35">
        <v>0.46629999999999999</v>
      </c>
      <c r="E273" s="35">
        <v>5.48</v>
      </c>
      <c r="F273" s="35">
        <v>7.31</v>
      </c>
      <c r="G273" s="35">
        <v>21.1</v>
      </c>
      <c r="H273" s="64" t="s">
        <v>170</v>
      </c>
      <c r="I273" s="35">
        <v>0.5</v>
      </c>
      <c r="J273" s="35">
        <v>76.099999999999994</v>
      </c>
      <c r="K273" s="40">
        <v>3654</v>
      </c>
      <c r="L273" s="35">
        <f>AVERAGE(K269:K273)</f>
        <v>4397.2</v>
      </c>
      <c r="M273" s="41">
        <f>GEOMEAN(K269:K273)</f>
        <v>3428.457192019298</v>
      </c>
      <c r="N273" s="76" t="s">
        <v>233</v>
      </c>
    </row>
    <row r="274" spans="1:31" x14ac:dyDescent="0.35">
      <c r="A274" s="63">
        <v>37840</v>
      </c>
      <c r="B274" s="35">
        <v>101340</v>
      </c>
      <c r="C274" s="35">
        <v>644.1</v>
      </c>
      <c r="D274" s="35">
        <v>0.41220000000000001</v>
      </c>
      <c r="E274" s="35">
        <v>6.47</v>
      </c>
      <c r="F274" s="35">
        <v>7.33</v>
      </c>
      <c r="G274" s="35">
        <v>21.9</v>
      </c>
      <c r="H274" s="64" t="s">
        <v>170</v>
      </c>
      <c r="I274" s="35">
        <v>0.62</v>
      </c>
      <c r="J274" s="35">
        <v>0</v>
      </c>
      <c r="K274" s="40">
        <v>2187</v>
      </c>
    </row>
    <row r="275" spans="1:31" x14ac:dyDescent="0.35">
      <c r="A275" s="63">
        <v>37846</v>
      </c>
      <c r="B275" s="35">
        <v>104414</v>
      </c>
      <c r="C275" s="35">
        <v>640</v>
      </c>
      <c r="D275" s="35">
        <v>0.40899999999999997</v>
      </c>
      <c r="E275" s="35">
        <v>3.86</v>
      </c>
      <c r="F275" s="35">
        <v>7.12</v>
      </c>
      <c r="G275" s="35">
        <v>22.24</v>
      </c>
      <c r="H275" s="64" t="s">
        <v>170</v>
      </c>
      <c r="I275" s="35">
        <v>0.3</v>
      </c>
      <c r="J275" s="35">
        <v>0</v>
      </c>
      <c r="K275" s="40">
        <v>5172</v>
      </c>
    </row>
    <row r="276" spans="1:31" x14ac:dyDescent="0.35">
      <c r="A276" s="63">
        <v>37847</v>
      </c>
      <c r="B276" s="35">
        <v>102141</v>
      </c>
      <c r="C276" s="35">
        <v>684.7</v>
      </c>
      <c r="D276" s="35">
        <v>0.43819999999999998</v>
      </c>
      <c r="E276" s="35">
        <v>3.86</v>
      </c>
      <c r="F276" s="35">
        <v>7.24</v>
      </c>
      <c r="G276" s="35">
        <v>23.97</v>
      </c>
      <c r="H276" s="64" t="s">
        <v>170</v>
      </c>
      <c r="I276" s="35">
        <v>0.55000000000000004</v>
      </c>
      <c r="J276" s="35">
        <v>50.6</v>
      </c>
      <c r="K276" s="40">
        <v>909</v>
      </c>
    </row>
    <row r="277" spans="1:31" x14ac:dyDescent="0.35">
      <c r="A277" s="63">
        <v>37852</v>
      </c>
      <c r="B277" s="35">
        <v>104004</v>
      </c>
      <c r="C277" s="35">
        <v>623</v>
      </c>
      <c r="D277" s="35">
        <v>0.39899999999999997</v>
      </c>
      <c r="E277" s="35">
        <v>4.7699999999999996</v>
      </c>
      <c r="F277" s="35">
        <v>7.28</v>
      </c>
      <c r="G277" s="35">
        <v>21.6</v>
      </c>
      <c r="H277" s="64" t="s">
        <v>170</v>
      </c>
      <c r="I277" s="35">
        <v>0</v>
      </c>
      <c r="J277" s="35">
        <v>0</v>
      </c>
      <c r="K277" s="40">
        <v>2755</v>
      </c>
    </row>
    <row r="278" spans="1:31" x14ac:dyDescent="0.35">
      <c r="A278" s="63">
        <v>37859</v>
      </c>
      <c r="B278" s="35">
        <v>110403</v>
      </c>
      <c r="C278" s="35">
        <v>1162</v>
      </c>
      <c r="D278" s="35">
        <v>0.74329999999999996</v>
      </c>
      <c r="E278" s="35">
        <v>12.31</v>
      </c>
      <c r="F278" s="35">
        <v>7.91</v>
      </c>
      <c r="G278" s="35">
        <v>28.23</v>
      </c>
      <c r="H278" s="64" t="s">
        <v>170</v>
      </c>
      <c r="I278" s="35">
        <v>0.12</v>
      </c>
      <c r="J278" s="35">
        <v>64.8</v>
      </c>
      <c r="K278" s="40">
        <v>309</v>
      </c>
      <c r="L278" s="35">
        <f>AVERAGE(K274:K278)</f>
        <v>2266.4</v>
      </c>
      <c r="M278" s="41">
        <f>GEOMEAN(K274:K278)</f>
        <v>1543.228563437448</v>
      </c>
      <c r="N278" s="76" t="s">
        <v>234</v>
      </c>
    </row>
    <row r="279" spans="1:31" x14ac:dyDescent="0.35">
      <c r="A279" s="63">
        <v>37866</v>
      </c>
      <c r="B279" s="35">
        <v>105336</v>
      </c>
      <c r="C279" s="35">
        <v>286.89999999999998</v>
      </c>
      <c r="D279" s="35">
        <v>0.18360000000000001</v>
      </c>
      <c r="E279" s="35">
        <v>7.04</v>
      </c>
      <c r="F279" s="35">
        <v>7.53</v>
      </c>
      <c r="G279" s="35">
        <v>21.19</v>
      </c>
      <c r="H279" s="64" t="s">
        <v>170</v>
      </c>
      <c r="I279" s="35">
        <v>1.75</v>
      </c>
      <c r="J279" s="35">
        <v>71</v>
      </c>
      <c r="K279" s="40">
        <v>24192</v>
      </c>
    </row>
    <row r="280" spans="1:31" x14ac:dyDescent="0.35">
      <c r="A280" s="63">
        <v>37872</v>
      </c>
      <c r="B280" s="35">
        <v>111351</v>
      </c>
      <c r="C280" s="35">
        <v>686.5</v>
      </c>
      <c r="D280" s="35">
        <v>0.43940000000000001</v>
      </c>
      <c r="E280" s="35">
        <v>9.27</v>
      </c>
      <c r="F280" s="35">
        <v>7.5</v>
      </c>
      <c r="G280" s="35">
        <v>19.920000000000002</v>
      </c>
      <c r="H280" s="64" t="s">
        <v>170</v>
      </c>
      <c r="I280" s="35">
        <v>0.09</v>
      </c>
      <c r="J280" s="35">
        <v>0</v>
      </c>
      <c r="K280" s="40">
        <v>4352</v>
      </c>
    </row>
    <row r="281" spans="1:31" x14ac:dyDescent="0.35">
      <c r="A281" s="63">
        <v>37886</v>
      </c>
      <c r="B281" s="35">
        <v>110438</v>
      </c>
      <c r="C281" s="35">
        <v>238</v>
      </c>
      <c r="D281" s="35">
        <v>0.15229999999999999</v>
      </c>
      <c r="E281" s="35">
        <v>6.81</v>
      </c>
      <c r="F281" s="35">
        <v>7.34</v>
      </c>
      <c r="G281" s="35">
        <v>19.670000000000002</v>
      </c>
      <c r="H281" s="64" t="s">
        <v>170</v>
      </c>
      <c r="I281" s="35">
        <v>0.3</v>
      </c>
      <c r="J281" s="35">
        <v>0</v>
      </c>
      <c r="K281" s="40">
        <v>7270</v>
      </c>
    </row>
    <row r="282" spans="1:31" s="30" customFormat="1" x14ac:dyDescent="0.35">
      <c r="A282" s="63">
        <v>37889</v>
      </c>
      <c r="B282" s="30">
        <v>105146</v>
      </c>
      <c r="C282" s="30">
        <v>392.8</v>
      </c>
      <c r="D282" s="30">
        <v>0.25140000000000001</v>
      </c>
      <c r="E282" s="30">
        <v>4.8600000000000003</v>
      </c>
      <c r="F282" s="30">
        <v>7.73</v>
      </c>
      <c r="G282" s="30">
        <v>16.86</v>
      </c>
      <c r="H282" s="64" t="s">
        <v>170</v>
      </c>
      <c r="I282" s="30">
        <v>0.41</v>
      </c>
      <c r="J282" s="30">
        <v>45.6</v>
      </c>
      <c r="K282" s="74">
        <v>17329</v>
      </c>
      <c r="L282" s="74"/>
      <c r="M282" s="105"/>
      <c r="O282" s="30" t="s">
        <v>107</v>
      </c>
      <c r="P282" s="30">
        <v>40.700000000000003</v>
      </c>
      <c r="Q282" s="30" t="s">
        <v>107</v>
      </c>
      <c r="R282" s="30" t="s">
        <v>107</v>
      </c>
      <c r="S282" s="30" t="s">
        <v>107</v>
      </c>
      <c r="T282" s="30" t="s">
        <v>107</v>
      </c>
      <c r="U282" s="30" t="s">
        <v>107</v>
      </c>
      <c r="V282" s="30" t="s">
        <v>107</v>
      </c>
      <c r="W282" s="30">
        <v>25.8</v>
      </c>
      <c r="X282" s="30" t="s">
        <v>235</v>
      </c>
      <c r="Y282" s="30" t="s">
        <v>235</v>
      </c>
      <c r="Z282" s="30" t="s">
        <v>235</v>
      </c>
      <c r="AA282" s="30" t="s">
        <v>235</v>
      </c>
      <c r="AB282" s="30" t="s">
        <v>235</v>
      </c>
      <c r="AC282" s="30" t="s">
        <v>107</v>
      </c>
      <c r="AD282" s="30">
        <v>147</v>
      </c>
      <c r="AE282" s="30" t="s">
        <v>107</v>
      </c>
    </row>
    <row r="283" spans="1:31" x14ac:dyDescent="0.35">
      <c r="A283" s="63">
        <v>37893</v>
      </c>
      <c r="B283" s="35">
        <v>110338</v>
      </c>
      <c r="C283" s="35">
        <v>668</v>
      </c>
      <c r="D283" s="35">
        <v>0.42749999999999999</v>
      </c>
      <c r="E283" s="35">
        <v>12.53</v>
      </c>
      <c r="F283" s="35">
        <v>7.52</v>
      </c>
      <c r="G283" s="35">
        <v>12.71</v>
      </c>
      <c r="H283" s="64" t="s">
        <v>170</v>
      </c>
      <c r="I283" s="35">
        <v>0.97</v>
      </c>
      <c r="J283" s="35">
        <v>0</v>
      </c>
      <c r="K283" s="40">
        <v>744</v>
      </c>
      <c r="L283" s="35">
        <f>AVERAGE(K279:K283)</f>
        <v>10777.4</v>
      </c>
      <c r="M283" s="41">
        <f>GEOMEAN(K279:K283)</f>
        <v>6292.8633589078481</v>
      </c>
      <c r="N283" s="76" t="s">
        <v>236</v>
      </c>
    </row>
    <row r="284" spans="1:31" x14ac:dyDescent="0.35">
      <c r="A284" s="63">
        <v>37902</v>
      </c>
      <c r="B284" s="35">
        <v>104716</v>
      </c>
      <c r="C284" s="35">
        <v>953</v>
      </c>
      <c r="D284" s="35">
        <v>0.61</v>
      </c>
      <c r="E284" s="35">
        <v>7.09</v>
      </c>
      <c r="F284" s="35">
        <v>7.79</v>
      </c>
      <c r="G284" s="35">
        <v>14.02</v>
      </c>
      <c r="H284" s="64" t="s">
        <v>170</v>
      </c>
      <c r="I284" s="35">
        <v>0.4</v>
      </c>
      <c r="J284" s="35">
        <v>0</v>
      </c>
      <c r="K284" s="40">
        <v>650</v>
      </c>
    </row>
    <row r="285" spans="1:31" x14ac:dyDescent="0.35">
      <c r="A285" s="63">
        <v>37908</v>
      </c>
      <c r="B285" s="35">
        <v>105343</v>
      </c>
      <c r="C285" s="30" t="e">
        <v>#VALUE!</v>
      </c>
      <c r="D285" s="30" t="e">
        <v>#VALUE!</v>
      </c>
      <c r="E285" s="35">
        <v>7.5</v>
      </c>
      <c r="F285" s="35">
        <v>7.19</v>
      </c>
      <c r="G285" s="35">
        <v>15.43</v>
      </c>
      <c r="H285" s="64" t="s">
        <v>170</v>
      </c>
      <c r="I285" s="35">
        <v>0.9</v>
      </c>
      <c r="J285" s="35">
        <v>0</v>
      </c>
      <c r="K285" s="40">
        <v>15531</v>
      </c>
    </row>
    <row r="286" spans="1:31" x14ac:dyDescent="0.35">
      <c r="A286" s="63">
        <v>37914</v>
      </c>
      <c r="B286" s="35">
        <v>104658</v>
      </c>
      <c r="C286" s="35">
        <v>805</v>
      </c>
      <c r="D286" s="35">
        <v>0.51519999999999999</v>
      </c>
      <c r="E286" s="35">
        <v>8.39</v>
      </c>
      <c r="F286" s="35">
        <v>7.33</v>
      </c>
      <c r="G286" s="35">
        <v>11.8</v>
      </c>
      <c r="H286" s="64" t="s">
        <v>170</v>
      </c>
      <c r="I286" s="35">
        <v>0.5</v>
      </c>
      <c r="J286" s="35">
        <v>0</v>
      </c>
      <c r="K286" s="40">
        <v>221</v>
      </c>
    </row>
    <row r="287" spans="1:31" x14ac:dyDescent="0.35">
      <c r="A287" s="63">
        <v>37917</v>
      </c>
      <c r="B287" s="35">
        <v>111859</v>
      </c>
      <c r="C287" s="35">
        <v>879.2</v>
      </c>
      <c r="D287" s="35">
        <v>0.56269999999999998</v>
      </c>
      <c r="E287" s="35">
        <v>6.46</v>
      </c>
      <c r="F287" s="35">
        <v>7.44</v>
      </c>
      <c r="G287" s="35">
        <v>11.06</v>
      </c>
      <c r="H287" s="64" t="s">
        <v>170</v>
      </c>
      <c r="I287" s="35">
        <v>0.17</v>
      </c>
      <c r="J287" s="35">
        <v>0</v>
      </c>
      <c r="K287" s="40">
        <v>278</v>
      </c>
    </row>
    <row r="288" spans="1:31" x14ac:dyDescent="0.35">
      <c r="A288" s="63">
        <v>37922</v>
      </c>
      <c r="B288" s="35">
        <v>111239</v>
      </c>
      <c r="C288" s="35">
        <v>655.1</v>
      </c>
      <c r="D288" s="35">
        <v>0.41930000000000001</v>
      </c>
      <c r="E288" s="35">
        <v>8.5299999999999994</v>
      </c>
      <c r="F288" s="35">
        <v>7.03</v>
      </c>
      <c r="G288" s="35">
        <v>8.61</v>
      </c>
      <c r="H288" s="64" t="s">
        <v>170</v>
      </c>
      <c r="I288" s="35">
        <v>0.39</v>
      </c>
      <c r="J288" s="35">
        <v>0</v>
      </c>
      <c r="K288" s="40">
        <v>1396</v>
      </c>
      <c r="L288" s="35">
        <f>AVERAGE(K284:K288)</f>
        <v>3615.2</v>
      </c>
      <c r="M288" s="41">
        <f>GEOMEAN(K284:K288)</f>
        <v>971.59898591252238</v>
      </c>
      <c r="N288" s="76" t="s">
        <v>237</v>
      </c>
    </row>
    <row r="289" spans="1:31" x14ac:dyDescent="0.35">
      <c r="A289" s="63">
        <v>37928</v>
      </c>
      <c r="B289" s="35">
        <v>104549</v>
      </c>
      <c r="C289" s="35">
        <v>651</v>
      </c>
      <c r="D289" s="35">
        <v>0.41599999999999998</v>
      </c>
      <c r="E289" s="35">
        <v>6.15</v>
      </c>
      <c r="F289" s="35">
        <v>7.62</v>
      </c>
      <c r="G289" s="35">
        <v>14.71</v>
      </c>
      <c r="H289" s="64" t="s">
        <v>170</v>
      </c>
      <c r="I289" s="35">
        <v>0.5</v>
      </c>
      <c r="J289" s="35">
        <v>0</v>
      </c>
      <c r="K289" s="40">
        <v>110</v>
      </c>
    </row>
    <row r="290" spans="1:31" x14ac:dyDescent="0.35">
      <c r="A290" s="63">
        <v>37930</v>
      </c>
      <c r="B290" s="35">
        <v>110959</v>
      </c>
      <c r="C290" s="35">
        <v>22</v>
      </c>
      <c r="D290" s="35">
        <v>1.4E-2</v>
      </c>
      <c r="E290" s="35">
        <v>5.53</v>
      </c>
      <c r="F290" s="35">
        <v>7.73</v>
      </c>
      <c r="G290" s="35">
        <v>14.08</v>
      </c>
      <c r="H290" s="64" t="s">
        <v>170</v>
      </c>
      <c r="I290" s="35">
        <v>0.06</v>
      </c>
      <c r="J290" s="35">
        <v>91.2</v>
      </c>
      <c r="K290" s="40">
        <v>173</v>
      </c>
    </row>
    <row r="291" spans="1:31" x14ac:dyDescent="0.35">
      <c r="A291" s="63">
        <v>37936</v>
      </c>
      <c r="B291" s="35">
        <v>103248</v>
      </c>
      <c r="C291" s="35">
        <v>855</v>
      </c>
      <c r="D291" s="35">
        <v>0.54699999999999993</v>
      </c>
      <c r="E291" s="35">
        <v>7.18</v>
      </c>
      <c r="F291" s="35">
        <v>7.82</v>
      </c>
      <c r="G291" s="35">
        <v>10.48</v>
      </c>
      <c r="H291" s="64" t="s">
        <v>170</v>
      </c>
      <c r="I291" s="35">
        <v>0.98</v>
      </c>
      <c r="J291" s="35">
        <v>0</v>
      </c>
      <c r="K291" s="40">
        <v>95</v>
      </c>
    </row>
    <row r="292" spans="1:31" x14ac:dyDescent="0.35">
      <c r="A292" s="63">
        <v>37938</v>
      </c>
      <c r="B292" s="35">
        <v>101933</v>
      </c>
      <c r="C292" s="35">
        <v>560</v>
      </c>
      <c r="D292" s="35">
        <v>0.35799999999999998</v>
      </c>
      <c r="E292" s="35">
        <v>8.34</v>
      </c>
      <c r="F292" s="35">
        <v>7.15</v>
      </c>
      <c r="G292" s="35">
        <v>5.56</v>
      </c>
      <c r="H292" s="64" t="s">
        <v>170</v>
      </c>
      <c r="I292" s="35">
        <v>1.3</v>
      </c>
      <c r="J292" s="35">
        <v>0</v>
      </c>
      <c r="K292" s="40">
        <v>388</v>
      </c>
    </row>
    <row r="293" spans="1:31" x14ac:dyDescent="0.35">
      <c r="A293" s="63">
        <v>37942</v>
      </c>
      <c r="B293" s="35">
        <v>110204</v>
      </c>
      <c r="C293" s="35">
        <v>990</v>
      </c>
      <c r="D293" s="35">
        <v>0.63359999999999994</v>
      </c>
      <c r="E293" s="35">
        <v>8.24</v>
      </c>
      <c r="F293" s="35">
        <v>7.15</v>
      </c>
      <c r="G293" s="35">
        <v>7.89</v>
      </c>
      <c r="H293" s="64" t="s">
        <v>170</v>
      </c>
      <c r="I293" s="35">
        <v>1.33</v>
      </c>
      <c r="J293" s="35">
        <v>86</v>
      </c>
      <c r="K293" s="40">
        <v>74</v>
      </c>
      <c r="L293" s="35">
        <f>AVERAGE(K289:K293)</f>
        <v>168</v>
      </c>
      <c r="M293" s="41">
        <f>GEOMEAN(K289:K293)</f>
        <v>139.00971974981624</v>
      </c>
      <c r="N293" s="76" t="s">
        <v>238</v>
      </c>
    </row>
    <row r="294" spans="1:31" s="30" customFormat="1" x14ac:dyDescent="0.35">
      <c r="A294" s="63">
        <v>37957</v>
      </c>
      <c r="B294" s="30">
        <v>102048</v>
      </c>
      <c r="C294" s="30">
        <v>768</v>
      </c>
      <c r="D294" s="30">
        <v>0.49199999999999999</v>
      </c>
      <c r="E294" s="30">
        <v>11.84</v>
      </c>
      <c r="F294" s="30">
        <v>6.82</v>
      </c>
      <c r="G294" s="30">
        <v>2.4900000000000002</v>
      </c>
      <c r="H294" s="64" t="s">
        <v>170</v>
      </c>
      <c r="I294" s="30">
        <v>0.2</v>
      </c>
      <c r="J294" s="30">
        <v>0</v>
      </c>
      <c r="K294" s="74">
        <v>1904</v>
      </c>
      <c r="L294" s="74"/>
      <c r="M294" s="105"/>
    </row>
    <row r="295" spans="1:31" s="30" customFormat="1" x14ac:dyDescent="0.35">
      <c r="A295" s="63">
        <v>37959</v>
      </c>
      <c r="B295" s="30">
        <v>102348</v>
      </c>
      <c r="C295" s="30">
        <v>818.6</v>
      </c>
      <c r="D295" s="30">
        <v>0.52390000000000003</v>
      </c>
      <c r="E295" s="30">
        <v>10.98</v>
      </c>
      <c r="F295" s="30">
        <v>7.88</v>
      </c>
      <c r="G295" s="30">
        <v>3.43</v>
      </c>
      <c r="H295" s="64" t="s">
        <v>170</v>
      </c>
      <c r="I295" s="30">
        <v>0.26</v>
      </c>
      <c r="J295" s="30">
        <v>69</v>
      </c>
      <c r="K295" s="74">
        <v>1076</v>
      </c>
      <c r="L295" s="74"/>
      <c r="M295" s="105"/>
      <c r="O295" s="30" t="s">
        <v>107</v>
      </c>
      <c r="P295" s="30">
        <v>67.2</v>
      </c>
      <c r="Q295" s="30" t="s">
        <v>107</v>
      </c>
      <c r="R295" s="30" t="s">
        <v>107</v>
      </c>
      <c r="S295" s="30" t="s">
        <v>107</v>
      </c>
      <c r="T295" s="30" t="s">
        <v>107</v>
      </c>
      <c r="U295" s="30" t="s">
        <v>107</v>
      </c>
      <c r="V295" s="30" t="s">
        <v>107</v>
      </c>
      <c r="W295" s="30">
        <v>26.3</v>
      </c>
      <c r="X295" s="30">
        <v>80.2</v>
      </c>
      <c r="Y295" s="30" t="s">
        <v>107</v>
      </c>
      <c r="Z295" s="30">
        <v>0.31</v>
      </c>
      <c r="AA295" s="30" t="s">
        <v>107</v>
      </c>
      <c r="AB295" s="30">
        <v>36.5</v>
      </c>
      <c r="AC295" s="30" t="s">
        <v>107</v>
      </c>
      <c r="AD295" s="30">
        <v>302</v>
      </c>
      <c r="AE295" s="30" t="s">
        <v>107</v>
      </c>
    </row>
    <row r="296" spans="1:31" x14ac:dyDescent="0.35">
      <c r="A296" s="63">
        <v>37963</v>
      </c>
      <c r="B296" s="35">
        <v>105836</v>
      </c>
      <c r="C296" s="35">
        <v>831</v>
      </c>
      <c r="D296" s="35">
        <v>0.53179999999999994</v>
      </c>
      <c r="E296" s="35">
        <v>12.43</v>
      </c>
      <c r="F296" s="35">
        <v>7.13</v>
      </c>
      <c r="G296" s="35">
        <v>4.41</v>
      </c>
      <c r="H296" s="64" t="s">
        <v>170</v>
      </c>
      <c r="I296" s="35">
        <v>0.85</v>
      </c>
      <c r="J296" s="35">
        <v>0</v>
      </c>
      <c r="K296" s="40">
        <v>9208</v>
      </c>
    </row>
    <row r="297" spans="1:31" x14ac:dyDescent="0.35">
      <c r="A297" s="63">
        <v>37970</v>
      </c>
      <c r="B297" s="35">
        <v>105518</v>
      </c>
      <c r="C297" s="35">
        <v>3019</v>
      </c>
      <c r="D297" s="35">
        <v>1.9320000000000002</v>
      </c>
      <c r="E297" s="35">
        <v>11.39</v>
      </c>
      <c r="F297" s="35">
        <v>7.6</v>
      </c>
      <c r="G297" s="35">
        <v>1.71</v>
      </c>
      <c r="H297" s="64" t="s">
        <v>170</v>
      </c>
      <c r="I297" s="35">
        <v>1.19</v>
      </c>
      <c r="J297" s="35">
        <v>50.4</v>
      </c>
      <c r="K297" s="40">
        <v>404</v>
      </c>
    </row>
    <row r="298" spans="1:31" x14ac:dyDescent="0.35">
      <c r="A298" s="63">
        <v>37977</v>
      </c>
      <c r="B298" s="35">
        <v>112824</v>
      </c>
      <c r="C298" s="35">
        <v>1642</v>
      </c>
      <c r="D298" s="35">
        <v>1.0509999999999999</v>
      </c>
      <c r="E298" s="35">
        <v>12.19</v>
      </c>
      <c r="F298" s="35">
        <v>7.02</v>
      </c>
      <c r="G298" s="35">
        <v>3.37</v>
      </c>
      <c r="H298" s="64" t="s">
        <v>170</v>
      </c>
      <c r="I298" s="35">
        <v>0.24</v>
      </c>
      <c r="J298" s="35">
        <v>48.7</v>
      </c>
      <c r="K298" s="40">
        <v>1553</v>
      </c>
      <c r="L298" s="35">
        <f>AVERAGE(K294:K298)</f>
        <v>2829</v>
      </c>
      <c r="M298" s="41">
        <f>GEOMEAN(K294:K298)</f>
        <v>1639.2283987175795</v>
      </c>
      <c r="N298" s="76" t="s">
        <v>240</v>
      </c>
    </row>
    <row r="299" spans="1:31" x14ac:dyDescent="0.35">
      <c r="A299" s="63">
        <v>37992</v>
      </c>
      <c r="B299" s="35">
        <v>101719</v>
      </c>
      <c r="C299" s="35">
        <v>586.1</v>
      </c>
      <c r="D299" s="35">
        <v>0.37509999999999999</v>
      </c>
      <c r="E299" s="35">
        <v>12.5</v>
      </c>
      <c r="F299" s="35">
        <v>7.5</v>
      </c>
      <c r="G299" s="35">
        <v>0.64</v>
      </c>
      <c r="H299" s="64" t="s">
        <v>170</v>
      </c>
      <c r="I299" s="35">
        <v>0.76</v>
      </c>
      <c r="J299" s="35">
        <v>80.7</v>
      </c>
      <c r="K299" s="40">
        <v>684</v>
      </c>
    </row>
    <row r="300" spans="1:31" x14ac:dyDescent="0.35">
      <c r="A300" s="63">
        <v>37998</v>
      </c>
      <c r="B300" s="35">
        <v>113521</v>
      </c>
      <c r="C300" s="35">
        <v>811</v>
      </c>
      <c r="D300" s="35">
        <v>0.51900000000000002</v>
      </c>
      <c r="E300" s="35">
        <v>12.17</v>
      </c>
      <c r="F300" s="35">
        <v>7.71</v>
      </c>
      <c r="G300" s="35">
        <v>2.68</v>
      </c>
      <c r="H300" s="64" t="s">
        <v>170</v>
      </c>
      <c r="I300" s="35">
        <v>0.1</v>
      </c>
      <c r="J300" s="35">
        <v>0</v>
      </c>
      <c r="K300" s="40">
        <v>683</v>
      </c>
    </row>
    <row r="301" spans="1:31" x14ac:dyDescent="0.35">
      <c r="A301" s="63">
        <v>38000</v>
      </c>
      <c r="B301" s="35">
        <v>102943</v>
      </c>
      <c r="C301" s="35">
        <v>874</v>
      </c>
      <c r="D301" s="35">
        <v>0.55899999999999994</v>
      </c>
      <c r="E301" s="35">
        <v>13.91</v>
      </c>
      <c r="F301" s="35">
        <v>7.69</v>
      </c>
      <c r="G301" s="35">
        <v>0.59</v>
      </c>
      <c r="H301" s="64" t="s">
        <v>170</v>
      </c>
      <c r="I301" s="35">
        <v>0.3</v>
      </c>
      <c r="J301" s="35">
        <v>0</v>
      </c>
      <c r="K301" s="40">
        <v>1281</v>
      </c>
    </row>
    <row r="302" spans="1:31" x14ac:dyDescent="0.35">
      <c r="A302" s="63">
        <v>38008</v>
      </c>
      <c r="B302" s="35">
        <v>103850</v>
      </c>
      <c r="C302" s="35">
        <v>127.9</v>
      </c>
      <c r="D302" s="35">
        <v>0.81899999999999995</v>
      </c>
      <c r="E302" s="35">
        <v>10.87</v>
      </c>
      <c r="F302" s="35">
        <v>7.74</v>
      </c>
      <c r="G302" s="35">
        <v>-0.02</v>
      </c>
      <c r="H302" s="64" t="s">
        <v>170</v>
      </c>
      <c r="I302" s="35">
        <v>0.3</v>
      </c>
      <c r="J302" s="35">
        <v>0</v>
      </c>
      <c r="K302" s="40">
        <v>259</v>
      </c>
    </row>
    <row r="303" spans="1:31" x14ac:dyDescent="0.35">
      <c r="A303" s="63">
        <v>38013</v>
      </c>
      <c r="B303" s="35">
        <v>103400</v>
      </c>
      <c r="F303" s="35" t="s">
        <v>225</v>
      </c>
      <c r="L303" s="35">
        <f>AVERAGE(K299:K303)</f>
        <v>726.75</v>
      </c>
      <c r="M303" s="41">
        <f>GEOMEAN(K299:K303)</f>
        <v>627.45332464115745</v>
      </c>
      <c r="N303" s="76" t="s">
        <v>241</v>
      </c>
    </row>
    <row r="304" spans="1:31" x14ac:dyDescent="0.35">
      <c r="A304" s="63">
        <v>38021</v>
      </c>
      <c r="F304" s="35" t="s">
        <v>225</v>
      </c>
    </row>
    <row r="305" spans="1:31" x14ac:dyDescent="0.35">
      <c r="A305" s="63">
        <v>38029</v>
      </c>
      <c r="B305" s="35">
        <v>103727</v>
      </c>
      <c r="C305" s="35">
        <v>2184</v>
      </c>
      <c r="D305" s="35">
        <v>1.3980000000000001</v>
      </c>
      <c r="E305" s="35">
        <v>12.19</v>
      </c>
      <c r="F305" s="35">
        <v>7.41</v>
      </c>
      <c r="G305" s="35">
        <v>0.75</v>
      </c>
      <c r="H305" s="64" t="s">
        <v>170</v>
      </c>
      <c r="I305" s="35">
        <v>0.15</v>
      </c>
      <c r="J305" s="35">
        <v>62.1</v>
      </c>
      <c r="K305" s="40">
        <v>317</v>
      </c>
    </row>
    <row r="306" spans="1:31" x14ac:dyDescent="0.35">
      <c r="A306" s="63">
        <v>38034</v>
      </c>
      <c r="B306" s="35">
        <v>111006</v>
      </c>
      <c r="C306" s="30" t="e">
        <v>#VALUE!</v>
      </c>
      <c r="D306" s="30" t="e">
        <v>#VALUE!</v>
      </c>
      <c r="E306" s="30" t="s">
        <v>232</v>
      </c>
      <c r="F306" s="30" t="s">
        <v>232</v>
      </c>
      <c r="G306" s="30" t="s">
        <v>232</v>
      </c>
      <c r="H306" s="64" t="s">
        <v>170</v>
      </c>
      <c r="I306" s="30" t="s">
        <v>232</v>
      </c>
      <c r="J306" s="35">
        <v>64</v>
      </c>
      <c r="K306" s="40">
        <v>657</v>
      </c>
    </row>
    <row r="307" spans="1:31" x14ac:dyDescent="0.35">
      <c r="A307" s="63">
        <v>38036</v>
      </c>
      <c r="B307" s="35">
        <v>110641</v>
      </c>
      <c r="C307" s="35">
        <v>1490</v>
      </c>
      <c r="D307" s="35">
        <v>0.95389999999999997</v>
      </c>
      <c r="E307" s="35">
        <v>13.24</v>
      </c>
      <c r="F307" s="35">
        <v>7</v>
      </c>
      <c r="G307" s="35">
        <v>1.47</v>
      </c>
      <c r="H307" s="64" t="s">
        <v>170</v>
      </c>
      <c r="I307" s="35">
        <v>0.11</v>
      </c>
      <c r="J307" s="35">
        <v>0</v>
      </c>
      <c r="K307" s="40">
        <v>1291</v>
      </c>
    </row>
    <row r="308" spans="1:31" x14ac:dyDescent="0.35">
      <c r="A308" s="63">
        <v>38040</v>
      </c>
      <c r="B308" s="35">
        <v>103756</v>
      </c>
      <c r="C308" s="35">
        <v>1154</v>
      </c>
      <c r="D308" s="35">
        <v>0.73899999999999988</v>
      </c>
      <c r="E308" s="35">
        <v>13.62</v>
      </c>
      <c r="F308" s="35">
        <v>7.72</v>
      </c>
      <c r="G308" s="35">
        <v>3.77</v>
      </c>
      <c r="H308" s="64" t="s">
        <v>170</v>
      </c>
      <c r="I308" s="35">
        <v>0.01</v>
      </c>
      <c r="J308" s="35">
        <v>0</v>
      </c>
      <c r="K308" s="40">
        <v>638</v>
      </c>
      <c r="L308" s="35">
        <f>AVERAGE(K304:K308)</f>
        <v>725.75</v>
      </c>
      <c r="M308" s="41">
        <f>GEOMEAN(K304:K308)</f>
        <v>643.56569801246815</v>
      </c>
      <c r="N308" s="76" t="s">
        <v>242</v>
      </c>
    </row>
    <row r="309" spans="1:31" x14ac:dyDescent="0.35">
      <c r="A309" s="63">
        <v>38049</v>
      </c>
      <c r="B309" s="35">
        <v>110048</v>
      </c>
      <c r="C309" s="35">
        <v>1121</v>
      </c>
      <c r="D309" s="35">
        <v>0.71699999999999997</v>
      </c>
      <c r="E309" s="35">
        <v>12.68</v>
      </c>
      <c r="F309" s="35">
        <v>7.7</v>
      </c>
      <c r="G309" s="35">
        <v>6.17</v>
      </c>
      <c r="H309" s="64" t="s">
        <v>170</v>
      </c>
      <c r="I309" s="35">
        <v>0.4</v>
      </c>
      <c r="J309" s="35">
        <v>0</v>
      </c>
      <c r="K309" s="40">
        <v>281</v>
      </c>
      <c r="O309" s="35">
        <v>1.2</v>
      </c>
      <c r="P309" s="35">
        <v>64</v>
      </c>
      <c r="Q309" s="30" t="s">
        <v>107</v>
      </c>
      <c r="R309" s="30" t="s">
        <v>107</v>
      </c>
      <c r="S309" s="35">
        <v>45.9</v>
      </c>
      <c r="T309" s="35">
        <v>2.8</v>
      </c>
      <c r="U309" s="30" t="s">
        <v>107</v>
      </c>
      <c r="V309" s="35">
        <v>1.6</v>
      </c>
      <c r="W309" s="35">
        <v>42.9</v>
      </c>
      <c r="X309" s="35">
        <v>188</v>
      </c>
      <c r="Y309" s="30" t="s">
        <v>107</v>
      </c>
      <c r="Z309" s="35">
        <v>0.28999999999999998</v>
      </c>
      <c r="AA309" s="30" t="s">
        <v>107</v>
      </c>
      <c r="AB309" s="35">
        <v>37</v>
      </c>
      <c r="AC309" s="30" t="s">
        <v>107</v>
      </c>
      <c r="AD309" s="35">
        <v>287</v>
      </c>
      <c r="AE309" s="30" t="s">
        <v>107</v>
      </c>
    </row>
    <row r="310" spans="1:31" x14ac:dyDescent="0.35">
      <c r="A310" s="63">
        <v>38054</v>
      </c>
      <c r="B310" s="35">
        <v>115032</v>
      </c>
      <c r="C310" s="35">
        <v>1122</v>
      </c>
      <c r="D310" s="35">
        <v>0.71809999999999996</v>
      </c>
      <c r="E310" s="35">
        <v>13.74</v>
      </c>
      <c r="F310" s="35">
        <v>7.69</v>
      </c>
      <c r="G310" s="35">
        <v>5.49</v>
      </c>
      <c r="H310" s="64" t="s">
        <v>170</v>
      </c>
      <c r="I310" s="35">
        <v>0.3</v>
      </c>
      <c r="J310" s="35">
        <v>0</v>
      </c>
      <c r="K310" s="40">
        <v>240</v>
      </c>
    </row>
    <row r="311" spans="1:31" x14ac:dyDescent="0.35">
      <c r="A311" s="63">
        <v>38064</v>
      </c>
      <c r="B311" s="35">
        <v>110830</v>
      </c>
      <c r="C311" s="35">
        <v>1827</v>
      </c>
      <c r="D311" s="35">
        <v>1.169</v>
      </c>
      <c r="E311" s="35">
        <v>12.74</v>
      </c>
      <c r="F311" s="35">
        <v>7.01</v>
      </c>
      <c r="G311" s="35">
        <v>2.94</v>
      </c>
      <c r="H311" s="64" t="s">
        <v>170</v>
      </c>
      <c r="I311" s="35">
        <v>0.9</v>
      </c>
      <c r="J311" s="35">
        <v>0</v>
      </c>
      <c r="K311" s="40">
        <v>121</v>
      </c>
    </row>
    <row r="312" spans="1:31" x14ac:dyDescent="0.35">
      <c r="A312" s="63">
        <v>38069</v>
      </c>
      <c r="B312" s="35">
        <v>103909</v>
      </c>
      <c r="C312" s="35">
        <v>1293</v>
      </c>
      <c r="D312" s="35">
        <v>0.82699999999999996</v>
      </c>
      <c r="E312" s="35">
        <v>12.13</v>
      </c>
      <c r="F312" s="35">
        <v>7.86</v>
      </c>
      <c r="G312" s="35">
        <v>3.84</v>
      </c>
      <c r="H312" s="64" t="s">
        <v>170</v>
      </c>
      <c r="I312" s="35">
        <v>0.6</v>
      </c>
      <c r="J312" s="35">
        <v>0</v>
      </c>
      <c r="K312" s="40">
        <v>213</v>
      </c>
    </row>
    <row r="313" spans="1:31" x14ac:dyDescent="0.35">
      <c r="A313" s="63">
        <v>38076</v>
      </c>
      <c r="B313" s="35">
        <v>103538</v>
      </c>
      <c r="C313" s="35">
        <v>1088</v>
      </c>
      <c r="D313" s="35">
        <v>0.69599999999999995</v>
      </c>
      <c r="E313" s="35">
        <v>12.5</v>
      </c>
      <c r="F313" s="35">
        <v>7.94</v>
      </c>
      <c r="G313" s="35">
        <v>11.6</v>
      </c>
      <c r="H313" s="64" t="s">
        <v>170</v>
      </c>
      <c r="I313" s="35">
        <v>0.5</v>
      </c>
      <c r="J313" s="35">
        <v>0</v>
      </c>
      <c r="K313" s="40">
        <v>1223</v>
      </c>
      <c r="L313" s="35">
        <f>AVERAGE(K309:K313)</f>
        <v>415.6</v>
      </c>
      <c r="M313" s="41">
        <f>GEOMEAN(K309:K313)</f>
        <v>292.07998556728592</v>
      </c>
      <c r="N313" s="76" t="s">
        <v>243</v>
      </c>
    </row>
    <row r="314" spans="1:31" x14ac:dyDescent="0.35">
      <c r="A314" s="63">
        <v>38082</v>
      </c>
      <c r="B314" s="35">
        <v>121723</v>
      </c>
      <c r="C314" s="35">
        <v>1023</v>
      </c>
      <c r="D314" s="35">
        <v>0.65490000000000004</v>
      </c>
      <c r="E314" s="35">
        <v>14.71</v>
      </c>
      <c r="F314" s="35">
        <v>8.17</v>
      </c>
      <c r="G314" s="35">
        <v>9.25</v>
      </c>
      <c r="H314" s="64" t="s">
        <v>170</v>
      </c>
      <c r="I314" s="35">
        <v>0.36</v>
      </c>
      <c r="J314" s="35">
        <v>0</v>
      </c>
      <c r="K314" s="40">
        <v>201</v>
      </c>
    </row>
    <row r="315" spans="1:31" x14ac:dyDescent="0.35">
      <c r="A315" s="63">
        <v>38085</v>
      </c>
      <c r="B315" s="35">
        <v>105720</v>
      </c>
      <c r="C315" s="35">
        <v>1067</v>
      </c>
      <c r="D315" s="35">
        <v>0.68300000000000005</v>
      </c>
      <c r="E315" s="35">
        <v>11.48</v>
      </c>
      <c r="F315" s="35">
        <v>7.95</v>
      </c>
      <c r="G315" s="35">
        <v>13.22</v>
      </c>
      <c r="H315" s="64" t="s">
        <v>170</v>
      </c>
      <c r="I315" s="35">
        <v>0.2</v>
      </c>
      <c r="J315" s="35">
        <v>0</v>
      </c>
      <c r="K315" s="40">
        <v>1850</v>
      </c>
    </row>
    <row r="316" spans="1:31" x14ac:dyDescent="0.35">
      <c r="A316" s="63">
        <v>38092</v>
      </c>
      <c r="B316" s="35">
        <v>102429</v>
      </c>
      <c r="C316" s="35">
        <v>1146</v>
      </c>
      <c r="D316" s="35">
        <v>0.73330000000000006</v>
      </c>
      <c r="E316" s="35">
        <v>7.42</v>
      </c>
      <c r="F316" s="35">
        <v>7.11</v>
      </c>
      <c r="G316" s="35">
        <v>8.9700000000000006</v>
      </c>
      <c r="H316" s="64" t="s">
        <v>170</v>
      </c>
      <c r="I316" s="35">
        <v>0.32</v>
      </c>
      <c r="J316" s="35">
        <v>72.2</v>
      </c>
      <c r="K316" s="40">
        <v>292</v>
      </c>
    </row>
    <row r="317" spans="1:31" x14ac:dyDescent="0.35">
      <c r="A317" s="63">
        <v>38096</v>
      </c>
      <c r="B317" s="35">
        <v>103019</v>
      </c>
      <c r="C317" s="35">
        <v>1042</v>
      </c>
      <c r="D317" s="35">
        <v>0.66690000000000005</v>
      </c>
      <c r="E317" s="35">
        <v>6.48</v>
      </c>
      <c r="F317" s="35">
        <v>7.34</v>
      </c>
      <c r="G317" s="35">
        <v>16.66</v>
      </c>
      <c r="H317" s="64" t="s">
        <v>170</v>
      </c>
      <c r="I317" s="35">
        <v>0.41</v>
      </c>
      <c r="J317" s="35">
        <v>42.8</v>
      </c>
      <c r="K317" s="40">
        <v>422</v>
      </c>
    </row>
    <row r="318" spans="1:31" x14ac:dyDescent="0.35">
      <c r="A318" s="63">
        <v>38104</v>
      </c>
      <c r="B318" s="35">
        <v>100350</v>
      </c>
      <c r="C318" s="35">
        <v>1131</v>
      </c>
      <c r="D318" s="35">
        <v>0.72400000000000009</v>
      </c>
      <c r="E318" s="35">
        <v>7.91</v>
      </c>
      <c r="F318" s="35">
        <v>7.08</v>
      </c>
      <c r="G318" s="35">
        <v>10.5</v>
      </c>
      <c r="H318" s="64" t="s">
        <v>170</v>
      </c>
      <c r="I318" s="35">
        <v>0.2</v>
      </c>
      <c r="J318" s="35">
        <v>0</v>
      </c>
      <c r="K318" s="40">
        <v>1274</v>
      </c>
      <c r="L318" s="35">
        <f>AVERAGE(K314:K318)</f>
        <v>807.8</v>
      </c>
      <c r="M318" s="41">
        <f>GEOMEAN(K314:K318)</f>
        <v>566.56077468633214</v>
      </c>
      <c r="N318" s="76" t="s">
        <v>244</v>
      </c>
    </row>
    <row r="319" spans="1:31" x14ac:dyDescent="0.35">
      <c r="A319" s="63">
        <v>38113</v>
      </c>
      <c r="B319" s="35">
        <v>102859</v>
      </c>
      <c r="C319" s="35">
        <v>1277</v>
      </c>
      <c r="D319" s="35">
        <v>0.81699999999999995</v>
      </c>
      <c r="E319" s="35">
        <v>8.06</v>
      </c>
      <c r="F319" s="35">
        <v>7.28</v>
      </c>
      <c r="G319" s="35">
        <v>15.15</v>
      </c>
      <c r="H319" s="64" t="s">
        <v>170</v>
      </c>
      <c r="I319" s="35">
        <v>0.1</v>
      </c>
      <c r="J319" s="35">
        <v>0</v>
      </c>
      <c r="K319" s="40">
        <v>292</v>
      </c>
    </row>
    <row r="320" spans="1:31" x14ac:dyDescent="0.35">
      <c r="A320" s="63">
        <v>38117</v>
      </c>
      <c r="B320" s="35">
        <v>114920</v>
      </c>
      <c r="C320" s="35">
        <v>1215</v>
      </c>
      <c r="D320" s="30" t="e">
        <v>#VALUE!</v>
      </c>
      <c r="E320" s="30" t="s">
        <v>232</v>
      </c>
      <c r="F320" s="35">
        <v>7.28</v>
      </c>
      <c r="G320" s="35">
        <v>21.26</v>
      </c>
      <c r="H320" s="64" t="s">
        <v>170</v>
      </c>
      <c r="I320" s="30" t="s">
        <v>232</v>
      </c>
      <c r="J320" s="35">
        <v>59</v>
      </c>
      <c r="K320" s="40">
        <v>20</v>
      </c>
    </row>
    <row r="321" spans="1:31" x14ac:dyDescent="0.35">
      <c r="A321" s="63">
        <v>38125</v>
      </c>
      <c r="B321" s="35">
        <v>102711</v>
      </c>
      <c r="C321" s="35">
        <v>937.9</v>
      </c>
      <c r="D321" s="35">
        <v>0.60019999999999996</v>
      </c>
      <c r="E321" s="35">
        <v>6.5</v>
      </c>
      <c r="F321" s="35">
        <v>7.71</v>
      </c>
      <c r="G321" s="35">
        <v>19.850000000000001</v>
      </c>
      <c r="H321" s="64" t="s">
        <v>170</v>
      </c>
      <c r="I321" s="35">
        <v>0.92</v>
      </c>
      <c r="J321" s="35">
        <v>82.9</v>
      </c>
      <c r="K321" s="40">
        <v>2382</v>
      </c>
    </row>
    <row r="322" spans="1:31" x14ac:dyDescent="0.35">
      <c r="A322" s="63">
        <v>38132</v>
      </c>
      <c r="B322" s="35">
        <v>112230</v>
      </c>
      <c r="C322" s="35">
        <v>566</v>
      </c>
      <c r="D322" s="35">
        <v>0.36220000000000002</v>
      </c>
      <c r="E322" s="35">
        <v>5.76</v>
      </c>
      <c r="F322" s="35">
        <v>7.49</v>
      </c>
      <c r="G322" s="35">
        <v>21.43</v>
      </c>
      <c r="H322" s="64" t="s">
        <v>170</v>
      </c>
      <c r="I322" s="35">
        <v>0.19</v>
      </c>
      <c r="J322" s="35">
        <v>0</v>
      </c>
      <c r="K322" s="40">
        <v>3873</v>
      </c>
    </row>
    <row r="323" spans="1:31" x14ac:dyDescent="0.35">
      <c r="A323" s="63">
        <v>38134</v>
      </c>
      <c r="B323" s="35">
        <v>105006</v>
      </c>
      <c r="C323" s="35">
        <v>725</v>
      </c>
      <c r="D323" s="35">
        <v>0.46300000000000002</v>
      </c>
      <c r="E323" s="35">
        <v>5.56</v>
      </c>
      <c r="F323" s="35">
        <v>7.19</v>
      </c>
      <c r="G323" s="35">
        <v>19.09</v>
      </c>
      <c r="H323" s="64" t="s">
        <v>170</v>
      </c>
      <c r="I323" s="35">
        <v>0.3</v>
      </c>
      <c r="J323" s="35">
        <v>0</v>
      </c>
      <c r="K323" s="40">
        <v>1515</v>
      </c>
      <c r="L323" s="35">
        <f>AVERAGE(K319:K323)</f>
        <v>1616.4</v>
      </c>
      <c r="M323" s="41">
        <f>GEOMEAN(K319:K323)</f>
        <v>605.84697921617624</v>
      </c>
      <c r="N323" s="76" t="s">
        <v>245</v>
      </c>
    </row>
    <row r="324" spans="1:31" x14ac:dyDescent="0.35">
      <c r="A324" s="63">
        <v>38141</v>
      </c>
      <c r="B324" s="35">
        <v>110247</v>
      </c>
      <c r="C324" s="35">
        <v>6065.4</v>
      </c>
      <c r="D324" s="35">
        <v>0.42590000000000006</v>
      </c>
      <c r="E324" s="35">
        <v>8.1300000000000008</v>
      </c>
      <c r="F324" s="35">
        <v>7.75</v>
      </c>
      <c r="G324" s="35">
        <v>20.399999999999999</v>
      </c>
      <c r="H324" s="64" t="s">
        <v>170</v>
      </c>
      <c r="I324" s="35">
        <v>0.79</v>
      </c>
      <c r="J324" s="35">
        <v>59.4</v>
      </c>
      <c r="K324" s="40">
        <v>1137</v>
      </c>
    </row>
    <row r="325" spans="1:31" x14ac:dyDescent="0.35">
      <c r="A325" s="63">
        <v>38145</v>
      </c>
      <c r="B325" s="35">
        <v>122532</v>
      </c>
      <c r="C325" s="35">
        <v>932.4</v>
      </c>
      <c r="D325" s="35">
        <v>0.5968</v>
      </c>
      <c r="E325" s="35">
        <v>7.56</v>
      </c>
      <c r="F325" s="35">
        <v>7.91</v>
      </c>
      <c r="G325" s="35">
        <v>21.64</v>
      </c>
      <c r="H325" s="64" t="s">
        <v>170</v>
      </c>
      <c r="I325" s="35">
        <v>0.64</v>
      </c>
      <c r="J325" s="35">
        <v>0</v>
      </c>
      <c r="K325" s="40">
        <v>1918</v>
      </c>
    </row>
    <row r="326" spans="1:31" x14ac:dyDescent="0.35">
      <c r="A326" s="63">
        <v>38148</v>
      </c>
      <c r="B326" s="35">
        <v>105354</v>
      </c>
      <c r="C326" s="35">
        <v>1121</v>
      </c>
      <c r="D326" s="35">
        <v>0.71799999999999997</v>
      </c>
      <c r="E326" s="35">
        <v>4.6500000000000004</v>
      </c>
      <c r="F326" s="35">
        <v>7.23</v>
      </c>
      <c r="G326" s="35">
        <v>23.34</v>
      </c>
      <c r="H326" s="64" t="s">
        <v>170</v>
      </c>
      <c r="I326" s="35">
        <v>0.1</v>
      </c>
      <c r="J326" s="35">
        <v>0</v>
      </c>
      <c r="K326" s="40">
        <v>504</v>
      </c>
    </row>
    <row r="327" spans="1:31" x14ac:dyDescent="0.35">
      <c r="A327" s="63">
        <v>38153</v>
      </c>
      <c r="B327" s="35">
        <v>105001</v>
      </c>
      <c r="C327" s="35">
        <v>648.1</v>
      </c>
      <c r="D327" s="35">
        <v>0.41480000000000006</v>
      </c>
      <c r="E327" s="35">
        <v>7.13</v>
      </c>
      <c r="F327" s="35">
        <v>7.47</v>
      </c>
      <c r="G327" s="35">
        <v>25.34</v>
      </c>
      <c r="H327" s="64" t="s">
        <v>170</v>
      </c>
      <c r="I327" s="35">
        <v>0.12</v>
      </c>
      <c r="J327" s="35">
        <v>37.5</v>
      </c>
      <c r="K327" s="40">
        <v>2098</v>
      </c>
    </row>
    <row r="328" spans="1:31" x14ac:dyDescent="0.35">
      <c r="A328" s="63">
        <v>38167</v>
      </c>
      <c r="B328" s="35">
        <v>103012</v>
      </c>
      <c r="C328" s="35">
        <v>988</v>
      </c>
      <c r="D328" s="35">
        <v>0.63300000000000001</v>
      </c>
      <c r="E328" s="35">
        <v>5.29</v>
      </c>
      <c r="F328" s="35">
        <v>7.79</v>
      </c>
      <c r="G328" s="35">
        <v>20.58</v>
      </c>
      <c r="H328" s="64" t="s">
        <v>170</v>
      </c>
      <c r="I328" s="35">
        <v>0.9</v>
      </c>
      <c r="J328" s="35">
        <v>0</v>
      </c>
      <c r="K328" s="40">
        <v>148</v>
      </c>
      <c r="L328" s="35">
        <f>AVERAGE(K324:K328)</f>
        <v>1161</v>
      </c>
      <c r="M328" s="41">
        <f>GEOMEAN(K324:K328)</f>
        <v>806.53154963238171</v>
      </c>
      <c r="N328" s="76" t="s">
        <v>246</v>
      </c>
    </row>
    <row r="329" spans="1:31" s="30" customFormat="1" x14ac:dyDescent="0.35">
      <c r="A329" s="63">
        <v>38174</v>
      </c>
      <c r="B329" s="30">
        <v>113155</v>
      </c>
      <c r="C329" s="30">
        <v>739.6</v>
      </c>
      <c r="D329" s="30">
        <v>0.47350000000000003</v>
      </c>
      <c r="E329" s="30">
        <v>6.32</v>
      </c>
      <c r="F329" s="30">
        <v>7.75</v>
      </c>
      <c r="G329" s="30">
        <v>24.36</v>
      </c>
      <c r="H329" s="64" t="s">
        <v>170</v>
      </c>
      <c r="I329" s="30">
        <v>0.77</v>
      </c>
      <c r="J329" s="30">
        <v>72.599999999999994</v>
      </c>
      <c r="K329" s="74">
        <v>1143</v>
      </c>
      <c r="L329" s="74"/>
      <c r="M329" s="105"/>
      <c r="O329" s="30">
        <v>2.5</v>
      </c>
      <c r="P329" s="30">
        <v>56</v>
      </c>
      <c r="Q329" s="30" t="s">
        <v>107</v>
      </c>
      <c r="R329" s="30" t="s">
        <v>537</v>
      </c>
      <c r="S329" s="30" t="s">
        <v>107</v>
      </c>
      <c r="T329" s="30">
        <v>3.1</v>
      </c>
      <c r="U329" s="30" t="s">
        <v>107</v>
      </c>
      <c r="V329" s="30">
        <v>1.8</v>
      </c>
      <c r="W329" s="30" t="s">
        <v>107</v>
      </c>
      <c r="X329" s="30">
        <v>88</v>
      </c>
      <c r="Y329" s="30" t="s">
        <v>107</v>
      </c>
      <c r="Z329" s="30">
        <v>0.2</v>
      </c>
      <c r="AA329" s="30" t="s">
        <v>107</v>
      </c>
      <c r="AB329" s="30">
        <v>26</v>
      </c>
      <c r="AC329" s="30" t="s">
        <v>107</v>
      </c>
      <c r="AD329" s="30">
        <v>221</v>
      </c>
      <c r="AE329" s="30" t="s">
        <v>107</v>
      </c>
    </row>
    <row r="330" spans="1:31" x14ac:dyDescent="0.35">
      <c r="A330" s="63">
        <v>38176</v>
      </c>
      <c r="B330" s="35">
        <v>104624</v>
      </c>
      <c r="C330" s="35">
        <v>634.4</v>
      </c>
      <c r="D330" s="35">
        <v>0.40599999999999997</v>
      </c>
      <c r="E330" s="35">
        <v>6.38</v>
      </c>
      <c r="F330" s="35">
        <v>7.73</v>
      </c>
      <c r="G330" s="35">
        <v>20.99</v>
      </c>
      <c r="H330" s="64" t="s">
        <v>170</v>
      </c>
      <c r="I330" s="35">
        <v>0.09</v>
      </c>
      <c r="J330" s="35">
        <v>50.7</v>
      </c>
      <c r="K330" s="40">
        <v>4884</v>
      </c>
    </row>
    <row r="331" spans="1:31" x14ac:dyDescent="0.35">
      <c r="A331" s="63">
        <v>38180</v>
      </c>
      <c r="B331" s="35">
        <v>112322</v>
      </c>
      <c r="C331" s="35">
        <v>463.2</v>
      </c>
      <c r="D331" s="35">
        <v>0.29649999999999999</v>
      </c>
      <c r="E331" s="35">
        <v>6.97</v>
      </c>
      <c r="F331" s="35">
        <v>7.6</v>
      </c>
      <c r="G331" s="35">
        <v>24.88</v>
      </c>
      <c r="H331" s="64" t="s">
        <v>170</v>
      </c>
      <c r="I331" s="35">
        <v>0.82</v>
      </c>
      <c r="J331" s="35">
        <v>75.900000000000006</v>
      </c>
      <c r="K331" s="40">
        <v>4106</v>
      </c>
    </row>
    <row r="332" spans="1:31" x14ac:dyDescent="0.35">
      <c r="A332" s="63">
        <v>38188</v>
      </c>
      <c r="B332" s="35">
        <v>131216</v>
      </c>
      <c r="C332" s="35">
        <v>890</v>
      </c>
      <c r="D332" s="35">
        <v>0.56899999999999995</v>
      </c>
      <c r="E332" s="35">
        <v>5.14</v>
      </c>
      <c r="F332" s="35">
        <v>7.87</v>
      </c>
      <c r="G332" s="35">
        <v>24.54</v>
      </c>
      <c r="H332" s="64" t="s">
        <v>170</v>
      </c>
      <c r="I332" s="35">
        <v>0.2</v>
      </c>
      <c r="J332" s="35">
        <v>0</v>
      </c>
      <c r="K332" s="40">
        <v>169</v>
      </c>
    </row>
    <row r="333" spans="1:31" x14ac:dyDescent="0.35">
      <c r="A333" s="63">
        <v>38190</v>
      </c>
      <c r="B333" s="35">
        <v>105411</v>
      </c>
      <c r="C333" s="35">
        <v>351.8</v>
      </c>
      <c r="D333" s="35">
        <v>0.22509999999999999</v>
      </c>
      <c r="E333" s="35">
        <v>6.82</v>
      </c>
      <c r="F333" s="35">
        <v>7.58</v>
      </c>
      <c r="G333" s="35">
        <v>25.29</v>
      </c>
      <c r="H333" s="64" t="s">
        <v>170</v>
      </c>
      <c r="I333" s="35">
        <v>0.65</v>
      </c>
      <c r="J333" s="35">
        <v>63.2</v>
      </c>
      <c r="K333" s="40">
        <v>15531</v>
      </c>
      <c r="L333" s="35">
        <f>AVERAGE(K329:K333)</f>
        <v>5166.6000000000004</v>
      </c>
      <c r="M333" s="41">
        <f>GEOMEAN(K329:K333)</f>
        <v>2269.1614193148325</v>
      </c>
      <c r="N333" s="76" t="s">
        <v>247</v>
      </c>
    </row>
    <row r="334" spans="1:31" x14ac:dyDescent="0.35">
      <c r="A334" s="63">
        <v>38202</v>
      </c>
      <c r="B334" s="35">
        <v>112655</v>
      </c>
      <c r="C334" s="35">
        <v>865.5</v>
      </c>
      <c r="D334" s="35">
        <v>0.55390000000000006</v>
      </c>
      <c r="E334" s="35">
        <v>5.13</v>
      </c>
      <c r="F334" s="35">
        <v>7.56</v>
      </c>
      <c r="G334" s="35">
        <v>26.35</v>
      </c>
      <c r="H334" s="64" t="s">
        <v>170</v>
      </c>
      <c r="I334" s="35">
        <v>0.32</v>
      </c>
      <c r="J334" s="35">
        <v>37.4</v>
      </c>
      <c r="K334" s="40">
        <v>2909</v>
      </c>
    </row>
    <row r="335" spans="1:31" x14ac:dyDescent="0.35">
      <c r="A335" s="63">
        <v>38211</v>
      </c>
      <c r="C335" s="35" t="e">
        <v>#VALUE!</v>
      </c>
      <c r="D335" s="35">
        <v>0</v>
      </c>
    </row>
    <row r="336" spans="1:31" x14ac:dyDescent="0.35">
      <c r="A336" s="63">
        <v>38218</v>
      </c>
      <c r="B336" s="35">
        <v>102941</v>
      </c>
      <c r="C336" s="35" t="e">
        <v>#VALUE!</v>
      </c>
      <c r="D336" s="35">
        <v>0</v>
      </c>
    </row>
    <row r="337" spans="1:31" x14ac:dyDescent="0.35">
      <c r="A337" s="63">
        <v>38222</v>
      </c>
      <c r="B337" s="35">
        <v>111132</v>
      </c>
      <c r="C337" s="35">
        <v>687.4</v>
      </c>
      <c r="D337" s="35">
        <v>0.44</v>
      </c>
      <c r="E337" s="35">
        <v>6.07</v>
      </c>
      <c r="F337" s="35">
        <v>7.82</v>
      </c>
      <c r="G337" s="35">
        <v>21.04</v>
      </c>
      <c r="H337" s="64" t="s">
        <v>170</v>
      </c>
      <c r="I337" s="35">
        <v>0.47</v>
      </c>
      <c r="J337" s="35">
        <v>0</v>
      </c>
      <c r="K337" s="40">
        <v>24192</v>
      </c>
    </row>
    <row r="338" spans="1:31" x14ac:dyDescent="0.35">
      <c r="A338" s="63">
        <v>38229</v>
      </c>
      <c r="B338" s="35">
        <v>104640</v>
      </c>
      <c r="C338" s="35">
        <v>599.79999999999995</v>
      </c>
      <c r="D338" s="35">
        <v>0.38390000000000002</v>
      </c>
      <c r="E338" s="35">
        <v>9.25</v>
      </c>
      <c r="F338" s="35">
        <v>7.97</v>
      </c>
      <c r="G338" s="35">
        <v>21.16</v>
      </c>
      <c r="H338" s="64" t="s">
        <v>170</v>
      </c>
      <c r="I338" s="35">
        <v>0.91</v>
      </c>
      <c r="J338" s="35">
        <v>0</v>
      </c>
      <c r="K338" s="40">
        <v>1130</v>
      </c>
      <c r="L338" s="35">
        <f>AVERAGE(K334:K338)</f>
        <v>9410.3333333333339</v>
      </c>
      <c r="M338" s="41">
        <f>GEOMEAN(K334:K338)</f>
        <v>4300.2923298644846</v>
      </c>
      <c r="N338" s="76" t="s">
        <v>248</v>
      </c>
    </row>
    <row r="339" spans="1:31" x14ac:dyDescent="0.35">
      <c r="A339" s="63">
        <v>38231</v>
      </c>
      <c r="B339" s="35">
        <v>104140</v>
      </c>
      <c r="C339" s="35">
        <v>767.1</v>
      </c>
      <c r="D339" s="35">
        <v>0.4909</v>
      </c>
      <c r="E339" s="35">
        <v>5.88</v>
      </c>
      <c r="F339" s="35">
        <v>7.82</v>
      </c>
      <c r="G339" s="35">
        <v>21.54</v>
      </c>
      <c r="H339" s="64" t="s">
        <v>170</v>
      </c>
      <c r="I339" s="35">
        <v>0.26</v>
      </c>
      <c r="J339" s="35">
        <v>0</v>
      </c>
      <c r="K339" s="40">
        <v>1236</v>
      </c>
    </row>
    <row r="340" spans="1:31" x14ac:dyDescent="0.35">
      <c r="A340" s="63">
        <v>38238</v>
      </c>
      <c r="B340" s="35">
        <v>121829</v>
      </c>
      <c r="C340" s="35">
        <v>951.7</v>
      </c>
      <c r="D340" s="35">
        <v>0.60909999999999997</v>
      </c>
      <c r="E340" s="35">
        <v>6.14</v>
      </c>
      <c r="F340" s="35">
        <v>7.87</v>
      </c>
      <c r="G340" s="35">
        <v>20.100000000000001</v>
      </c>
      <c r="H340" s="64" t="s">
        <v>170</v>
      </c>
      <c r="I340" s="35">
        <v>0.09</v>
      </c>
      <c r="J340" s="35">
        <v>0</v>
      </c>
      <c r="K340" s="40">
        <v>594</v>
      </c>
    </row>
    <row r="341" spans="1:31" x14ac:dyDescent="0.35">
      <c r="A341" s="63">
        <v>38243</v>
      </c>
      <c r="B341" s="35">
        <v>110500</v>
      </c>
      <c r="C341" s="35" t="e">
        <v>#VALUE!</v>
      </c>
      <c r="D341" s="35">
        <v>0</v>
      </c>
    </row>
    <row r="342" spans="1:31" x14ac:dyDescent="0.35">
      <c r="A342" s="63">
        <v>38251</v>
      </c>
      <c r="C342" s="35" t="e">
        <v>#VALUE!</v>
      </c>
      <c r="D342" s="35">
        <v>0</v>
      </c>
    </row>
    <row r="343" spans="1:31" x14ac:dyDescent="0.35">
      <c r="A343" s="63">
        <v>38260</v>
      </c>
      <c r="B343" s="35">
        <v>110323</v>
      </c>
      <c r="C343" s="35">
        <v>781.9</v>
      </c>
      <c r="D343" s="35">
        <v>0.50039999999999996</v>
      </c>
      <c r="E343" s="35">
        <v>8.42</v>
      </c>
      <c r="F343" s="35">
        <v>8.23</v>
      </c>
      <c r="G343" s="35">
        <v>18.48</v>
      </c>
      <c r="H343" s="64" t="s">
        <v>170</v>
      </c>
      <c r="I343" s="35">
        <v>0.23</v>
      </c>
      <c r="J343" s="35">
        <v>58.9</v>
      </c>
      <c r="K343" s="40">
        <v>546</v>
      </c>
      <c r="L343" s="35">
        <f>AVERAGE(K339:K343)</f>
        <v>792</v>
      </c>
      <c r="M343" s="41">
        <f>GEOMEAN(K339:K343)</f>
        <v>737.33670324999866</v>
      </c>
      <c r="N343" s="76" t="s">
        <v>249</v>
      </c>
    </row>
    <row r="344" spans="1:31" x14ac:dyDescent="0.35">
      <c r="A344" s="63">
        <v>38267</v>
      </c>
      <c r="B344" s="35">
        <v>102206</v>
      </c>
      <c r="C344" s="35">
        <v>801.4</v>
      </c>
      <c r="D344" s="35">
        <v>0.51290000000000002</v>
      </c>
      <c r="E344" s="35">
        <v>7.08</v>
      </c>
      <c r="F344" s="35">
        <v>7.9</v>
      </c>
      <c r="G344" s="35">
        <v>12.69</v>
      </c>
      <c r="H344" s="64" t="s">
        <v>170</v>
      </c>
      <c r="I344" s="35">
        <v>0.21</v>
      </c>
      <c r="J344" s="35">
        <v>65.599999999999994</v>
      </c>
      <c r="K344" s="40">
        <v>801</v>
      </c>
    </row>
    <row r="345" spans="1:31" x14ac:dyDescent="0.35">
      <c r="A345" s="63">
        <v>38272</v>
      </c>
      <c r="B345" s="35">
        <v>104006</v>
      </c>
      <c r="C345" s="35">
        <v>832</v>
      </c>
      <c r="D345" s="35">
        <v>0.53200000000000003</v>
      </c>
      <c r="E345" s="35">
        <v>10.62</v>
      </c>
      <c r="F345" s="35">
        <v>7.98</v>
      </c>
      <c r="G345" s="35">
        <v>12.28</v>
      </c>
      <c r="H345" s="64" t="s">
        <v>170</v>
      </c>
      <c r="I345" s="35">
        <v>0.5</v>
      </c>
      <c r="J345" s="35">
        <v>0</v>
      </c>
      <c r="K345" s="40">
        <v>238</v>
      </c>
    </row>
    <row r="346" spans="1:31" x14ac:dyDescent="0.35">
      <c r="A346" s="63">
        <v>38278</v>
      </c>
      <c r="B346" s="35">
        <v>105123</v>
      </c>
      <c r="C346" s="35">
        <v>146.5</v>
      </c>
      <c r="D346" s="35">
        <v>9.3700000000000006E-2</v>
      </c>
      <c r="E346" s="35">
        <v>11</v>
      </c>
      <c r="F346" s="35">
        <v>7.73</v>
      </c>
      <c r="G346" s="35">
        <v>8.7799999999999994</v>
      </c>
      <c r="H346" s="64" t="s">
        <v>170</v>
      </c>
      <c r="I346" s="35">
        <v>0.05</v>
      </c>
      <c r="J346" s="35">
        <v>0</v>
      </c>
      <c r="K346" s="40">
        <v>12997</v>
      </c>
    </row>
    <row r="347" spans="1:31" x14ac:dyDescent="0.35">
      <c r="A347" s="63">
        <v>38285</v>
      </c>
      <c r="B347" s="35">
        <v>111647</v>
      </c>
      <c r="C347" s="35">
        <v>601.4</v>
      </c>
      <c r="D347" s="35">
        <v>0.38490000000000002</v>
      </c>
      <c r="E347" s="35">
        <v>8.01</v>
      </c>
      <c r="F347" s="35">
        <v>7.63</v>
      </c>
      <c r="G347" s="35">
        <v>13.18</v>
      </c>
      <c r="H347" s="64" t="s">
        <v>170</v>
      </c>
      <c r="I347" s="35">
        <v>0.33</v>
      </c>
      <c r="J347" s="35">
        <v>76.3</v>
      </c>
      <c r="K347" s="40">
        <v>857</v>
      </c>
    </row>
    <row r="348" spans="1:31" s="30" customFormat="1" x14ac:dyDescent="0.35">
      <c r="A348" s="63">
        <v>38288</v>
      </c>
      <c r="B348" s="30">
        <v>111316</v>
      </c>
      <c r="C348" s="30">
        <v>623.4</v>
      </c>
      <c r="D348" s="30">
        <v>0.39899999999999997</v>
      </c>
      <c r="E348" s="30">
        <v>8.9700000000000006</v>
      </c>
      <c r="F348" s="30">
        <v>7.71</v>
      </c>
      <c r="G348" s="30">
        <v>12.95</v>
      </c>
      <c r="H348" s="64" t="s">
        <v>170</v>
      </c>
      <c r="I348" s="30">
        <v>0.15</v>
      </c>
      <c r="J348" s="30">
        <v>0</v>
      </c>
      <c r="K348" s="74">
        <v>243</v>
      </c>
      <c r="L348" s="30">
        <f>AVERAGE(K344:K348)</f>
        <v>3027.2</v>
      </c>
      <c r="M348" s="41">
        <f>GEOMEAN(K344:K348)</f>
        <v>876.04807069372623</v>
      </c>
      <c r="N348" s="76" t="s">
        <v>250</v>
      </c>
      <c r="O348" s="30">
        <v>1.8</v>
      </c>
      <c r="P348" s="30">
        <v>53.7</v>
      </c>
      <c r="Q348" s="30" t="s">
        <v>107</v>
      </c>
      <c r="R348" s="30" t="s">
        <v>107</v>
      </c>
      <c r="S348" s="30" t="s">
        <v>107</v>
      </c>
      <c r="T348" s="30">
        <v>5.2</v>
      </c>
      <c r="U348" s="30" t="s">
        <v>107</v>
      </c>
      <c r="V348" s="30">
        <v>1.8</v>
      </c>
      <c r="W348" s="30">
        <v>14.5</v>
      </c>
      <c r="X348" s="30">
        <v>76</v>
      </c>
      <c r="Y348" s="30" t="s">
        <v>107</v>
      </c>
      <c r="Z348" s="30" t="s">
        <v>107</v>
      </c>
      <c r="AA348" s="30" t="s">
        <v>107</v>
      </c>
      <c r="AB348" s="30">
        <v>41</v>
      </c>
      <c r="AC348" s="30" t="s">
        <v>107</v>
      </c>
      <c r="AD348" s="30">
        <v>193</v>
      </c>
      <c r="AE348" s="30" t="s">
        <v>107</v>
      </c>
    </row>
    <row r="349" spans="1:31" x14ac:dyDescent="0.35">
      <c r="A349" s="63">
        <v>38300</v>
      </c>
      <c r="B349" s="35">
        <v>104316</v>
      </c>
      <c r="C349" s="35">
        <v>592.6</v>
      </c>
      <c r="D349" s="35">
        <v>0.37929999999999997</v>
      </c>
      <c r="E349" s="35">
        <v>11.02</v>
      </c>
      <c r="F349" s="35">
        <v>7.79</v>
      </c>
      <c r="G349" s="35">
        <v>6.37</v>
      </c>
      <c r="H349" s="64" t="s">
        <v>170</v>
      </c>
      <c r="I349" s="35">
        <v>0.2</v>
      </c>
      <c r="J349" s="35">
        <v>0</v>
      </c>
      <c r="K349" s="40">
        <v>318</v>
      </c>
    </row>
    <row r="350" spans="1:31" x14ac:dyDescent="0.35">
      <c r="A350" s="63">
        <v>38301</v>
      </c>
      <c r="C350" s="30" t="e">
        <v>#VALUE!</v>
      </c>
      <c r="D350" s="30" t="e">
        <v>#VALUE!</v>
      </c>
      <c r="E350" s="30" t="s">
        <v>232</v>
      </c>
      <c r="F350" s="30" t="s">
        <v>232</v>
      </c>
      <c r="G350" s="30" t="s">
        <v>232</v>
      </c>
      <c r="H350" s="64" t="s">
        <v>170</v>
      </c>
      <c r="I350" s="30" t="s">
        <v>232</v>
      </c>
      <c r="J350" s="30" t="s">
        <v>232</v>
      </c>
      <c r="K350" s="40">
        <v>226</v>
      </c>
    </row>
    <row r="351" spans="1:31" x14ac:dyDescent="0.35">
      <c r="A351" s="63">
        <v>38302</v>
      </c>
      <c r="B351" s="35">
        <v>101806</v>
      </c>
      <c r="C351" s="35">
        <v>653.70000000000005</v>
      </c>
      <c r="D351" s="35">
        <v>0.41839999999999999</v>
      </c>
      <c r="E351" s="35">
        <v>8.9600000000000009</v>
      </c>
      <c r="F351" s="35">
        <v>7.62</v>
      </c>
      <c r="G351" s="35">
        <v>9.06</v>
      </c>
      <c r="H351" s="64" t="s">
        <v>170</v>
      </c>
      <c r="I351" s="35">
        <v>0.05</v>
      </c>
      <c r="J351" s="35">
        <v>57.7</v>
      </c>
      <c r="K351" s="40">
        <v>156</v>
      </c>
    </row>
    <row r="352" spans="1:31" x14ac:dyDescent="0.35">
      <c r="A352" s="63">
        <v>38306</v>
      </c>
      <c r="B352" s="35">
        <v>104153</v>
      </c>
      <c r="C352" s="35">
        <v>700.6</v>
      </c>
      <c r="D352" s="35">
        <v>0.44839999999999997</v>
      </c>
      <c r="E352" s="35">
        <v>11.02</v>
      </c>
      <c r="F352" s="35">
        <v>7.78</v>
      </c>
      <c r="G352" s="35">
        <v>5.03</v>
      </c>
      <c r="H352" s="64" t="s">
        <v>170</v>
      </c>
      <c r="I352" s="35">
        <v>0.16</v>
      </c>
      <c r="J352" s="35">
        <v>40.200000000000003</v>
      </c>
      <c r="K352" s="40">
        <v>238</v>
      </c>
    </row>
    <row r="353" spans="1:14" x14ac:dyDescent="0.35">
      <c r="A353" s="63">
        <v>38308</v>
      </c>
      <c r="B353" s="35">
        <v>102757</v>
      </c>
      <c r="C353" s="35">
        <v>821.2</v>
      </c>
      <c r="D353" s="35">
        <v>0.52560000000000007</v>
      </c>
      <c r="E353" s="35">
        <v>9.5</v>
      </c>
      <c r="F353" s="35">
        <v>7.7</v>
      </c>
      <c r="G353" s="35">
        <v>9.52</v>
      </c>
      <c r="H353" s="64" t="s">
        <v>170</v>
      </c>
      <c r="I353" s="35">
        <v>0.23</v>
      </c>
      <c r="J353" s="35">
        <v>54.5</v>
      </c>
      <c r="K353" s="40">
        <v>301</v>
      </c>
      <c r="L353" s="35">
        <f>AVERAGE(K349:K353)</f>
        <v>247.8</v>
      </c>
      <c r="M353" s="41">
        <f>GEOMEAN(K349:K353)</f>
        <v>240.4145357166048</v>
      </c>
      <c r="N353" s="76" t="s">
        <v>252</v>
      </c>
    </row>
    <row r="354" spans="1:14" x14ac:dyDescent="0.35">
      <c r="A354" s="63">
        <v>38321</v>
      </c>
      <c r="B354" s="35">
        <v>102929</v>
      </c>
      <c r="C354" s="35">
        <v>653.9</v>
      </c>
      <c r="D354" s="35">
        <v>0.41849999999999998</v>
      </c>
      <c r="E354" s="35">
        <v>10.039999999999999</v>
      </c>
      <c r="F354" s="35">
        <v>7.57</v>
      </c>
      <c r="G354" s="35">
        <v>6.86</v>
      </c>
      <c r="H354" s="64" t="s">
        <v>170</v>
      </c>
      <c r="I354" s="35">
        <v>0.11</v>
      </c>
      <c r="J354" s="35">
        <v>0</v>
      </c>
      <c r="K354" s="40">
        <v>1014</v>
      </c>
    </row>
    <row r="355" spans="1:14" x14ac:dyDescent="0.35">
      <c r="A355" s="63">
        <v>38327</v>
      </c>
      <c r="B355" s="35">
        <v>101953</v>
      </c>
      <c r="C355" s="35">
        <v>779.4</v>
      </c>
      <c r="D355" s="35">
        <v>0.49880000000000002</v>
      </c>
      <c r="E355" s="35">
        <v>10.4</v>
      </c>
      <c r="F355" s="35">
        <v>7.72</v>
      </c>
      <c r="G355" s="35">
        <v>8.31</v>
      </c>
      <c r="H355" s="64" t="s">
        <v>170</v>
      </c>
      <c r="I355" s="35">
        <v>0.02</v>
      </c>
      <c r="J355" s="35">
        <v>80.400000000000006</v>
      </c>
      <c r="K355" s="40">
        <v>1935</v>
      </c>
    </row>
    <row r="356" spans="1:14" x14ac:dyDescent="0.35">
      <c r="A356" s="63">
        <v>38330</v>
      </c>
      <c r="B356" s="35">
        <v>103038</v>
      </c>
      <c r="C356" s="35">
        <v>684.2</v>
      </c>
      <c r="D356" s="35">
        <v>0.43790000000000001</v>
      </c>
      <c r="E356" s="35">
        <v>10.47</v>
      </c>
      <c r="F356" s="35">
        <v>7.64</v>
      </c>
      <c r="G356" s="35">
        <v>7.35</v>
      </c>
      <c r="H356" s="64" t="s">
        <v>170</v>
      </c>
      <c r="I356" s="35">
        <v>0.27</v>
      </c>
      <c r="J356" s="35">
        <v>78.900000000000006</v>
      </c>
      <c r="K356" s="40">
        <v>717</v>
      </c>
    </row>
    <row r="357" spans="1:14" x14ac:dyDescent="0.35">
      <c r="A357" s="63">
        <v>38335</v>
      </c>
      <c r="B357" s="35">
        <v>105933</v>
      </c>
      <c r="C357" s="35">
        <v>25</v>
      </c>
      <c r="D357" s="35">
        <v>1.6E-2</v>
      </c>
      <c r="E357" s="35">
        <v>13.48</v>
      </c>
      <c r="F357" s="35">
        <v>7.7</v>
      </c>
      <c r="G357" s="35">
        <v>1.1299999999999999</v>
      </c>
      <c r="H357" s="64" t="s">
        <v>170</v>
      </c>
      <c r="I357" s="35">
        <v>0.64</v>
      </c>
      <c r="J357" s="35">
        <v>47.1</v>
      </c>
      <c r="K357" s="40">
        <v>722</v>
      </c>
    </row>
    <row r="358" spans="1:14" x14ac:dyDescent="0.35">
      <c r="A358" s="63">
        <v>38342</v>
      </c>
      <c r="L358" s="35">
        <f>AVERAGE(K353:K357)</f>
        <v>937.8</v>
      </c>
      <c r="M358" s="41">
        <f>GEOMEAN(K353:K357)</f>
        <v>788.98428795158054</v>
      </c>
      <c r="N358" s="76" t="s">
        <v>253</v>
      </c>
    </row>
    <row r="359" spans="1:14" x14ac:dyDescent="0.35">
      <c r="A359" s="63">
        <v>38358</v>
      </c>
      <c r="B359" s="35">
        <v>103457</v>
      </c>
      <c r="C359" s="35">
        <v>476</v>
      </c>
      <c r="D359" s="35">
        <v>0.30499999999999999</v>
      </c>
      <c r="E359" s="35">
        <v>12.14</v>
      </c>
      <c r="F359" s="35">
        <v>7.29</v>
      </c>
      <c r="G359" s="35">
        <v>3.89</v>
      </c>
      <c r="H359" s="64" t="s">
        <v>170</v>
      </c>
      <c r="I359" s="35">
        <v>0.3</v>
      </c>
      <c r="J359" s="35">
        <v>0</v>
      </c>
      <c r="K359" s="40">
        <v>4786</v>
      </c>
    </row>
    <row r="360" spans="1:14" x14ac:dyDescent="0.35">
      <c r="A360" s="63">
        <v>38362</v>
      </c>
      <c r="B360" s="35">
        <v>112838</v>
      </c>
      <c r="C360" s="35">
        <v>873.3</v>
      </c>
      <c r="D360" s="35">
        <v>0.55890000000000006</v>
      </c>
      <c r="E360" s="35">
        <v>10.71</v>
      </c>
      <c r="F360" s="47">
        <v>7.56</v>
      </c>
      <c r="G360" s="35">
        <v>4.8099999999999996</v>
      </c>
      <c r="H360" s="64" t="s">
        <v>170</v>
      </c>
      <c r="I360" s="35">
        <v>0.41</v>
      </c>
      <c r="J360" s="35">
        <v>77.8</v>
      </c>
      <c r="K360" s="40">
        <v>504</v>
      </c>
    </row>
    <row r="361" spans="1:14" x14ac:dyDescent="0.35">
      <c r="A361" s="63">
        <v>38372</v>
      </c>
      <c r="B361" s="35">
        <v>105651</v>
      </c>
      <c r="C361" s="35">
        <v>1237</v>
      </c>
      <c r="D361" s="35">
        <v>7.9179999999999993</v>
      </c>
      <c r="E361" s="35">
        <v>12.09</v>
      </c>
      <c r="F361" s="47">
        <v>7.77</v>
      </c>
      <c r="G361" s="35">
        <v>1.02</v>
      </c>
      <c r="H361" s="64" t="s">
        <v>170</v>
      </c>
      <c r="I361" s="35">
        <v>0.62</v>
      </c>
      <c r="J361" s="35">
        <v>0</v>
      </c>
      <c r="K361" s="40">
        <v>345</v>
      </c>
    </row>
    <row r="362" spans="1:14" x14ac:dyDescent="0.35">
      <c r="A362" s="63">
        <v>38377</v>
      </c>
      <c r="B362" s="35">
        <v>112500</v>
      </c>
      <c r="C362" s="35">
        <v>3093</v>
      </c>
      <c r="D362" s="35">
        <v>1.98</v>
      </c>
      <c r="E362" s="35">
        <v>11.15</v>
      </c>
      <c r="F362" s="47">
        <v>7.58</v>
      </c>
      <c r="G362" s="35">
        <v>1</v>
      </c>
      <c r="H362" s="64" t="s">
        <v>170</v>
      </c>
      <c r="I362" s="35">
        <v>0.02</v>
      </c>
      <c r="J362" s="35">
        <v>0</v>
      </c>
      <c r="K362" s="40">
        <v>122</v>
      </c>
    </row>
    <row r="363" spans="1:14" ht="12.65" customHeight="1" x14ac:dyDescent="0.35">
      <c r="A363" s="63">
        <v>38383</v>
      </c>
      <c r="B363" s="35">
        <v>120929</v>
      </c>
      <c r="C363" s="35">
        <v>2981</v>
      </c>
      <c r="D363" s="35">
        <v>1.9079999999999999</v>
      </c>
      <c r="E363" s="35">
        <v>12.8</v>
      </c>
      <c r="F363" s="47">
        <v>7.71</v>
      </c>
      <c r="G363" s="35">
        <v>0.38</v>
      </c>
      <c r="H363" s="64" t="s">
        <v>170</v>
      </c>
      <c r="I363" s="35">
        <v>0.2</v>
      </c>
      <c r="J363" s="35">
        <v>0</v>
      </c>
      <c r="K363" s="40">
        <v>288</v>
      </c>
      <c r="L363" s="35">
        <f>AVERAGE(K359:K363)</f>
        <v>1209</v>
      </c>
      <c r="M363" s="41">
        <f>GEOMEAN(K359:K363)</f>
        <v>493.39520989513653</v>
      </c>
      <c r="N363" s="76" t="s">
        <v>221</v>
      </c>
    </row>
    <row r="364" spans="1:14" x14ac:dyDescent="0.35">
      <c r="A364" s="63">
        <v>38386</v>
      </c>
      <c r="B364" s="35">
        <v>105248</v>
      </c>
      <c r="C364" s="35">
        <v>1680</v>
      </c>
      <c r="D364" s="35">
        <v>1.075</v>
      </c>
      <c r="E364" s="35">
        <v>13.15</v>
      </c>
      <c r="F364" s="47">
        <v>7.72</v>
      </c>
      <c r="G364" s="35">
        <v>1.2</v>
      </c>
      <c r="H364" s="64" t="s">
        <v>170</v>
      </c>
      <c r="I364" s="35">
        <v>0.62</v>
      </c>
      <c r="J364" s="35">
        <v>41</v>
      </c>
      <c r="K364" s="40">
        <v>135</v>
      </c>
    </row>
    <row r="365" spans="1:14" x14ac:dyDescent="0.35">
      <c r="A365" s="63">
        <v>38390</v>
      </c>
      <c r="B365" s="35">
        <v>112722</v>
      </c>
      <c r="C365" s="35">
        <v>987</v>
      </c>
      <c r="D365" s="35">
        <v>0.63100000000000001</v>
      </c>
      <c r="E365" s="35">
        <v>10.59</v>
      </c>
      <c r="F365" s="47">
        <v>7.62</v>
      </c>
      <c r="G365" s="35">
        <v>5.75</v>
      </c>
      <c r="H365" s="64" t="s">
        <v>170</v>
      </c>
      <c r="I365" s="35">
        <v>0</v>
      </c>
      <c r="J365" s="35">
        <v>0</v>
      </c>
      <c r="K365" s="40">
        <v>9208</v>
      </c>
    </row>
    <row r="366" spans="1:14" x14ac:dyDescent="0.35">
      <c r="A366" s="63">
        <v>38393</v>
      </c>
      <c r="B366" s="35">
        <v>111438</v>
      </c>
      <c r="C366" s="35">
        <v>1281</v>
      </c>
      <c r="D366" s="35">
        <v>0.82</v>
      </c>
      <c r="E366" s="35">
        <v>9.16</v>
      </c>
      <c r="F366" s="47">
        <v>7.72</v>
      </c>
      <c r="G366" s="35">
        <v>2.86</v>
      </c>
      <c r="H366" s="64" t="s">
        <v>170</v>
      </c>
      <c r="I366" s="35">
        <v>0.32</v>
      </c>
      <c r="J366" s="35">
        <v>44.1</v>
      </c>
      <c r="K366" s="40">
        <v>294</v>
      </c>
    </row>
    <row r="367" spans="1:14" x14ac:dyDescent="0.35">
      <c r="A367" s="63">
        <v>38400</v>
      </c>
      <c r="B367" s="35">
        <v>111532</v>
      </c>
      <c r="C367" s="35">
        <v>918</v>
      </c>
      <c r="D367" s="35">
        <v>0.58799999999999997</v>
      </c>
      <c r="E367" s="35">
        <v>11.3</v>
      </c>
      <c r="F367" s="47">
        <v>7.77</v>
      </c>
      <c r="G367" s="35">
        <v>4.13</v>
      </c>
      <c r="H367" s="64" t="s">
        <v>170</v>
      </c>
      <c r="I367" s="35">
        <v>0.1</v>
      </c>
      <c r="J367" s="35">
        <v>77.8</v>
      </c>
      <c r="K367" s="40">
        <v>697</v>
      </c>
    </row>
    <row r="368" spans="1:14" x14ac:dyDescent="0.35">
      <c r="A368" s="63">
        <v>38404</v>
      </c>
      <c r="B368" s="35">
        <v>121757</v>
      </c>
      <c r="C368" s="35">
        <v>1203</v>
      </c>
      <c r="D368" s="35">
        <v>0.77</v>
      </c>
      <c r="E368" s="35">
        <v>13.41</v>
      </c>
      <c r="F368" s="47">
        <v>7.98</v>
      </c>
      <c r="G368" s="35">
        <v>5.67</v>
      </c>
      <c r="H368" s="64" t="s">
        <v>170</v>
      </c>
      <c r="I368" s="35">
        <v>0.2</v>
      </c>
      <c r="J368" s="35">
        <v>41</v>
      </c>
      <c r="K368" s="40">
        <v>784</v>
      </c>
      <c r="L368" s="35">
        <f>AVERAGE(K364:K368)</f>
        <v>2223.6</v>
      </c>
      <c r="M368" s="41">
        <f>GEOMEAN(K364:K368)</f>
        <v>724.56783354399647</v>
      </c>
      <c r="N368" s="76" t="s">
        <v>254</v>
      </c>
    </row>
    <row r="369" spans="1:31" x14ac:dyDescent="0.35">
      <c r="A369" s="63">
        <v>38413</v>
      </c>
      <c r="B369" s="35">
        <v>112901</v>
      </c>
      <c r="C369" s="35">
        <v>2937</v>
      </c>
      <c r="D369" s="35">
        <v>1.88</v>
      </c>
      <c r="E369" s="35">
        <v>14.82</v>
      </c>
      <c r="F369" s="47">
        <v>7.82</v>
      </c>
      <c r="G369" s="35">
        <v>1.07</v>
      </c>
      <c r="H369" s="64" t="s">
        <v>170</v>
      </c>
      <c r="I369" s="35">
        <v>0.1</v>
      </c>
      <c r="J369" s="35">
        <v>0</v>
      </c>
      <c r="K369" s="40">
        <v>1354</v>
      </c>
    </row>
    <row r="370" spans="1:31" x14ac:dyDescent="0.35">
      <c r="A370" s="63">
        <v>38421</v>
      </c>
      <c r="B370" s="35">
        <v>110130</v>
      </c>
      <c r="C370" s="35">
        <v>1238</v>
      </c>
      <c r="D370" s="35">
        <v>0.79259999999999997</v>
      </c>
      <c r="E370" s="35">
        <v>11.54</v>
      </c>
      <c r="F370" s="47">
        <v>7.92</v>
      </c>
      <c r="G370" s="35">
        <v>1.42</v>
      </c>
      <c r="H370" s="64" t="s">
        <v>170</v>
      </c>
      <c r="I370" s="35">
        <v>0.48</v>
      </c>
      <c r="J370" s="35">
        <v>55.9</v>
      </c>
      <c r="K370" s="40">
        <v>298</v>
      </c>
    </row>
    <row r="371" spans="1:31" x14ac:dyDescent="0.35">
      <c r="A371" s="63">
        <v>38426</v>
      </c>
      <c r="B371" s="35">
        <v>104830</v>
      </c>
      <c r="C371" s="35">
        <v>1777</v>
      </c>
      <c r="D371" s="35">
        <v>1.137</v>
      </c>
      <c r="E371" s="35">
        <v>12.73</v>
      </c>
      <c r="F371" s="47">
        <v>7.8</v>
      </c>
      <c r="G371" s="35">
        <v>2.4700000000000002</v>
      </c>
      <c r="H371" s="64" t="s">
        <v>170</v>
      </c>
      <c r="I371" s="35">
        <v>0.69</v>
      </c>
      <c r="J371" s="35">
        <v>48.6</v>
      </c>
      <c r="K371" s="40">
        <v>10</v>
      </c>
    </row>
    <row r="372" spans="1:31" x14ac:dyDescent="0.35">
      <c r="A372" s="63">
        <v>38432</v>
      </c>
      <c r="B372" s="35">
        <v>110740</v>
      </c>
      <c r="C372" s="35">
        <v>1667</v>
      </c>
      <c r="D372" s="35">
        <v>1.0669999999999999</v>
      </c>
      <c r="E372" s="35">
        <v>11.35</v>
      </c>
      <c r="F372" s="47">
        <v>7.77</v>
      </c>
      <c r="G372" s="35">
        <v>3.4</v>
      </c>
      <c r="H372" s="64" t="s">
        <v>170</v>
      </c>
      <c r="I372" s="35">
        <v>0.52</v>
      </c>
      <c r="J372" s="35">
        <v>77.8</v>
      </c>
      <c r="K372" s="40">
        <v>265</v>
      </c>
    </row>
    <row r="373" spans="1:31" x14ac:dyDescent="0.35">
      <c r="A373" s="63">
        <v>38441</v>
      </c>
      <c r="B373" s="35">
        <v>112312</v>
      </c>
      <c r="C373" s="35">
        <v>1111</v>
      </c>
      <c r="D373" s="35">
        <v>0.71110000000000007</v>
      </c>
      <c r="E373" s="35">
        <v>12.04</v>
      </c>
      <c r="F373" s="47">
        <v>8.02</v>
      </c>
      <c r="G373" s="35">
        <v>11.25</v>
      </c>
      <c r="H373" s="64" t="s">
        <v>170</v>
      </c>
      <c r="I373" s="35">
        <v>0.14000000000000001</v>
      </c>
      <c r="J373" s="35">
        <v>52.7</v>
      </c>
      <c r="K373" s="40">
        <v>97</v>
      </c>
      <c r="L373" s="35">
        <f>AVERAGE(K369:K373)</f>
        <v>404.8</v>
      </c>
      <c r="M373" s="41">
        <f>GEOMEAN(K369:K373)</f>
        <v>159.65058245718075</v>
      </c>
      <c r="N373" s="76" t="s">
        <v>255</v>
      </c>
      <c r="O373" s="35">
        <v>1.4</v>
      </c>
      <c r="P373" s="35">
        <v>63.6</v>
      </c>
      <c r="Q373" s="30" t="s">
        <v>107</v>
      </c>
      <c r="R373" s="30" t="s">
        <v>107</v>
      </c>
      <c r="S373" s="30" t="s">
        <v>107</v>
      </c>
      <c r="T373" s="35">
        <v>3.6</v>
      </c>
      <c r="U373" s="30" t="s">
        <v>107</v>
      </c>
      <c r="V373" s="35">
        <v>1.9</v>
      </c>
      <c r="W373" s="35">
        <v>37.6</v>
      </c>
      <c r="X373" s="35">
        <v>154</v>
      </c>
      <c r="Y373" s="30" t="s">
        <v>107</v>
      </c>
      <c r="Z373" s="30" t="s">
        <v>107</v>
      </c>
      <c r="AA373" s="30" t="s">
        <v>107</v>
      </c>
      <c r="AB373" s="35">
        <v>20</v>
      </c>
      <c r="AC373" s="30" t="s">
        <v>107</v>
      </c>
      <c r="AD373" s="35">
        <v>302</v>
      </c>
      <c r="AE373" s="30" t="s">
        <v>107</v>
      </c>
    </row>
    <row r="374" spans="1:31" x14ac:dyDescent="0.35">
      <c r="A374" s="63">
        <v>38449</v>
      </c>
      <c r="B374" s="35">
        <v>110856</v>
      </c>
      <c r="C374" s="35">
        <v>1035</v>
      </c>
      <c r="D374" s="35">
        <v>0.66199999999999992</v>
      </c>
      <c r="E374" s="35">
        <v>5.99</v>
      </c>
      <c r="F374" s="47">
        <v>7.75</v>
      </c>
      <c r="G374" s="35">
        <v>13.45</v>
      </c>
      <c r="H374" s="64" t="s">
        <v>170</v>
      </c>
      <c r="I374" s="35">
        <v>0.1</v>
      </c>
      <c r="J374" s="35">
        <v>77.8</v>
      </c>
      <c r="K374" s="40">
        <v>5794</v>
      </c>
    </row>
    <row r="375" spans="1:31" x14ac:dyDescent="0.35">
      <c r="A375" s="63">
        <v>38453</v>
      </c>
      <c r="B375" s="35">
        <v>121531</v>
      </c>
      <c r="C375" s="35">
        <v>1155</v>
      </c>
      <c r="D375" s="35">
        <v>0.73929999999999996</v>
      </c>
      <c r="E375" s="35">
        <v>8.3800000000000008</v>
      </c>
      <c r="F375" s="47">
        <v>7.85</v>
      </c>
      <c r="G375" s="35">
        <v>17.62</v>
      </c>
      <c r="H375" s="64" t="s">
        <v>170</v>
      </c>
      <c r="I375" s="35">
        <v>0.3</v>
      </c>
      <c r="J375" s="35">
        <v>77.8</v>
      </c>
      <c r="K375" s="40">
        <v>109</v>
      </c>
    </row>
    <row r="376" spans="1:31" x14ac:dyDescent="0.35">
      <c r="A376" s="63">
        <v>38456</v>
      </c>
      <c r="B376" s="35">
        <v>101024</v>
      </c>
      <c r="C376" s="35">
        <v>1206</v>
      </c>
      <c r="D376" s="35">
        <v>0.77189999999999992</v>
      </c>
      <c r="E376" s="35">
        <v>10.74</v>
      </c>
      <c r="F376" s="47">
        <v>7.9</v>
      </c>
      <c r="G376" s="35">
        <v>10.31</v>
      </c>
      <c r="H376" s="64" t="s">
        <v>170</v>
      </c>
      <c r="I376" s="35">
        <v>1</v>
      </c>
      <c r="J376" s="35">
        <v>43.6</v>
      </c>
      <c r="K376" s="40">
        <v>288</v>
      </c>
    </row>
    <row r="377" spans="1:31" x14ac:dyDescent="0.35">
      <c r="A377" s="63">
        <v>38462</v>
      </c>
      <c r="B377" s="35">
        <v>103659</v>
      </c>
      <c r="C377" s="35">
        <v>1021</v>
      </c>
      <c r="D377" s="35">
        <v>0.65339999999999998</v>
      </c>
      <c r="E377" s="35">
        <v>6.99</v>
      </c>
      <c r="F377" s="47">
        <v>8.07</v>
      </c>
      <c r="G377" s="35">
        <v>16.98</v>
      </c>
      <c r="H377" s="64" t="s">
        <v>170</v>
      </c>
      <c r="I377" s="35">
        <v>0.23</v>
      </c>
      <c r="J377" s="35">
        <v>60.5</v>
      </c>
      <c r="K377" s="40">
        <v>168</v>
      </c>
    </row>
    <row r="378" spans="1:31" x14ac:dyDescent="0.35">
      <c r="A378" s="63">
        <v>38470</v>
      </c>
      <c r="B378" s="35">
        <v>103851</v>
      </c>
      <c r="C378" s="35">
        <v>801.6</v>
      </c>
      <c r="D378" s="35">
        <v>0.51300000000000001</v>
      </c>
      <c r="E378" s="35">
        <v>11.21</v>
      </c>
      <c r="F378" s="47">
        <v>7.94</v>
      </c>
      <c r="G378" s="35">
        <v>10.91</v>
      </c>
      <c r="H378" s="64" t="s">
        <v>170</v>
      </c>
      <c r="I378" s="35">
        <v>0.52</v>
      </c>
      <c r="J378" s="35">
        <v>0</v>
      </c>
      <c r="K378" s="40">
        <v>683</v>
      </c>
      <c r="L378" s="35">
        <f>AVERAGE(K374:K378)</f>
        <v>1408.4</v>
      </c>
      <c r="M378" s="41">
        <f>GEOMEAN(K374:K378)</f>
        <v>461.21719733350778</v>
      </c>
      <c r="N378" s="76" t="s">
        <v>256</v>
      </c>
    </row>
    <row r="379" spans="1:31" x14ac:dyDescent="0.35">
      <c r="A379" s="68">
        <v>38477</v>
      </c>
      <c r="B379" s="35">
        <v>105116</v>
      </c>
      <c r="C379" s="35">
        <v>794</v>
      </c>
      <c r="D379" s="35">
        <v>0.50800000000000001</v>
      </c>
      <c r="E379" s="35">
        <v>10.08</v>
      </c>
      <c r="F379" s="47">
        <v>8.07</v>
      </c>
      <c r="G379" s="35">
        <v>13.42</v>
      </c>
      <c r="H379" s="64" t="s">
        <v>170</v>
      </c>
      <c r="I379" s="35">
        <v>0.8</v>
      </c>
      <c r="J379" s="35">
        <v>0</v>
      </c>
      <c r="K379" s="40">
        <v>275</v>
      </c>
    </row>
    <row r="380" spans="1:31" x14ac:dyDescent="0.35">
      <c r="A380" s="68">
        <v>38482</v>
      </c>
      <c r="B380" s="35">
        <v>111038</v>
      </c>
      <c r="C380" s="35">
        <v>974.6</v>
      </c>
      <c r="D380" s="35">
        <v>0.62380000000000002</v>
      </c>
      <c r="E380" s="35">
        <v>8.35</v>
      </c>
      <c r="F380" s="47">
        <v>8.02</v>
      </c>
      <c r="G380" s="35">
        <v>19.010000000000002</v>
      </c>
      <c r="H380" s="64" t="s">
        <v>170</v>
      </c>
      <c r="I380" s="35">
        <v>0.28000000000000003</v>
      </c>
      <c r="J380" s="35">
        <v>81.2</v>
      </c>
      <c r="K380" s="40">
        <v>609</v>
      </c>
    </row>
    <row r="381" spans="1:31" x14ac:dyDescent="0.35">
      <c r="A381" s="63">
        <v>38488</v>
      </c>
      <c r="B381" s="35">
        <v>110019</v>
      </c>
      <c r="C381" s="35">
        <v>828</v>
      </c>
      <c r="D381" s="35">
        <v>0.53</v>
      </c>
      <c r="E381" s="35">
        <v>9.1</v>
      </c>
      <c r="F381" s="47">
        <v>7.78</v>
      </c>
      <c r="G381" s="35">
        <v>14.57</v>
      </c>
      <c r="H381" s="64" t="s">
        <v>170</v>
      </c>
      <c r="I381" s="35">
        <v>0.6</v>
      </c>
      <c r="J381" s="35">
        <v>7.7</v>
      </c>
      <c r="K381" s="40">
        <v>1187</v>
      </c>
    </row>
    <row r="382" spans="1:31" x14ac:dyDescent="0.35">
      <c r="A382" s="63">
        <v>38491</v>
      </c>
      <c r="B382" s="35">
        <v>104134</v>
      </c>
      <c r="C382" s="35">
        <v>659</v>
      </c>
      <c r="D382" s="35">
        <v>0.42199999999999999</v>
      </c>
      <c r="E382" s="35">
        <v>6.98</v>
      </c>
      <c r="F382" s="47">
        <v>7.53</v>
      </c>
      <c r="G382" s="35">
        <v>15.7</v>
      </c>
      <c r="H382" s="64" t="s">
        <v>170</v>
      </c>
      <c r="I382" s="35">
        <v>0.2</v>
      </c>
      <c r="J382" s="35">
        <v>7.9</v>
      </c>
      <c r="K382" s="40">
        <v>15531</v>
      </c>
    </row>
    <row r="383" spans="1:31" x14ac:dyDescent="0.35">
      <c r="A383" s="63">
        <v>38497</v>
      </c>
      <c r="B383" s="35">
        <v>102531</v>
      </c>
      <c r="C383" s="35">
        <v>1062</v>
      </c>
      <c r="D383" s="35">
        <v>0.6794</v>
      </c>
      <c r="E383" s="35">
        <v>8.52</v>
      </c>
      <c r="F383" s="47">
        <v>7.82</v>
      </c>
      <c r="G383" s="35">
        <v>15.77</v>
      </c>
      <c r="H383" s="64" t="s">
        <v>170</v>
      </c>
      <c r="I383" s="35">
        <v>0.39</v>
      </c>
      <c r="J383" s="35">
        <v>7.5</v>
      </c>
      <c r="K383" s="40">
        <v>482</v>
      </c>
      <c r="L383" s="35">
        <f>AVERAGE(K379:K383)</f>
        <v>3616.8</v>
      </c>
      <c r="M383" s="41">
        <f>GEOMEAN(K379:K383)</f>
        <v>1082.7530921506811</v>
      </c>
      <c r="N383" s="76" t="s">
        <v>257</v>
      </c>
    </row>
    <row r="384" spans="1:31" x14ac:dyDescent="0.35">
      <c r="A384" s="63">
        <v>38505</v>
      </c>
      <c r="B384" s="35">
        <v>104637</v>
      </c>
      <c r="C384" s="35">
        <v>1003</v>
      </c>
      <c r="D384" s="35">
        <v>0.64219999999999999</v>
      </c>
      <c r="E384" s="35">
        <v>7.52</v>
      </c>
      <c r="F384" s="47">
        <v>7.89</v>
      </c>
      <c r="G384" s="35">
        <v>17.82</v>
      </c>
      <c r="H384" s="64" t="s">
        <v>170</v>
      </c>
      <c r="I384" s="35">
        <v>0.18</v>
      </c>
      <c r="J384" s="35">
        <v>7.4</v>
      </c>
      <c r="K384" s="40">
        <v>51</v>
      </c>
    </row>
    <row r="385" spans="1:31" x14ac:dyDescent="0.35">
      <c r="A385" s="63">
        <v>38512</v>
      </c>
      <c r="B385" s="35">
        <v>104649</v>
      </c>
      <c r="C385" s="35">
        <v>772.1</v>
      </c>
      <c r="D385" s="35">
        <v>0.49419999999999997</v>
      </c>
      <c r="E385" s="35">
        <v>6.19</v>
      </c>
      <c r="F385" s="47">
        <v>8</v>
      </c>
      <c r="G385" s="35">
        <v>23.97</v>
      </c>
      <c r="H385" s="64" t="s">
        <v>170</v>
      </c>
      <c r="I385" s="35">
        <v>0.12</v>
      </c>
      <c r="J385" s="35">
        <v>7.5</v>
      </c>
      <c r="K385" s="40">
        <v>41</v>
      </c>
    </row>
    <row r="386" spans="1:31" x14ac:dyDescent="0.35">
      <c r="A386" s="63">
        <v>38516</v>
      </c>
      <c r="B386" s="35">
        <v>110942</v>
      </c>
      <c r="C386" s="35">
        <v>668.8</v>
      </c>
      <c r="D386" s="35">
        <v>0.42799999999999999</v>
      </c>
      <c r="E386" s="35">
        <v>5.32</v>
      </c>
      <c r="F386" s="47">
        <v>7.69</v>
      </c>
      <c r="G386" s="35">
        <v>24.04</v>
      </c>
      <c r="H386" s="64" t="s">
        <v>170</v>
      </c>
      <c r="I386" s="35">
        <v>0.23</v>
      </c>
      <c r="J386" s="35">
        <v>7.5</v>
      </c>
      <c r="K386" s="40">
        <v>19863</v>
      </c>
    </row>
    <row r="387" spans="1:31" x14ac:dyDescent="0.35">
      <c r="A387" s="63">
        <v>38524</v>
      </c>
      <c r="B387" s="35">
        <v>104957</v>
      </c>
      <c r="C387" s="35">
        <v>1200</v>
      </c>
      <c r="D387" s="35">
        <v>0.76770000000000005</v>
      </c>
      <c r="E387" s="35">
        <v>6.2</v>
      </c>
      <c r="F387" s="47">
        <v>7.75</v>
      </c>
      <c r="G387" s="35">
        <v>20.350000000000001</v>
      </c>
      <c r="H387" s="64" t="s">
        <v>170</v>
      </c>
      <c r="I387" s="35">
        <v>0.54</v>
      </c>
      <c r="J387" s="35">
        <v>7.4</v>
      </c>
      <c r="K387" s="40">
        <v>1515</v>
      </c>
    </row>
    <row r="388" spans="1:31" x14ac:dyDescent="0.35">
      <c r="A388" s="63">
        <v>38533</v>
      </c>
      <c r="B388" s="35">
        <v>102112</v>
      </c>
      <c r="C388" s="35">
        <v>745</v>
      </c>
      <c r="D388" s="35">
        <v>0.4768</v>
      </c>
      <c r="E388" s="35">
        <v>6.64</v>
      </c>
      <c r="F388" s="47">
        <v>7.8</v>
      </c>
      <c r="G388" s="35">
        <v>24.69</v>
      </c>
      <c r="H388" s="64" t="s">
        <v>170</v>
      </c>
      <c r="I388" s="35">
        <v>0.28000000000000003</v>
      </c>
      <c r="J388" s="35">
        <v>7.3</v>
      </c>
      <c r="K388" s="40">
        <v>6131</v>
      </c>
      <c r="L388" s="35">
        <f>AVERAGE(K384:K388)</f>
        <v>5520.2</v>
      </c>
      <c r="M388" s="41">
        <f>GEOMEAN(K384:K388)</f>
        <v>826.54892403636813</v>
      </c>
      <c r="N388" s="76" t="s">
        <v>258</v>
      </c>
    </row>
    <row r="389" spans="1:31" x14ac:dyDescent="0.35">
      <c r="A389" s="63">
        <v>38538</v>
      </c>
      <c r="B389" s="35">
        <v>104225</v>
      </c>
      <c r="C389" s="35">
        <v>1149</v>
      </c>
      <c r="D389" s="35">
        <v>0.73519999999999996</v>
      </c>
      <c r="E389" s="35">
        <v>5.03</v>
      </c>
      <c r="F389" s="47">
        <v>7.73</v>
      </c>
      <c r="G389" s="35">
        <v>22.99</v>
      </c>
      <c r="H389" s="64" t="s">
        <v>170</v>
      </c>
      <c r="I389" s="35">
        <v>0.03</v>
      </c>
      <c r="J389" s="35">
        <v>7.5</v>
      </c>
      <c r="K389" s="40">
        <v>309</v>
      </c>
    </row>
    <row r="390" spans="1:31" x14ac:dyDescent="0.35">
      <c r="A390" s="63">
        <v>38544</v>
      </c>
      <c r="B390" s="35">
        <v>113721</v>
      </c>
      <c r="C390" s="35">
        <v>636</v>
      </c>
      <c r="D390" s="35">
        <v>0.40699999999999997</v>
      </c>
      <c r="E390" s="35">
        <v>6.53</v>
      </c>
      <c r="F390" s="47">
        <v>7.84</v>
      </c>
      <c r="G390" s="35">
        <v>21.48</v>
      </c>
      <c r="H390" s="64" t="s">
        <v>170</v>
      </c>
      <c r="I390" s="35">
        <v>0.1</v>
      </c>
      <c r="J390" s="35">
        <v>7.9</v>
      </c>
      <c r="K390" s="40">
        <v>1281</v>
      </c>
    </row>
    <row r="391" spans="1:31" x14ac:dyDescent="0.35">
      <c r="A391" s="63">
        <v>38552</v>
      </c>
      <c r="B391" s="35">
        <v>110045</v>
      </c>
      <c r="C391" s="35">
        <v>494</v>
      </c>
      <c r="D391" s="35">
        <v>0.316</v>
      </c>
      <c r="E391" s="35">
        <v>5.38</v>
      </c>
      <c r="F391" s="47">
        <v>7.94</v>
      </c>
      <c r="G391" s="35">
        <v>25.73</v>
      </c>
      <c r="H391" s="64" t="s">
        <v>170</v>
      </c>
      <c r="I391" s="35">
        <v>0.1</v>
      </c>
      <c r="J391" s="35">
        <v>7.7</v>
      </c>
      <c r="K391" s="40">
        <v>1956</v>
      </c>
    </row>
    <row r="392" spans="1:31" x14ac:dyDescent="0.35">
      <c r="A392" s="63">
        <v>38554</v>
      </c>
      <c r="B392" s="35">
        <v>103806</v>
      </c>
      <c r="C392" s="35">
        <v>732.7</v>
      </c>
      <c r="D392" s="35">
        <v>0.46889999999999998</v>
      </c>
      <c r="E392" s="35">
        <v>8</v>
      </c>
      <c r="F392" s="47">
        <v>7.91</v>
      </c>
      <c r="G392" s="35">
        <v>25.06</v>
      </c>
      <c r="H392" s="64" t="s">
        <v>170</v>
      </c>
      <c r="I392" s="35">
        <v>0.41</v>
      </c>
      <c r="J392" s="35">
        <v>7.4</v>
      </c>
      <c r="K392" s="40">
        <v>19863</v>
      </c>
      <c r="O392" s="35">
        <v>3.1</v>
      </c>
      <c r="P392" s="35">
        <v>72.900000000000006</v>
      </c>
      <c r="Q392" s="30" t="s">
        <v>107</v>
      </c>
      <c r="R392" s="30" t="s">
        <v>107</v>
      </c>
      <c r="S392" s="30" t="s">
        <v>107</v>
      </c>
      <c r="T392" s="35">
        <v>4</v>
      </c>
      <c r="U392" s="30" t="s">
        <v>107</v>
      </c>
      <c r="V392" s="35">
        <v>3.3</v>
      </c>
      <c r="W392" s="35">
        <v>11.8</v>
      </c>
      <c r="X392" s="35">
        <v>95</v>
      </c>
      <c r="Y392" s="30" t="s">
        <v>107</v>
      </c>
      <c r="Z392" s="35">
        <v>0.4</v>
      </c>
      <c r="AA392" s="30" t="s">
        <v>107</v>
      </c>
      <c r="AB392" s="35">
        <v>18</v>
      </c>
      <c r="AC392" s="30" t="s">
        <v>107</v>
      </c>
      <c r="AD392" s="35">
        <v>92</v>
      </c>
      <c r="AE392" s="30" t="s">
        <v>107</v>
      </c>
    </row>
    <row r="393" spans="1:31" x14ac:dyDescent="0.35">
      <c r="A393" s="63">
        <v>38558</v>
      </c>
      <c r="B393" s="35">
        <v>111847</v>
      </c>
      <c r="C393" s="35">
        <v>418</v>
      </c>
      <c r="D393" s="35">
        <v>0.26750000000000002</v>
      </c>
      <c r="E393" s="35">
        <v>8.01</v>
      </c>
      <c r="F393" s="47">
        <v>8.0299999999999994</v>
      </c>
      <c r="G393" s="35">
        <v>25.96</v>
      </c>
      <c r="H393" s="64" t="s">
        <v>170</v>
      </c>
      <c r="I393" s="35">
        <v>0.05</v>
      </c>
      <c r="J393" s="35">
        <v>7.8</v>
      </c>
      <c r="K393" s="40">
        <v>2063</v>
      </c>
      <c r="L393" s="35">
        <f>AVERAGE(K389:K393)</f>
        <v>5094.3999999999996</v>
      </c>
      <c r="M393" s="41">
        <f>GEOMEAN(K389:K393)</f>
        <v>1996.5679993673309</v>
      </c>
      <c r="N393" s="76" t="s">
        <v>259</v>
      </c>
    </row>
    <row r="394" spans="1:31" x14ac:dyDescent="0.35">
      <c r="A394" s="63">
        <v>38565</v>
      </c>
      <c r="B394" s="35">
        <v>112655</v>
      </c>
      <c r="C394" s="35">
        <v>733</v>
      </c>
      <c r="D394" s="35">
        <v>0.46899999999999997</v>
      </c>
      <c r="E394" s="35">
        <v>6.96</v>
      </c>
      <c r="F394" s="47">
        <v>8</v>
      </c>
      <c r="G394" s="35">
        <v>24.1</v>
      </c>
      <c r="H394" s="64" t="s">
        <v>170</v>
      </c>
      <c r="I394" s="35">
        <v>0.1</v>
      </c>
      <c r="J394" s="35">
        <v>7.6</v>
      </c>
      <c r="K394" s="40">
        <v>521</v>
      </c>
    </row>
    <row r="395" spans="1:31" x14ac:dyDescent="0.35">
      <c r="A395" s="63">
        <v>38574</v>
      </c>
      <c r="B395" s="35">
        <v>103307</v>
      </c>
      <c r="C395" s="35">
        <v>737.6</v>
      </c>
      <c r="D395" s="35">
        <v>0.47210000000000002</v>
      </c>
      <c r="E395" s="35">
        <v>6.81</v>
      </c>
      <c r="F395" s="47">
        <v>8.02</v>
      </c>
      <c r="G395" s="35">
        <v>25.85</v>
      </c>
      <c r="H395" s="64" t="s">
        <v>170</v>
      </c>
      <c r="I395" s="35">
        <v>0.04</v>
      </c>
      <c r="J395" s="35">
        <v>7.3</v>
      </c>
      <c r="K395" s="40">
        <v>179</v>
      </c>
    </row>
    <row r="396" spans="1:31" x14ac:dyDescent="0.35">
      <c r="A396" s="63">
        <v>38582</v>
      </c>
      <c r="B396" s="35">
        <v>112450</v>
      </c>
      <c r="C396" s="35">
        <v>577.70000000000005</v>
      </c>
      <c r="D396" s="35">
        <v>0.36969999999999997</v>
      </c>
      <c r="E396" s="35">
        <v>6.53</v>
      </c>
      <c r="F396" s="47">
        <v>7.9</v>
      </c>
      <c r="G396" s="35">
        <v>23.44</v>
      </c>
      <c r="H396" s="64" t="s">
        <v>170</v>
      </c>
      <c r="I396" s="35">
        <v>0.14000000000000001</v>
      </c>
      <c r="J396" s="35">
        <v>7.4</v>
      </c>
      <c r="K396" s="40">
        <v>556</v>
      </c>
    </row>
    <row r="397" spans="1:31" x14ac:dyDescent="0.35">
      <c r="A397" s="63">
        <v>38588</v>
      </c>
      <c r="B397" s="35">
        <v>104657</v>
      </c>
      <c r="C397" s="35">
        <v>486</v>
      </c>
      <c r="D397" s="35">
        <v>0.311</v>
      </c>
      <c r="E397" s="35">
        <v>8.35</v>
      </c>
      <c r="F397" s="47">
        <v>7.98</v>
      </c>
      <c r="G397" s="35">
        <v>20.7</v>
      </c>
      <c r="H397" s="64" t="s">
        <v>170</v>
      </c>
      <c r="I397" s="35">
        <v>0.1</v>
      </c>
      <c r="J397" s="35">
        <v>7.7</v>
      </c>
      <c r="K397" s="40">
        <v>581</v>
      </c>
    </row>
    <row r="398" spans="1:31" x14ac:dyDescent="0.35">
      <c r="A398" s="63">
        <v>38594</v>
      </c>
      <c r="B398" s="35">
        <v>102636</v>
      </c>
      <c r="C398" s="35">
        <v>377.4</v>
      </c>
      <c r="D398" s="35">
        <v>0.24149999999999999</v>
      </c>
      <c r="E398" s="35">
        <v>4.07</v>
      </c>
      <c r="F398" s="47">
        <v>7.8</v>
      </c>
      <c r="G398" s="35">
        <v>22.39</v>
      </c>
      <c r="H398" s="64" t="s">
        <v>170</v>
      </c>
      <c r="I398" s="35">
        <v>0.45</v>
      </c>
      <c r="J398" s="35">
        <v>7.7</v>
      </c>
      <c r="K398" s="40">
        <v>24192</v>
      </c>
      <c r="L398" s="35">
        <f>AVERAGE(K394:K398)</f>
        <v>5205.8</v>
      </c>
      <c r="M398" s="41">
        <f>GEOMEAN(K394:K398)</f>
        <v>938.69107881803791</v>
      </c>
      <c r="N398" s="76" t="s">
        <v>260</v>
      </c>
    </row>
    <row r="399" spans="1:31" x14ac:dyDescent="0.35">
      <c r="A399" s="63">
        <v>38603</v>
      </c>
      <c r="G399" s="35" t="s">
        <v>469</v>
      </c>
    </row>
    <row r="400" spans="1:31" x14ac:dyDescent="0.35">
      <c r="A400" s="63">
        <v>38608</v>
      </c>
      <c r="G400" s="35" t="s">
        <v>538</v>
      </c>
      <c r="K400" s="40">
        <v>432</v>
      </c>
    </row>
    <row r="401" spans="1:31" x14ac:dyDescent="0.35">
      <c r="A401" s="63">
        <v>38614</v>
      </c>
      <c r="B401" s="35">
        <v>112809</v>
      </c>
      <c r="C401" s="35">
        <v>51</v>
      </c>
      <c r="D401" s="35">
        <v>3.3000000000000002E-2</v>
      </c>
      <c r="E401" s="35">
        <v>7</v>
      </c>
      <c r="F401" s="47">
        <v>8.07</v>
      </c>
      <c r="G401" s="35">
        <v>19.86</v>
      </c>
      <c r="H401" s="64" t="s">
        <v>170</v>
      </c>
      <c r="I401" s="35">
        <v>0.1</v>
      </c>
      <c r="J401" s="35">
        <v>7.9</v>
      </c>
      <c r="K401" s="40">
        <v>24192</v>
      </c>
    </row>
    <row r="402" spans="1:31" x14ac:dyDescent="0.35">
      <c r="A402" s="63">
        <v>38617</v>
      </c>
      <c r="B402" s="35">
        <v>103637</v>
      </c>
      <c r="C402" s="35">
        <v>633.79999999999995</v>
      </c>
      <c r="D402" s="35">
        <v>0.40560000000000002</v>
      </c>
      <c r="E402" s="35">
        <v>7</v>
      </c>
      <c r="F402" s="47">
        <v>7.96</v>
      </c>
      <c r="G402" s="35">
        <v>20.51</v>
      </c>
      <c r="H402" s="64" t="s">
        <v>170</v>
      </c>
      <c r="I402" s="35">
        <v>0.05</v>
      </c>
      <c r="J402" s="35">
        <v>7.7</v>
      </c>
      <c r="K402" s="40">
        <v>24192</v>
      </c>
    </row>
    <row r="403" spans="1:31" x14ac:dyDescent="0.35">
      <c r="A403" s="63">
        <v>38622</v>
      </c>
      <c r="B403" s="35">
        <v>104522</v>
      </c>
      <c r="C403" s="35">
        <v>646</v>
      </c>
      <c r="D403" s="35">
        <v>0.41299999999999998</v>
      </c>
      <c r="E403" s="35">
        <v>8.19</v>
      </c>
      <c r="F403" s="47">
        <v>7.89</v>
      </c>
      <c r="G403" s="35">
        <v>18.25</v>
      </c>
      <c r="H403" s="64" t="s">
        <v>170</v>
      </c>
      <c r="I403" s="35">
        <v>0.1</v>
      </c>
      <c r="J403" s="35">
        <v>7.7</v>
      </c>
      <c r="K403" s="40">
        <v>1850</v>
      </c>
      <c r="L403" s="35">
        <f>AVERAGE(K399:K403)</f>
        <v>12666.5</v>
      </c>
      <c r="M403" s="41">
        <f>GEOMEAN(K399:K403)</f>
        <v>4650.5011458192957</v>
      </c>
      <c r="N403" s="76" t="s">
        <v>261</v>
      </c>
    </row>
    <row r="404" spans="1:31" s="30" customFormat="1" x14ac:dyDescent="0.35">
      <c r="A404" s="63">
        <v>38629</v>
      </c>
      <c r="B404" s="30">
        <v>105814</v>
      </c>
      <c r="C404" s="30">
        <v>937.4</v>
      </c>
      <c r="D404" s="30">
        <v>0.59989999999999999</v>
      </c>
      <c r="E404" s="30">
        <v>7.21</v>
      </c>
      <c r="F404" s="75">
        <v>7.93</v>
      </c>
      <c r="G404" s="30">
        <v>20.73</v>
      </c>
      <c r="H404" s="64" t="s">
        <v>170</v>
      </c>
      <c r="I404" s="30">
        <v>0.25</v>
      </c>
      <c r="J404" s="30">
        <v>7.4</v>
      </c>
      <c r="K404" s="74">
        <v>135</v>
      </c>
      <c r="L404" s="74"/>
      <c r="M404" s="105"/>
      <c r="O404" s="30">
        <v>2.1</v>
      </c>
      <c r="P404" s="30">
        <v>84.4</v>
      </c>
      <c r="Q404" s="30" t="s">
        <v>107</v>
      </c>
      <c r="R404" s="30" t="s">
        <v>107</v>
      </c>
      <c r="S404" s="30" t="s">
        <v>107</v>
      </c>
      <c r="T404" s="30">
        <v>3</v>
      </c>
      <c r="U404" s="30" t="s">
        <v>107</v>
      </c>
      <c r="V404" s="30">
        <v>4.4000000000000004</v>
      </c>
      <c r="W404" s="30" t="s">
        <v>107</v>
      </c>
      <c r="X404" s="30">
        <v>121</v>
      </c>
      <c r="Y404" s="30" t="s">
        <v>107</v>
      </c>
      <c r="Z404" s="30">
        <v>0.3</v>
      </c>
      <c r="AA404" s="30" t="s">
        <v>107</v>
      </c>
      <c r="AB404" s="30">
        <v>18</v>
      </c>
      <c r="AC404" s="30" t="s">
        <v>107</v>
      </c>
      <c r="AD404" s="30">
        <v>270</v>
      </c>
      <c r="AE404" s="30" t="s">
        <v>107</v>
      </c>
    </row>
    <row r="405" spans="1:31" x14ac:dyDescent="0.35">
      <c r="A405" s="63">
        <v>38635</v>
      </c>
      <c r="B405" s="35">
        <v>111522</v>
      </c>
      <c r="C405" s="35">
        <v>1210</v>
      </c>
      <c r="D405" s="35">
        <v>0.77410000000000001</v>
      </c>
      <c r="E405" s="35">
        <v>11.13</v>
      </c>
      <c r="F405" s="47">
        <v>8.1300000000000008</v>
      </c>
      <c r="G405" s="35">
        <v>15.21</v>
      </c>
      <c r="H405" s="64" t="s">
        <v>170</v>
      </c>
      <c r="I405" s="35">
        <v>0.01</v>
      </c>
      <c r="J405" s="35">
        <v>7.2</v>
      </c>
      <c r="K405" s="40">
        <v>275</v>
      </c>
    </row>
    <row r="406" spans="1:31" x14ac:dyDescent="0.35">
      <c r="A406" s="63">
        <v>38643</v>
      </c>
      <c r="G406" s="35" t="s">
        <v>469</v>
      </c>
    </row>
    <row r="407" spans="1:31" x14ac:dyDescent="0.35">
      <c r="A407" s="63">
        <v>38645</v>
      </c>
      <c r="G407" s="35" t="s">
        <v>469</v>
      </c>
    </row>
    <row r="408" spans="1:31" x14ac:dyDescent="0.35">
      <c r="A408" s="63">
        <v>38650</v>
      </c>
      <c r="B408" s="35">
        <v>103330</v>
      </c>
      <c r="C408" s="35">
        <v>568.5</v>
      </c>
      <c r="D408" s="35">
        <v>0.36380000000000001</v>
      </c>
      <c r="E408" s="35">
        <v>10.15</v>
      </c>
      <c r="F408" s="47">
        <v>7.67</v>
      </c>
      <c r="G408" s="35">
        <v>8.5</v>
      </c>
      <c r="H408" s="64" t="s">
        <v>170</v>
      </c>
      <c r="I408" s="35">
        <v>0.12</v>
      </c>
      <c r="J408" s="35">
        <v>7.7</v>
      </c>
      <c r="K408" s="40">
        <v>1046</v>
      </c>
      <c r="L408" s="35">
        <f>AVERAGE(K404:K408)</f>
        <v>485.33333333333331</v>
      </c>
      <c r="M408" s="41">
        <f>GEOMEAN(K404:K408)</f>
        <v>338.63568034608039</v>
      </c>
      <c r="N408" s="76" t="s">
        <v>262</v>
      </c>
    </row>
    <row r="409" spans="1:31" x14ac:dyDescent="0.35">
      <c r="A409" s="63">
        <v>38657</v>
      </c>
      <c r="B409" s="35">
        <v>103643</v>
      </c>
      <c r="C409" s="35">
        <v>514.79999999999995</v>
      </c>
      <c r="D409" s="35">
        <v>0.32940000000000003</v>
      </c>
      <c r="E409" s="35">
        <v>7.36</v>
      </c>
      <c r="F409" s="47">
        <v>7.95</v>
      </c>
      <c r="G409" s="35">
        <v>12.14</v>
      </c>
      <c r="H409" s="64" t="s">
        <v>170</v>
      </c>
      <c r="I409" s="35">
        <v>0.41</v>
      </c>
      <c r="J409" s="35">
        <v>7.3</v>
      </c>
      <c r="K409" s="40">
        <v>4884</v>
      </c>
    </row>
    <row r="410" spans="1:31" x14ac:dyDescent="0.35">
      <c r="A410" s="63">
        <v>38666</v>
      </c>
      <c r="B410" s="35">
        <v>122434</v>
      </c>
      <c r="C410" s="35">
        <v>637</v>
      </c>
      <c r="D410" s="35">
        <v>0.40799999999999997</v>
      </c>
      <c r="E410" s="35">
        <v>6.83</v>
      </c>
      <c r="F410" s="47">
        <v>7.8</v>
      </c>
      <c r="G410" s="35">
        <v>9.43</v>
      </c>
      <c r="H410" s="64" t="s">
        <v>170</v>
      </c>
      <c r="I410" s="35">
        <v>0.4</v>
      </c>
      <c r="J410" s="35">
        <v>7.9</v>
      </c>
      <c r="K410" s="40">
        <v>96</v>
      </c>
    </row>
    <row r="411" spans="1:31" x14ac:dyDescent="0.35">
      <c r="A411" s="63">
        <v>38673</v>
      </c>
      <c r="B411" s="35">
        <v>104440</v>
      </c>
      <c r="C411" s="35">
        <v>658.6</v>
      </c>
      <c r="D411" s="35">
        <v>0.42149999999999999</v>
      </c>
      <c r="E411" s="35">
        <v>10.97</v>
      </c>
      <c r="F411" s="47">
        <v>7.81</v>
      </c>
      <c r="G411" s="35">
        <v>3.79</v>
      </c>
      <c r="H411" s="64" t="s">
        <v>170</v>
      </c>
      <c r="I411" s="35">
        <v>0.09</v>
      </c>
      <c r="J411" s="35">
        <v>7.2</v>
      </c>
      <c r="K411" s="40">
        <v>1187</v>
      </c>
    </row>
    <row r="412" spans="1:31" x14ac:dyDescent="0.35">
      <c r="A412" s="63">
        <v>38677</v>
      </c>
      <c r="B412" s="35">
        <v>103644</v>
      </c>
      <c r="C412" s="35">
        <v>905</v>
      </c>
      <c r="D412" s="35">
        <v>0.57920000000000005</v>
      </c>
      <c r="E412" s="35">
        <v>11.83</v>
      </c>
      <c r="F412" s="47">
        <v>7.9</v>
      </c>
      <c r="G412" s="35">
        <v>4.87</v>
      </c>
      <c r="H412" s="64" t="s">
        <v>170</v>
      </c>
      <c r="I412" s="35">
        <v>0.36</v>
      </c>
      <c r="J412" s="35">
        <v>7.9</v>
      </c>
      <c r="K412" s="40">
        <v>706</v>
      </c>
    </row>
    <row r="413" spans="1:31" x14ac:dyDescent="0.35">
      <c r="A413" s="63">
        <v>38684</v>
      </c>
      <c r="B413" s="35">
        <v>110122</v>
      </c>
      <c r="C413" s="35">
        <v>903</v>
      </c>
      <c r="D413" s="35">
        <v>0.57789999999999997</v>
      </c>
      <c r="E413" s="35">
        <v>9.99</v>
      </c>
      <c r="F413" s="35">
        <v>7.81</v>
      </c>
      <c r="G413" s="35">
        <v>10.72</v>
      </c>
      <c r="H413" s="64" t="s">
        <v>170</v>
      </c>
      <c r="I413" s="35">
        <v>0.63</v>
      </c>
      <c r="J413" s="35">
        <v>7.2</v>
      </c>
      <c r="K413" s="40">
        <v>146</v>
      </c>
      <c r="L413" s="35">
        <f>AVERAGE(K409:K413)</f>
        <v>1403.8</v>
      </c>
      <c r="M413" s="41">
        <f>GEOMEAN(K409:K413)</f>
        <v>564.5872064684753</v>
      </c>
      <c r="N413" s="76" t="s">
        <v>263</v>
      </c>
    </row>
    <row r="414" spans="1:31" x14ac:dyDescent="0.35">
      <c r="A414" s="63">
        <v>38687</v>
      </c>
      <c r="B414" s="35">
        <v>115425</v>
      </c>
      <c r="C414" s="35">
        <v>785</v>
      </c>
      <c r="D414" s="35">
        <v>0.502</v>
      </c>
      <c r="E414" s="35">
        <v>11.29</v>
      </c>
      <c r="F414" s="47">
        <v>7.81</v>
      </c>
      <c r="G414" s="35">
        <v>2.5</v>
      </c>
      <c r="H414" s="64" t="s">
        <v>170</v>
      </c>
      <c r="I414" s="35">
        <v>0.6</v>
      </c>
      <c r="J414" s="35">
        <v>7.8</v>
      </c>
      <c r="K414" s="40">
        <v>281</v>
      </c>
    </row>
    <row r="415" spans="1:31" x14ac:dyDescent="0.35">
      <c r="A415" s="63">
        <v>38693</v>
      </c>
      <c r="B415" s="35">
        <v>103432</v>
      </c>
      <c r="C415" s="35">
        <v>1962</v>
      </c>
      <c r="D415" s="35">
        <v>1.2549999999999999</v>
      </c>
      <c r="E415" s="35">
        <v>12.13</v>
      </c>
      <c r="F415" s="47">
        <v>7.58</v>
      </c>
      <c r="G415" s="35">
        <v>-0.04</v>
      </c>
      <c r="H415" s="64" t="s">
        <v>170</v>
      </c>
      <c r="I415" s="35">
        <v>0.48</v>
      </c>
      <c r="J415" s="35">
        <v>7.6</v>
      </c>
      <c r="K415" s="40">
        <v>171</v>
      </c>
    </row>
    <row r="416" spans="1:31" x14ac:dyDescent="0.35">
      <c r="A416" s="63">
        <v>38699</v>
      </c>
      <c r="B416" s="35">
        <v>104346</v>
      </c>
      <c r="C416" s="35">
        <v>3623</v>
      </c>
      <c r="D416" s="35">
        <v>2.319</v>
      </c>
      <c r="E416" s="35">
        <v>11.58</v>
      </c>
      <c r="F416" s="47">
        <v>7.52</v>
      </c>
      <c r="G416" s="35">
        <v>2.67</v>
      </c>
      <c r="H416" s="64" t="s">
        <v>170</v>
      </c>
      <c r="I416" s="35">
        <v>0.11</v>
      </c>
      <c r="J416" s="35">
        <v>7.4</v>
      </c>
      <c r="K416" s="40">
        <v>185</v>
      </c>
    </row>
    <row r="417" spans="1:14" x14ac:dyDescent="0.35">
      <c r="A417" s="63">
        <v>38705</v>
      </c>
      <c r="B417" s="35">
        <v>120309</v>
      </c>
      <c r="C417" s="35">
        <v>2137</v>
      </c>
      <c r="D417" s="35">
        <v>1.3680000000000001</v>
      </c>
      <c r="E417" s="35">
        <v>12.38</v>
      </c>
      <c r="F417" s="47">
        <v>7.75</v>
      </c>
      <c r="G417" s="35">
        <v>1.08</v>
      </c>
      <c r="H417" s="64" t="s">
        <v>170</v>
      </c>
      <c r="I417" s="35">
        <v>0.06</v>
      </c>
      <c r="J417" s="35">
        <v>7.2</v>
      </c>
      <c r="K417" s="40">
        <v>41</v>
      </c>
    </row>
    <row r="418" spans="1:14" x14ac:dyDescent="0.35">
      <c r="A418" s="63">
        <v>38708</v>
      </c>
      <c r="B418" s="35">
        <v>104451</v>
      </c>
      <c r="C418" s="35">
        <v>1520</v>
      </c>
      <c r="D418" s="35">
        <v>0.97309999999999997</v>
      </c>
      <c r="E418" s="35">
        <v>11.99</v>
      </c>
      <c r="F418" s="47">
        <v>7.63</v>
      </c>
      <c r="G418" s="35">
        <v>0.71</v>
      </c>
      <c r="H418" s="64" t="s">
        <v>170</v>
      </c>
      <c r="I418" s="35">
        <v>0.55000000000000004</v>
      </c>
      <c r="J418" s="35">
        <v>7.2</v>
      </c>
      <c r="K418" s="40">
        <v>169</v>
      </c>
      <c r="L418" s="35">
        <f>AVERAGE(K414:K418)</f>
        <v>169.4</v>
      </c>
      <c r="M418" s="41">
        <f>GEOMEAN(K414:K418)</f>
        <v>143.8496945364123</v>
      </c>
      <c r="N418" s="76" t="s">
        <v>264</v>
      </c>
    </row>
    <row r="419" spans="1:14" x14ac:dyDescent="0.35">
      <c r="A419" s="63">
        <v>38722</v>
      </c>
      <c r="B419" s="35">
        <v>105908</v>
      </c>
      <c r="C419" s="35">
        <v>939.9</v>
      </c>
      <c r="D419" s="35">
        <v>0.60150000000000003</v>
      </c>
      <c r="E419" s="35">
        <v>10.25</v>
      </c>
      <c r="F419" s="47">
        <v>7.84</v>
      </c>
      <c r="G419" s="35">
        <v>6.08</v>
      </c>
      <c r="H419" s="64" t="s">
        <v>170</v>
      </c>
      <c r="I419" s="35">
        <v>0.44</v>
      </c>
      <c r="J419" s="35">
        <v>7.2</v>
      </c>
      <c r="K419" s="40">
        <v>132</v>
      </c>
    </row>
    <row r="420" spans="1:14" x14ac:dyDescent="0.35">
      <c r="A420" s="63">
        <v>38727</v>
      </c>
      <c r="B420" s="35">
        <v>110725</v>
      </c>
      <c r="C420" s="35">
        <v>1047</v>
      </c>
      <c r="D420" s="35">
        <v>0.66979999999999995</v>
      </c>
      <c r="E420" s="35">
        <v>11.52</v>
      </c>
      <c r="F420" s="47">
        <v>8</v>
      </c>
      <c r="G420" s="35">
        <v>4.45</v>
      </c>
      <c r="H420" s="64" t="s">
        <v>170</v>
      </c>
      <c r="I420" s="35">
        <v>0.05</v>
      </c>
      <c r="J420" s="35">
        <v>7.2</v>
      </c>
      <c r="K420" s="40">
        <v>185</v>
      </c>
    </row>
    <row r="421" spans="1:14" x14ac:dyDescent="0.35">
      <c r="A421" s="63">
        <v>38735</v>
      </c>
      <c r="B421" s="35">
        <v>112327</v>
      </c>
      <c r="C421" s="35">
        <v>1439</v>
      </c>
      <c r="D421" s="35">
        <v>0.92090000000000005</v>
      </c>
      <c r="E421" s="35">
        <v>14.72</v>
      </c>
      <c r="F421" s="47">
        <v>7.75</v>
      </c>
      <c r="G421" s="35">
        <v>2.78</v>
      </c>
      <c r="H421" s="64" t="s">
        <v>170</v>
      </c>
      <c r="I421" s="35">
        <v>0.71</v>
      </c>
      <c r="J421" s="35">
        <v>7.8</v>
      </c>
      <c r="K421" s="40">
        <v>547</v>
      </c>
    </row>
    <row r="422" spans="1:14" x14ac:dyDescent="0.35">
      <c r="A422" s="63">
        <v>38740</v>
      </c>
      <c r="B422" s="35">
        <v>120255</v>
      </c>
      <c r="C422" s="35">
        <v>1072</v>
      </c>
      <c r="D422" s="35">
        <v>0.68600000000000005</v>
      </c>
      <c r="E422" s="35">
        <v>14.28</v>
      </c>
      <c r="F422" s="47">
        <v>7.93</v>
      </c>
      <c r="G422" s="35">
        <v>4.75</v>
      </c>
      <c r="H422" s="64" t="s">
        <v>170</v>
      </c>
      <c r="I422" s="35">
        <v>0.7</v>
      </c>
      <c r="J422" s="35">
        <v>7.7</v>
      </c>
      <c r="K422" s="40">
        <v>10</v>
      </c>
    </row>
    <row r="423" spans="1:14" x14ac:dyDescent="0.35">
      <c r="A423" s="63">
        <v>38743</v>
      </c>
      <c r="B423" s="35">
        <v>120658</v>
      </c>
      <c r="C423" s="35">
        <v>957.8</v>
      </c>
      <c r="D423" s="35">
        <v>0.61299999999999999</v>
      </c>
      <c r="E423" s="35">
        <v>13.08</v>
      </c>
      <c r="F423" s="47">
        <v>8.07</v>
      </c>
      <c r="G423" s="35">
        <v>3.9</v>
      </c>
      <c r="H423" s="64" t="s">
        <v>170</v>
      </c>
      <c r="I423" s="35">
        <v>1.1000000000000001</v>
      </c>
      <c r="J423" s="35">
        <v>7.5</v>
      </c>
      <c r="K423" s="40">
        <v>1198</v>
      </c>
      <c r="L423" s="35">
        <f>AVERAGE(K419:K423)</f>
        <v>414.4</v>
      </c>
      <c r="M423" s="41">
        <f>GEOMEAN(K419:K423)</f>
        <v>174.11571107102347</v>
      </c>
      <c r="N423" s="76" t="s">
        <v>265</v>
      </c>
    </row>
    <row r="424" spans="1:14" x14ac:dyDescent="0.35">
      <c r="A424" s="63">
        <v>38754</v>
      </c>
      <c r="B424" s="35">
        <v>115907</v>
      </c>
      <c r="C424" s="35">
        <v>922.9</v>
      </c>
      <c r="D424" s="35">
        <v>0.59060000000000001</v>
      </c>
      <c r="E424" s="35">
        <v>15.71</v>
      </c>
      <c r="F424" s="47">
        <v>8.09</v>
      </c>
      <c r="G424" s="35">
        <v>2.41</v>
      </c>
      <c r="H424" s="64" t="s">
        <v>170</v>
      </c>
      <c r="I424" s="35">
        <v>0.47</v>
      </c>
      <c r="J424" s="35">
        <v>7.9</v>
      </c>
      <c r="K424" s="40">
        <v>51</v>
      </c>
    </row>
    <row r="425" spans="1:14" x14ac:dyDescent="0.35">
      <c r="A425" s="63">
        <v>38757</v>
      </c>
      <c r="B425" s="35">
        <v>110351</v>
      </c>
      <c r="C425" s="35">
        <v>994.4</v>
      </c>
      <c r="D425" s="35">
        <v>0.63639999999999997</v>
      </c>
      <c r="E425" s="35">
        <v>14.13</v>
      </c>
      <c r="F425" s="47">
        <v>8.1</v>
      </c>
      <c r="G425" s="35">
        <v>0.91</v>
      </c>
      <c r="H425" s="64" t="s">
        <v>170</v>
      </c>
      <c r="I425" s="35">
        <v>0.15</v>
      </c>
      <c r="J425" s="35">
        <v>7.2</v>
      </c>
      <c r="K425" s="40">
        <v>84</v>
      </c>
    </row>
    <row r="426" spans="1:14" x14ac:dyDescent="0.35">
      <c r="A426" s="63">
        <v>38762</v>
      </c>
      <c r="B426" s="35">
        <v>113437</v>
      </c>
      <c r="C426" s="35">
        <v>1078</v>
      </c>
      <c r="D426" s="35">
        <v>0.68979999999999997</v>
      </c>
      <c r="E426" s="35">
        <v>12.9</v>
      </c>
      <c r="F426" s="47">
        <v>8.59</v>
      </c>
      <c r="G426" s="35">
        <v>3.74</v>
      </c>
      <c r="H426" s="64" t="s">
        <v>170</v>
      </c>
      <c r="I426" s="35">
        <v>0.16</v>
      </c>
      <c r="J426" s="35">
        <v>7.1</v>
      </c>
      <c r="K426" s="40">
        <v>135</v>
      </c>
    </row>
    <row r="427" spans="1:14" x14ac:dyDescent="0.35">
      <c r="A427" s="63">
        <v>38769</v>
      </c>
      <c r="B427" s="35">
        <v>112437</v>
      </c>
      <c r="C427" s="35">
        <v>709</v>
      </c>
      <c r="D427" s="35">
        <v>0.45400000000000001</v>
      </c>
      <c r="E427" s="35">
        <v>12.33</v>
      </c>
      <c r="F427" s="47">
        <v>8.11</v>
      </c>
      <c r="G427" s="35">
        <v>3.36</v>
      </c>
      <c r="H427" s="64" t="s">
        <v>170</v>
      </c>
      <c r="I427" s="35">
        <v>0.5</v>
      </c>
      <c r="J427" s="35">
        <v>7.6</v>
      </c>
      <c r="K427" s="40">
        <v>2755</v>
      </c>
    </row>
    <row r="428" spans="1:14" x14ac:dyDescent="0.35">
      <c r="A428" s="63">
        <v>38775</v>
      </c>
      <c r="B428" s="35">
        <v>113555</v>
      </c>
      <c r="C428" s="35">
        <v>864.2</v>
      </c>
      <c r="D428" s="35">
        <v>0.55310000000000004</v>
      </c>
      <c r="E428" s="35">
        <v>10.45</v>
      </c>
      <c r="F428" s="47">
        <v>8.6</v>
      </c>
      <c r="G428" s="35">
        <v>6.64</v>
      </c>
      <c r="H428" s="64" t="s">
        <v>170</v>
      </c>
      <c r="I428" s="35">
        <v>7.0000000000000007E-2</v>
      </c>
      <c r="J428" s="35">
        <v>7.4</v>
      </c>
      <c r="K428" s="40">
        <v>63</v>
      </c>
      <c r="L428" s="35">
        <f>AVERAGE(K424:K428)</f>
        <v>617.6</v>
      </c>
      <c r="M428" s="41">
        <f>GEOMEAN(K424:K428)</f>
        <v>158.60945639393711</v>
      </c>
      <c r="N428" s="76" t="s">
        <v>266</v>
      </c>
    </row>
    <row r="429" spans="1:14" x14ac:dyDescent="0.35">
      <c r="A429" s="63">
        <v>38785</v>
      </c>
      <c r="B429" s="35">
        <v>111720</v>
      </c>
      <c r="C429" s="35">
        <v>593</v>
      </c>
      <c r="D429" s="35">
        <v>0.38</v>
      </c>
      <c r="E429" s="35">
        <v>8.93</v>
      </c>
      <c r="F429" s="47">
        <v>7.57</v>
      </c>
      <c r="G429" s="35">
        <v>9.5399999999999991</v>
      </c>
      <c r="H429" s="64" t="s">
        <v>170</v>
      </c>
      <c r="I429" s="35">
        <v>0</v>
      </c>
      <c r="J429" s="35">
        <v>7.6</v>
      </c>
      <c r="K429" s="40">
        <v>933</v>
      </c>
    </row>
    <row r="430" spans="1:14" x14ac:dyDescent="0.35">
      <c r="A430" s="63">
        <v>38791</v>
      </c>
      <c r="B430" s="35">
        <v>110033</v>
      </c>
      <c r="C430" s="35">
        <v>653.1</v>
      </c>
      <c r="D430" s="35">
        <v>0.41799999999999998</v>
      </c>
      <c r="E430" s="35">
        <v>11.24</v>
      </c>
      <c r="F430" s="47">
        <v>7.83</v>
      </c>
      <c r="G430" s="35">
        <v>6.56</v>
      </c>
      <c r="H430" s="64" t="s">
        <v>170</v>
      </c>
      <c r="I430" s="35">
        <v>0.17</v>
      </c>
      <c r="J430" s="35">
        <v>7.2</v>
      </c>
      <c r="K430" s="40">
        <v>139</v>
      </c>
    </row>
    <row r="431" spans="1:14" x14ac:dyDescent="0.35">
      <c r="A431" s="63">
        <v>38796</v>
      </c>
      <c r="B431" s="35">
        <v>112855</v>
      </c>
      <c r="C431" s="35">
        <v>158</v>
      </c>
      <c r="D431" s="35">
        <v>0.10100000000000001</v>
      </c>
      <c r="E431" s="35">
        <v>13.17</v>
      </c>
      <c r="F431" s="47">
        <v>8.09</v>
      </c>
      <c r="G431" s="35">
        <v>5.26</v>
      </c>
      <c r="H431" s="64" t="s">
        <v>170</v>
      </c>
      <c r="I431" s="35">
        <v>0.3</v>
      </c>
      <c r="J431" s="35">
        <v>7.3</v>
      </c>
      <c r="K431" s="40">
        <v>496</v>
      </c>
    </row>
    <row r="432" spans="1:14" x14ac:dyDescent="0.35">
      <c r="A432" s="63">
        <v>38799</v>
      </c>
      <c r="B432" s="35">
        <v>104035</v>
      </c>
      <c r="C432" s="35">
        <v>1653</v>
      </c>
      <c r="D432" s="35">
        <v>1.0580000000000001</v>
      </c>
      <c r="E432" s="35">
        <v>12.48</v>
      </c>
      <c r="F432" s="47">
        <v>8.0399999999999991</v>
      </c>
      <c r="G432" s="35">
        <v>4.84</v>
      </c>
      <c r="H432" s="64" t="s">
        <v>170</v>
      </c>
      <c r="I432" s="35">
        <v>0.19</v>
      </c>
      <c r="J432" s="35">
        <v>7.3</v>
      </c>
      <c r="K432" s="40">
        <v>545</v>
      </c>
    </row>
    <row r="433" spans="1:31" s="30" customFormat="1" x14ac:dyDescent="0.35">
      <c r="A433" s="63">
        <v>38804</v>
      </c>
      <c r="B433" s="30">
        <v>113531</v>
      </c>
      <c r="C433" s="30">
        <v>1257</v>
      </c>
      <c r="D433" s="30">
        <v>0.80449999999999999</v>
      </c>
      <c r="E433" s="30">
        <v>10.78</v>
      </c>
      <c r="F433" s="75">
        <v>8.02</v>
      </c>
      <c r="G433" s="30">
        <v>10.41</v>
      </c>
      <c r="H433" s="64" t="s">
        <v>170</v>
      </c>
      <c r="I433" s="30">
        <v>0.41</v>
      </c>
      <c r="J433" s="30">
        <v>7.1</v>
      </c>
      <c r="K433" s="74">
        <v>691</v>
      </c>
      <c r="L433" s="30">
        <f>AVERAGE(K429:K433)</f>
        <v>560.79999999999995</v>
      </c>
      <c r="M433" s="41">
        <f>GEOMEAN(K429:K433)</f>
        <v>475.17166361315657</v>
      </c>
      <c r="N433" s="76" t="s">
        <v>267</v>
      </c>
      <c r="O433" s="30">
        <v>1.1000000000000001</v>
      </c>
      <c r="P433" s="30">
        <v>81.099999999999994</v>
      </c>
      <c r="Q433" s="30" t="s">
        <v>107</v>
      </c>
      <c r="R433" s="30" t="s">
        <v>107</v>
      </c>
      <c r="S433" s="30" t="s">
        <v>107</v>
      </c>
      <c r="T433" s="30" t="s">
        <v>107</v>
      </c>
      <c r="U433" s="30" t="s">
        <v>107</v>
      </c>
      <c r="V433" s="30">
        <v>1</v>
      </c>
      <c r="W433" s="30">
        <v>29.2</v>
      </c>
      <c r="X433" s="30">
        <v>290</v>
      </c>
      <c r="Y433" s="30" t="s">
        <v>235</v>
      </c>
      <c r="Z433" s="30" t="s">
        <v>235</v>
      </c>
      <c r="AA433" s="30" t="s">
        <v>235</v>
      </c>
      <c r="AB433" s="30">
        <v>40</v>
      </c>
      <c r="AC433" s="30">
        <v>0.4</v>
      </c>
      <c r="AD433" s="30">
        <v>335</v>
      </c>
      <c r="AE433" s="30">
        <v>2.9</v>
      </c>
    </row>
    <row r="434" spans="1:31" x14ac:dyDescent="0.35">
      <c r="A434" s="63">
        <v>38812</v>
      </c>
      <c r="B434" s="35">
        <v>110426</v>
      </c>
      <c r="C434" s="35">
        <v>730</v>
      </c>
      <c r="D434" s="35">
        <v>0.4672</v>
      </c>
      <c r="E434" s="35">
        <v>12.16</v>
      </c>
      <c r="F434" s="47">
        <v>8.09</v>
      </c>
      <c r="G434" s="35">
        <v>8.4700000000000006</v>
      </c>
      <c r="H434" s="64" t="s">
        <v>170</v>
      </c>
      <c r="I434" s="35">
        <v>0.06</v>
      </c>
      <c r="J434" s="35">
        <v>7.6</v>
      </c>
      <c r="K434" s="40">
        <v>278</v>
      </c>
    </row>
    <row r="435" spans="1:31" x14ac:dyDescent="0.35">
      <c r="A435" s="63">
        <v>38818</v>
      </c>
      <c r="B435" s="35">
        <v>105017</v>
      </c>
      <c r="C435" s="35">
        <v>822.2</v>
      </c>
      <c r="D435" s="35">
        <v>0.5262</v>
      </c>
      <c r="E435" s="35">
        <v>11.55</v>
      </c>
      <c r="F435" s="47">
        <v>8.0399999999999991</v>
      </c>
      <c r="G435" s="35">
        <v>12.06</v>
      </c>
      <c r="H435" s="64" t="s">
        <v>170</v>
      </c>
      <c r="I435" s="35">
        <v>0.23</v>
      </c>
      <c r="J435" s="35">
        <v>7.3</v>
      </c>
      <c r="K435" s="40">
        <v>292</v>
      </c>
    </row>
    <row r="436" spans="1:31" x14ac:dyDescent="0.35">
      <c r="A436" s="63">
        <v>38824</v>
      </c>
      <c r="B436" s="35">
        <v>111930</v>
      </c>
      <c r="C436" s="35">
        <v>351</v>
      </c>
      <c r="D436" s="35">
        <v>0.22500000000000001</v>
      </c>
      <c r="E436" s="35">
        <v>8.69</v>
      </c>
      <c r="F436" s="47">
        <v>7.46</v>
      </c>
      <c r="G436" s="35">
        <v>14.48</v>
      </c>
      <c r="H436" s="64" t="s">
        <v>170</v>
      </c>
      <c r="I436" s="35">
        <v>0.3</v>
      </c>
      <c r="J436" s="35">
        <v>7.5</v>
      </c>
      <c r="K436" s="40">
        <v>4352</v>
      </c>
    </row>
    <row r="437" spans="1:31" x14ac:dyDescent="0.35">
      <c r="A437" s="63">
        <v>38826</v>
      </c>
      <c r="B437" s="35">
        <v>105955</v>
      </c>
      <c r="C437" s="35">
        <v>686.1</v>
      </c>
      <c r="D437" s="35">
        <v>0.43909999999999999</v>
      </c>
      <c r="E437" s="35">
        <v>7.85</v>
      </c>
      <c r="F437" s="47">
        <v>7.95</v>
      </c>
      <c r="G437" s="35">
        <v>15.32</v>
      </c>
      <c r="H437" s="64" t="s">
        <v>170</v>
      </c>
      <c r="I437" s="35">
        <v>0.12</v>
      </c>
      <c r="J437" s="35">
        <v>7.7</v>
      </c>
      <c r="K437" s="40">
        <v>561</v>
      </c>
    </row>
    <row r="438" spans="1:31" x14ac:dyDescent="0.35">
      <c r="A438" s="63">
        <v>38833</v>
      </c>
      <c r="B438" s="35">
        <v>105904</v>
      </c>
      <c r="C438" s="35">
        <v>691.2</v>
      </c>
      <c r="D438" s="35">
        <v>0.44240000000000002</v>
      </c>
      <c r="E438" s="35">
        <v>9.0399999999999991</v>
      </c>
      <c r="F438" s="47">
        <v>7.97</v>
      </c>
      <c r="G438" s="35">
        <v>10.57</v>
      </c>
      <c r="H438" s="64" t="s">
        <v>170</v>
      </c>
      <c r="I438" s="35">
        <v>0.02</v>
      </c>
      <c r="J438" s="35">
        <v>7.7</v>
      </c>
      <c r="K438" s="40">
        <v>1723</v>
      </c>
      <c r="L438" s="30">
        <f>AVERAGE(K434:K438)</f>
        <v>1441.2</v>
      </c>
      <c r="M438" s="41">
        <f>GEOMEAN(K434:K438)</f>
        <v>806.62733361230084</v>
      </c>
      <c r="N438" s="76" t="s">
        <v>268</v>
      </c>
    </row>
    <row r="439" spans="1:31" x14ac:dyDescent="0.35">
      <c r="A439" s="63">
        <v>38841</v>
      </c>
      <c r="B439" s="35">
        <v>112016</v>
      </c>
      <c r="C439" s="35">
        <v>733</v>
      </c>
      <c r="D439" s="35">
        <v>0.46899999999999997</v>
      </c>
      <c r="E439" s="35">
        <v>9.8699999999999992</v>
      </c>
      <c r="F439" s="47">
        <v>8.26</v>
      </c>
      <c r="G439" s="35">
        <v>18.100000000000001</v>
      </c>
      <c r="H439" s="64" t="s">
        <v>170</v>
      </c>
      <c r="I439" s="35">
        <v>0</v>
      </c>
      <c r="J439" s="35">
        <v>7.7</v>
      </c>
      <c r="K439" s="40">
        <v>785</v>
      </c>
    </row>
    <row r="440" spans="1:31" x14ac:dyDescent="0.35">
      <c r="A440" s="61">
        <v>38847</v>
      </c>
      <c r="B440" s="47">
        <v>114017</v>
      </c>
      <c r="C440" s="47">
        <v>918.9</v>
      </c>
      <c r="D440" s="47">
        <v>0.58809999999999996</v>
      </c>
      <c r="E440" s="47">
        <v>7.6</v>
      </c>
      <c r="F440" s="47">
        <v>8.0500000000000007</v>
      </c>
      <c r="G440" s="47">
        <v>18.21</v>
      </c>
      <c r="H440" s="75" t="s">
        <v>170</v>
      </c>
      <c r="I440" s="47">
        <v>0.25</v>
      </c>
      <c r="J440" s="47">
        <v>7.3</v>
      </c>
      <c r="K440" s="114">
        <v>1624</v>
      </c>
    </row>
    <row r="441" spans="1:31" x14ac:dyDescent="0.35">
      <c r="A441" s="63">
        <v>38852</v>
      </c>
      <c r="B441" s="35">
        <v>113155</v>
      </c>
      <c r="C441" s="35">
        <v>653.4</v>
      </c>
      <c r="D441" s="35">
        <v>0.41820000000000002</v>
      </c>
      <c r="E441" s="35">
        <v>9.4499999999999993</v>
      </c>
      <c r="F441" s="47">
        <v>7.88</v>
      </c>
      <c r="G441" s="35">
        <v>12.15</v>
      </c>
      <c r="H441" s="64" t="s">
        <v>170</v>
      </c>
      <c r="I441" s="35">
        <v>0.15</v>
      </c>
      <c r="J441" s="35">
        <v>7.8</v>
      </c>
      <c r="K441" s="114">
        <v>1935</v>
      </c>
    </row>
    <row r="442" spans="1:31" x14ac:dyDescent="0.35">
      <c r="A442" s="63">
        <v>38861</v>
      </c>
      <c r="B442" s="35">
        <v>120434</v>
      </c>
      <c r="C442" s="30" t="s">
        <v>232</v>
      </c>
      <c r="D442" s="30" t="s">
        <v>232</v>
      </c>
      <c r="E442" s="35">
        <v>10.93</v>
      </c>
      <c r="F442" s="47">
        <v>11.14</v>
      </c>
      <c r="G442" s="35">
        <v>16.29</v>
      </c>
      <c r="H442" s="64" t="s">
        <v>170</v>
      </c>
      <c r="I442" s="35">
        <v>0.1</v>
      </c>
      <c r="J442" s="35">
        <v>7.6</v>
      </c>
      <c r="K442" s="114">
        <v>4884</v>
      </c>
    </row>
    <row r="443" spans="1:31" x14ac:dyDescent="0.35">
      <c r="A443" s="63">
        <v>38868</v>
      </c>
      <c r="B443" s="35">
        <v>112056</v>
      </c>
      <c r="C443" s="35">
        <v>922.5</v>
      </c>
      <c r="D443" s="35">
        <v>0.59040000000000004</v>
      </c>
      <c r="E443" s="35">
        <v>7.73</v>
      </c>
      <c r="F443" s="47">
        <v>7.99</v>
      </c>
      <c r="G443" s="35">
        <v>22.55</v>
      </c>
      <c r="H443" s="64" t="s">
        <v>170</v>
      </c>
      <c r="I443" s="35">
        <v>0.57999999999999996</v>
      </c>
      <c r="J443" s="35">
        <v>6.9</v>
      </c>
      <c r="K443" s="114">
        <v>683</v>
      </c>
      <c r="L443" s="30">
        <f>AVERAGE(K439:K443)</f>
        <v>1982.2</v>
      </c>
      <c r="M443" s="41">
        <f>GEOMEAN(K439:K443)</f>
        <v>1524.2864955027292</v>
      </c>
      <c r="N443" s="76" t="s">
        <v>269</v>
      </c>
    </row>
    <row r="444" spans="1:31" x14ac:dyDescent="0.35">
      <c r="A444" s="63">
        <v>38875</v>
      </c>
      <c r="B444" s="35">
        <v>110221</v>
      </c>
      <c r="C444" s="35">
        <v>629.29999999999995</v>
      </c>
      <c r="D444" s="35">
        <v>0.40279999999999999</v>
      </c>
      <c r="E444" s="35">
        <v>6.01</v>
      </c>
      <c r="F444" s="47">
        <v>7.91</v>
      </c>
      <c r="G444" s="35">
        <v>20.41</v>
      </c>
      <c r="H444" s="64" t="s">
        <v>170</v>
      </c>
      <c r="I444" s="35">
        <v>0.1</v>
      </c>
      <c r="J444" s="35">
        <v>7.7</v>
      </c>
      <c r="K444" s="114">
        <v>5794</v>
      </c>
    </row>
    <row r="445" spans="1:31" x14ac:dyDescent="0.35">
      <c r="A445" s="63">
        <v>38883</v>
      </c>
      <c r="B445" s="35">
        <v>111806</v>
      </c>
      <c r="C445" s="35">
        <v>727.9</v>
      </c>
      <c r="D445" s="35">
        <v>0.46579999999999999</v>
      </c>
      <c r="E445" s="35">
        <v>8.2100000000000009</v>
      </c>
      <c r="F445" s="47">
        <v>8.08</v>
      </c>
      <c r="G445" s="35">
        <v>19.600000000000001</v>
      </c>
      <c r="H445" s="64" t="s">
        <v>170</v>
      </c>
      <c r="I445" s="35">
        <v>0.2</v>
      </c>
      <c r="J445" s="35">
        <v>7.6</v>
      </c>
      <c r="K445" s="114">
        <v>554</v>
      </c>
    </row>
    <row r="446" spans="1:31" x14ac:dyDescent="0.35">
      <c r="A446" s="63">
        <v>38887</v>
      </c>
      <c r="B446" s="35">
        <v>112524</v>
      </c>
      <c r="C446" s="35">
        <v>468</v>
      </c>
      <c r="D446" s="35">
        <v>0.29899999999999999</v>
      </c>
      <c r="E446" s="35">
        <v>7.31</v>
      </c>
      <c r="F446" s="47">
        <v>7.75</v>
      </c>
      <c r="G446" s="35">
        <v>22.25</v>
      </c>
      <c r="H446" s="64" t="s">
        <v>170</v>
      </c>
      <c r="I446" s="35">
        <v>0.5</v>
      </c>
      <c r="J446" s="35">
        <v>7.7</v>
      </c>
      <c r="K446" s="114">
        <v>14136</v>
      </c>
    </row>
    <row r="447" spans="1:31" x14ac:dyDescent="0.35">
      <c r="A447" s="63">
        <v>38890</v>
      </c>
      <c r="B447" s="35">
        <v>110542</v>
      </c>
      <c r="C447" s="35">
        <v>705</v>
      </c>
      <c r="D447" s="35">
        <v>0.45100000000000001</v>
      </c>
      <c r="E447" s="35">
        <v>5.78</v>
      </c>
      <c r="F447" s="47">
        <v>7.86</v>
      </c>
      <c r="G447" s="35">
        <v>24.83</v>
      </c>
      <c r="H447" s="64" t="s">
        <v>170</v>
      </c>
      <c r="I447" s="35">
        <v>0.4</v>
      </c>
      <c r="J447" s="35">
        <v>7.7</v>
      </c>
      <c r="K447" s="114">
        <v>24192</v>
      </c>
    </row>
    <row r="448" spans="1:31" x14ac:dyDescent="0.35">
      <c r="A448" s="63">
        <v>38896</v>
      </c>
      <c r="B448" s="35">
        <v>104453</v>
      </c>
      <c r="C448" s="35">
        <v>750.8</v>
      </c>
      <c r="D448" s="35">
        <v>0.48049999999999998</v>
      </c>
      <c r="E448" s="35">
        <v>6.79</v>
      </c>
      <c r="F448" s="47">
        <v>7.83</v>
      </c>
      <c r="G448" s="35">
        <v>20.350000000000001</v>
      </c>
      <c r="H448" s="64" t="s">
        <v>170</v>
      </c>
      <c r="I448" s="35">
        <v>0.32</v>
      </c>
      <c r="J448" s="35">
        <v>7.2</v>
      </c>
      <c r="K448" s="40">
        <v>1274</v>
      </c>
      <c r="L448" s="30">
        <f>AVERAGE(K444:K448)</f>
        <v>9190</v>
      </c>
      <c r="M448" s="41">
        <f>GEOMEAN(K444:K448)</f>
        <v>4257.2700428855014</v>
      </c>
      <c r="N448" s="76" t="s">
        <v>270</v>
      </c>
    </row>
    <row r="449" spans="1:31" x14ac:dyDescent="0.35">
      <c r="A449" s="63">
        <v>38903</v>
      </c>
      <c r="B449" s="35">
        <v>111342</v>
      </c>
      <c r="C449" s="35">
        <v>680.6</v>
      </c>
      <c r="D449" s="35">
        <v>0.43559999999999999</v>
      </c>
      <c r="E449" s="35">
        <v>5.49</v>
      </c>
      <c r="F449" s="47">
        <v>7.77</v>
      </c>
      <c r="G449" s="35">
        <v>20.76</v>
      </c>
      <c r="H449" s="64" t="s">
        <v>170</v>
      </c>
      <c r="I449" s="35">
        <v>0.22</v>
      </c>
      <c r="J449" s="35">
        <v>7.5</v>
      </c>
      <c r="K449" s="40">
        <v>512</v>
      </c>
      <c r="O449" s="35">
        <v>3.3</v>
      </c>
      <c r="P449" s="35">
        <v>63.3</v>
      </c>
      <c r="Q449" s="30" t="s">
        <v>107</v>
      </c>
      <c r="R449" s="30" t="s">
        <v>107</v>
      </c>
      <c r="S449" s="30" t="s">
        <v>107</v>
      </c>
      <c r="T449" s="30" t="s">
        <v>107</v>
      </c>
      <c r="U449" s="30" t="s">
        <v>107</v>
      </c>
      <c r="V449" s="30" t="s">
        <v>107</v>
      </c>
      <c r="W449" s="30" t="s">
        <v>107</v>
      </c>
      <c r="X449" s="35">
        <v>72.5</v>
      </c>
      <c r="Y449" s="30" t="s">
        <v>107</v>
      </c>
      <c r="Z449" s="35">
        <v>0.41</v>
      </c>
      <c r="AA449" s="35">
        <v>0.28000000000000003</v>
      </c>
      <c r="AB449" s="35">
        <v>21.9</v>
      </c>
      <c r="AC449" s="30" t="s">
        <v>107</v>
      </c>
      <c r="AD449" s="35">
        <v>165</v>
      </c>
      <c r="AE449" s="30" t="s">
        <v>107</v>
      </c>
    </row>
    <row r="450" spans="1:31" x14ac:dyDescent="0.35">
      <c r="A450" s="63">
        <v>38910</v>
      </c>
      <c r="B450" s="35">
        <v>103638</v>
      </c>
      <c r="C450" s="35">
        <v>605.5</v>
      </c>
      <c r="D450" s="35">
        <v>0.38750000000000001</v>
      </c>
      <c r="E450" s="35">
        <v>6.04</v>
      </c>
      <c r="F450" s="47">
        <v>7.71</v>
      </c>
      <c r="G450" s="35">
        <v>22.7</v>
      </c>
      <c r="H450" s="64" t="s">
        <v>170</v>
      </c>
      <c r="I450" s="35">
        <v>0.39</v>
      </c>
      <c r="J450" s="35">
        <v>7.5</v>
      </c>
      <c r="K450" s="40">
        <v>24192</v>
      </c>
    </row>
    <row r="451" spans="1:31" x14ac:dyDescent="0.35">
      <c r="A451" s="63">
        <v>38915</v>
      </c>
      <c r="B451" s="35">
        <v>105026</v>
      </c>
      <c r="C451" s="35">
        <v>810</v>
      </c>
      <c r="D451" s="35">
        <v>0.51839999999999997</v>
      </c>
      <c r="E451" s="35">
        <v>5.75</v>
      </c>
      <c r="F451" s="47">
        <v>7.8</v>
      </c>
      <c r="G451" s="35">
        <v>24.71</v>
      </c>
      <c r="H451" s="64" t="s">
        <v>170</v>
      </c>
      <c r="I451" s="35">
        <v>0.1</v>
      </c>
      <c r="J451" s="35">
        <v>7.4</v>
      </c>
      <c r="K451" s="40">
        <v>249</v>
      </c>
    </row>
    <row r="452" spans="1:31" x14ac:dyDescent="0.35">
      <c r="A452" s="63">
        <v>38918</v>
      </c>
      <c r="B452" s="35">
        <v>110617</v>
      </c>
      <c r="C452" s="35">
        <v>876.1</v>
      </c>
      <c r="D452" s="35">
        <v>0.56069999999999998</v>
      </c>
      <c r="E452" s="35">
        <v>3.69</v>
      </c>
      <c r="F452" s="47">
        <v>7.81</v>
      </c>
      <c r="G452" s="35">
        <v>24.65</v>
      </c>
      <c r="H452" s="64" t="s">
        <v>170</v>
      </c>
      <c r="I452" s="35">
        <v>0.35</v>
      </c>
      <c r="J452" s="35">
        <v>7.3</v>
      </c>
      <c r="K452" s="40">
        <v>183</v>
      </c>
    </row>
    <row r="453" spans="1:31" x14ac:dyDescent="0.35">
      <c r="A453" s="63">
        <v>38924</v>
      </c>
      <c r="B453" s="35">
        <v>115537</v>
      </c>
      <c r="C453" s="35">
        <v>788</v>
      </c>
      <c r="D453" s="35">
        <v>0.50429999999999997</v>
      </c>
      <c r="E453" s="35">
        <v>6.12</v>
      </c>
      <c r="F453" s="47">
        <v>7.94</v>
      </c>
      <c r="G453" s="35">
        <v>23.57</v>
      </c>
      <c r="H453" s="64" t="s">
        <v>170</v>
      </c>
      <c r="I453" s="35">
        <v>0.72</v>
      </c>
      <c r="J453" s="35">
        <v>7.5</v>
      </c>
      <c r="K453" s="40">
        <v>354</v>
      </c>
      <c r="L453" s="30">
        <f>AVERAGE(K449:K453)</f>
        <v>5098</v>
      </c>
      <c r="M453" s="41">
        <f>GEOMEAN(K449:K453)</f>
        <v>724.63463296199836</v>
      </c>
      <c r="N453" s="76" t="s">
        <v>271</v>
      </c>
    </row>
    <row r="454" spans="1:31" x14ac:dyDescent="0.35">
      <c r="A454" s="63">
        <v>38939</v>
      </c>
      <c r="B454" s="35">
        <v>104041</v>
      </c>
      <c r="C454" s="35">
        <v>837</v>
      </c>
      <c r="D454" s="35">
        <v>0.53569999999999995</v>
      </c>
      <c r="E454" s="35">
        <v>4.13</v>
      </c>
      <c r="F454" s="47">
        <v>7.88</v>
      </c>
      <c r="G454" s="35">
        <v>23.46</v>
      </c>
      <c r="H454" s="64" t="s">
        <v>170</v>
      </c>
      <c r="I454" s="35">
        <v>0.06</v>
      </c>
      <c r="J454" s="35">
        <v>7.7</v>
      </c>
      <c r="K454" s="40">
        <v>368</v>
      </c>
    </row>
    <row r="455" spans="1:31" x14ac:dyDescent="0.35">
      <c r="A455" s="63">
        <v>38944</v>
      </c>
      <c r="B455" s="35">
        <v>105900</v>
      </c>
      <c r="C455" s="35">
        <v>470.2</v>
      </c>
      <c r="D455" s="35">
        <v>0.3009</v>
      </c>
      <c r="E455" s="35">
        <v>6.93</v>
      </c>
      <c r="F455" s="47">
        <v>7.74</v>
      </c>
      <c r="G455" s="35">
        <v>22.55</v>
      </c>
      <c r="H455" s="64" t="s">
        <v>170</v>
      </c>
      <c r="I455" s="35">
        <v>0.28000000000000003</v>
      </c>
      <c r="J455" s="35">
        <v>7.4</v>
      </c>
      <c r="K455" s="40">
        <v>1421</v>
      </c>
    </row>
    <row r="456" spans="1:31" x14ac:dyDescent="0.35">
      <c r="A456" s="63">
        <v>38950</v>
      </c>
      <c r="B456" s="35">
        <v>103748</v>
      </c>
      <c r="C456" s="35">
        <v>659.2</v>
      </c>
      <c r="D456" s="35">
        <v>0.4219</v>
      </c>
      <c r="E456" s="35">
        <v>5.92</v>
      </c>
      <c r="F456" s="47">
        <v>7.79</v>
      </c>
      <c r="G456" s="35">
        <v>20.239999999999998</v>
      </c>
      <c r="H456" s="64" t="s">
        <v>170</v>
      </c>
      <c r="I456" s="35">
        <v>0.25</v>
      </c>
      <c r="J456" s="35">
        <v>7.3</v>
      </c>
      <c r="K456" s="40">
        <v>341</v>
      </c>
    </row>
    <row r="457" spans="1:31" x14ac:dyDescent="0.35">
      <c r="A457" s="63">
        <v>38953</v>
      </c>
      <c r="B457" s="35">
        <v>110222</v>
      </c>
      <c r="C457" s="35">
        <v>535.4</v>
      </c>
      <c r="D457" s="35">
        <v>0.34260000000000002</v>
      </c>
      <c r="E457" s="35">
        <v>5.84</v>
      </c>
      <c r="F457" s="47">
        <v>7.94</v>
      </c>
      <c r="G457" s="35">
        <v>22.2</v>
      </c>
      <c r="H457" s="64" t="s">
        <v>170</v>
      </c>
      <c r="I457" s="35">
        <v>0.04</v>
      </c>
      <c r="J457" s="35">
        <v>7.5</v>
      </c>
      <c r="K457" s="40">
        <v>85</v>
      </c>
    </row>
    <row r="458" spans="1:31" x14ac:dyDescent="0.35">
      <c r="A458" s="63">
        <v>38959</v>
      </c>
      <c r="B458" s="35">
        <v>104530</v>
      </c>
      <c r="C458" s="35">
        <v>594</v>
      </c>
      <c r="D458" s="35">
        <v>0.38</v>
      </c>
      <c r="E458" s="35">
        <v>6.33</v>
      </c>
      <c r="F458" s="47">
        <v>7.9</v>
      </c>
      <c r="G458" s="35">
        <v>20.8</v>
      </c>
      <c r="H458" s="64" t="s">
        <v>170</v>
      </c>
      <c r="I458" s="35">
        <v>0.2</v>
      </c>
      <c r="J458" s="35">
        <v>7.6</v>
      </c>
      <c r="K458" s="40">
        <v>8164</v>
      </c>
      <c r="L458" s="30">
        <f>AVERAGE(K454:K458)</f>
        <v>2075.8000000000002</v>
      </c>
      <c r="M458" s="41">
        <f>GEOMEAN(K454:K458)</f>
        <v>658.42094761303679</v>
      </c>
      <c r="N458" s="76" t="s">
        <v>272</v>
      </c>
    </row>
    <row r="459" spans="1:31" x14ac:dyDescent="0.35">
      <c r="A459" s="63">
        <v>38971</v>
      </c>
      <c r="B459" s="35">
        <v>114413</v>
      </c>
      <c r="C459" s="35">
        <v>724.4</v>
      </c>
      <c r="D459" s="35">
        <v>0.46360000000000001</v>
      </c>
      <c r="E459" s="35">
        <v>5.9</v>
      </c>
      <c r="F459" s="47">
        <v>7.87</v>
      </c>
      <c r="G459" s="35">
        <v>20.59</v>
      </c>
      <c r="H459" s="64" t="s">
        <v>170</v>
      </c>
      <c r="I459" s="35">
        <v>0.05</v>
      </c>
      <c r="J459" s="35">
        <v>7.4</v>
      </c>
      <c r="K459" s="40">
        <v>41</v>
      </c>
    </row>
    <row r="460" spans="1:31" x14ac:dyDescent="0.35">
      <c r="A460" s="63">
        <v>38973</v>
      </c>
      <c r="B460" s="35">
        <v>104552</v>
      </c>
      <c r="C460" s="35">
        <v>415</v>
      </c>
      <c r="D460" s="35">
        <v>0.26600000000000001</v>
      </c>
      <c r="E460" s="35">
        <v>6.75</v>
      </c>
      <c r="F460" s="47">
        <v>7.74</v>
      </c>
      <c r="G460" s="35">
        <v>18.82</v>
      </c>
      <c r="H460" s="64" t="s">
        <v>170</v>
      </c>
      <c r="I460" s="35">
        <v>0.2</v>
      </c>
      <c r="J460" s="35">
        <v>7.3</v>
      </c>
      <c r="K460" s="40">
        <v>2489</v>
      </c>
    </row>
    <row r="461" spans="1:31" x14ac:dyDescent="0.35">
      <c r="A461" s="63">
        <v>38978</v>
      </c>
      <c r="B461" s="35">
        <v>105715</v>
      </c>
      <c r="C461" s="35">
        <v>332</v>
      </c>
      <c r="D461" s="35">
        <v>0.21199999999999999</v>
      </c>
      <c r="E461" s="35">
        <v>6.81</v>
      </c>
      <c r="F461" s="47">
        <v>7.81</v>
      </c>
      <c r="G461" s="35">
        <v>20.239999999999998</v>
      </c>
      <c r="H461" s="64" t="s">
        <v>170</v>
      </c>
      <c r="I461" s="35">
        <v>0.4</v>
      </c>
      <c r="J461" s="35">
        <v>7.8</v>
      </c>
      <c r="K461" s="40">
        <v>19863</v>
      </c>
    </row>
    <row r="462" spans="1:31" x14ac:dyDescent="0.35">
      <c r="A462" s="63">
        <v>38981</v>
      </c>
      <c r="B462" s="35">
        <v>112332</v>
      </c>
      <c r="C462" s="35">
        <v>659.7</v>
      </c>
      <c r="D462" s="35">
        <v>0.42220000000000002</v>
      </c>
      <c r="E462" s="35">
        <v>8.66</v>
      </c>
      <c r="F462" s="47">
        <v>8.0500000000000007</v>
      </c>
      <c r="G462" s="35">
        <v>12.83</v>
      </c>
      <c r="H462" s="64" t="s">
        <v>170</v>
      </c>
      <c r="I462" s="35">
        <v>0.28999999999999998</v>
      </c>
      <c r="J462" s="35">
        <v>7.5</v>
      </c>
      <c r="K462" s="40">
        <v>63</v>
      </c>
    </row>
    <row r="463" spans="1:31" x14ac:dyDescent="0.35">
      <c r="A463" s="63">
        <v>38986</v>
      </c>
      <c r="B463" s="35">
        <v>110651</v>
      </c>
      <c r="C463" s="35">
        <v>728.7</v>
      </c>
      <c r="D463" s="35">
        <v>0.46639999999999998</v>
      </c>
      <c r="E463" s="35">
        <v>7.16</v>
      </c>
      <c r="F463" s="47">
        <v>8.09</v>
      </c>
      <c r="G463" s="35">
        <v>14.7</v>
      </c>
      <c r="H463" s="64" t="s">
        <v>170</v>
      </c>
      <c r="I463" s="35">
        <v>0.1</v>
      </c>
      <c r="J463" s="35">
        <v>7.4</v>
      </c>
      <c r="K463" s="40">
        <v>175</v>
      </c>
      <c r="L463" s="30">
        <f>AVERAGE(K459:K463)</f>
        <v>4526.2</v>
      </c>
      <c r="M463" s="41">
        <f>GEOMEAN(K459:K463)</f>
        <v>467.56978513093406</v>
      </c>
      <c r="N463" s="76" t="s">
        <v>273</v>
      </c>
    </row>
    <row r="464" spans="1:31" x14ac:dyDescent="0.35">
      <c r="A464" s="63">
        <v>38993</v>
      </c>
      <c r="B464" s="35">
        <v>110959</v>
      </c>
      <c r="C464" s="35">
        <v>213.5</v>
      </c>
      <c r="D464" s="35">
        <v>0.13669999999999999</v>
      </c>
      <c r="E464" s="35">
        <v>7.17</v>
      </c>
      <c r="F464" s="47">
        <v>7.73</v>
      </c>
      <c r="G464" s="35">
        <v>18.260000000000002</v>
      </c>
      <c r="H464" s="64" t="s">
        <v>170</v>
      </c>
      <c r="I464" s="35">
        <v>0.19</v>
      </c>
      <c r="J464" s="35">
        <v>7.1</v>
      </c>
      <c r="K464" s="40">
        <v>7270</v>
      </c>
    </row>
    <row r="465" spans="1:14" x14ac:dyDescent="0.35">
      <c r="A465" s="63">
        <v>39002</v>
      </c>
      <c r="B465" s="35">
        <v>105542</v>
      </c>
      <c r="C465" s="35">
        <v>485.7</v>
      </c>
      <c r="D465" s="35">
        <v>0.31090000000000001</v>
      </c>
      <c r="E465" s="35">
        <v>8.2100000000000009</v>
      </c>
      <c r="F465" s="47">
        <v>7.64</v>
      </c>
      <c r="G465" s="35">
        <v>8.74</v>
      </c>
      <c r="H465" s="64" t="s">
        <v>170</v>
      </c>
      <c r="I465" s="35">
        <v>0.22</v>
      </c>
      <c r="J465" s="35">
        <v>7.2</v>
      </c>
      <c r="K465" s="40">
        <v>573</v>
      </c>
    </row>
    <row r="466" spans="1:14" x14ac:dyDescent="0.35">
      <c r="A466" s="63">
        <v>39008</v>
      </c>
      <c r="B466" s="35">
        <v>111616</v>
      </c>
      <c r="C466" s="35">
        <v>486</v>
      </c>
      <c r="D466" s="35">
        <v>0.311</v>
      </c>
      <c r="E466" s="35">
        <v>8.16</v>
      </c>
      <c r="F466" s="47">
        <v>7.82</v>
      </c>
      <c r="G466" s="35">
        <v>14.39</v>
      </c>
      <c r="H466" s="64" t="s">
        <v>170</v>
      </c>
      <c r="I466" s="35">
        <v>0.1</v>
      </c>
      <c r="J466" s="35">
        <v>7.6</v>
      </c>
      <c r="K466" s="40">
        <v>1309</v>
      </c>
    </row>
    <row r="467" spans="1:14" x14ac:dyDescent="0.35">
      <c r="A467" s="63">
        <v>39013</v>
      </c>
      <c r="B467" s="35">
        <v>113249</v>
      </c>
      <c r="C467" s="35">
        <v>725</v>
      </c>
      <c r="D467" s="35">
        <v>0.46400000000000002</v>
      </c>
      <c r="E467" s="35">
        <v>9.15</v>
      </c>
      <c r="F467" s="47">
        <v>7.96</v>
      </c>
      <c r="G467" s="35">
        <v>6.36</v>
      </c>
      <c r="H467" s="64" t="s">
        <v>170</v>
      </c>
      <c r="I467" s="35">
        <v>0.05</v>
      </c>
      <c r="J467" s="35">
        <v>7.3</v>
      </c>
      <c r="K467" s="40">
        <v>86</v>
      </c>
    </row>
    <row r="468" spans="1:14" x14ac:dyDescent="0.35">
      <c r="A468" s="63">
        <v>39016</v>
      </c>
      <c r="B468" s="35">
        <v>111728</v>
      </c>
      <c r="C468" s="35">
        <v>560</v>
      </c>
      <c r="D468" s="35">
        <v>0.35799999999999998</v>
      </c>
      <c r="E468" s="35">
        <v>7.47</v>
      </c>
      <c r="F468" s="47">
        <v>8.0500000000000007</v>
      </c>
      <c r="G468" s="35">
        <v>9.57</v>
      </c>
      <c r="H468" s="64" t="s">
        <v>170</v>
      </c>
      <c r="I468" s="35">
        <v>0.3</v>
      </c>
      <c r="J468" s="35">
        <v>7.6</v>
      </c>
      <c r="K468" s="40">
        <v>8164</v>
      </c>
      <c r="L468" s="30">
        <f>AVERAGE(K464:K468)</f>
        <v>3480.4</v>
      </c>
      <c r="M468" s="41">
        <f>GEOMEAN(K464:K468)</f>
        <v>1307.9948237963708</v>
      </c>
      <c r="N468" s="76" t="s">
        <v>274</v>
      </c>
    </row>
    <row r="469" spans="1:14" x14ac:dyDescent="0.35">
      <c r="A469" s="63">
        <v>39022</v>
      </c>
      <c r="B469" s="35">
        <v>120923</v>
      </c>
      <c r="C469" s="35">
        <v>652.70000000000005</v>
      </c>
      <c r="D469" s="35">
        <v>0.41770000000000002</v>
      </c>
      <c r="E469" s="35">
        <v>11.01</v>
      </c>
      <c r="F469" s="47">
        <v>7.8</v>
      </c>
      <c r="G469" s="35">
        <v>8.3800000000000008</v>
      </c>
      <c r="H469" s="64" t="s">
        <v>170</v>
      </c>
      <c r="I469" s="35">
        <v>0.14000000000000001</v>
      </c>
      <c r="J469" s="35">
        <v>7.2</v>
      </c>
      <c r="K469" s="40">
        <v>74</v>
      </c>
    </row>
    <row r="470" spans="1:14" x14ac:dyDescent="0.35">
      <c r="A470" s="63">
        <v>39028</v>
      </c>
      <c r="B470" s="35">
        <v>111356</v>
      </c>
      <c r="C470" s="35">
        <v>228.7</v>
      </c>
      <c r="D470" s="35">
        <v>0.1464</v>
      </c>
      <c r="E470" s="35">
        <v>7.13</v>
      </c>
      <c r="F470" s="47">
        <v>7.47</v>
      </c>
      <c r="G470" s="35">
        <v>10.85</v>
      </c>
      <c r="H470" s="64" t="s">
        <v>170</v>
      </c>
      <c r="I470" s="35">
        <v>7.0000000000000007E-2</v>
      </c>
      <c r="J470" s="35">
        <v>7.7</v>
      </c>
      <c r="K470" s="40">
        <v>2755</v>
      </c>
    </row>
    <row r="471" spans="1:14" x14ac:dyDescent="0.35">
      <c r="A471" s="63">
        <v>39035</v>
      </c>
      <c r="B471" s="35">
        <v>111932</v>
      </c>
      <c r="C471" s="35">
        <v>758.2</v>
      </c>
      <c r="D471" s="35">
        <v>0.48520000000000002</v>
      </c>
      <c r="E471" s="35">
        <v>10.65</v>
      </c>
      <c r="F471" s="47">
        <v>7.64</v>
      </c>
      <c r="G471" s="35">
        <v>7.1</v>
      </c>
      <c r="H471" s="64" t="s">
        <v>170</v>
      </c>
      <c r="I471" s="35">
        <v>0.14000000000000001</v>
      </c>
      <c r="J471" s="35">
        <v>7.4</v>
      </c>
      <c r="K471" s="40">
        <v>134</v>
      </c>
    </row>
    <row r="472" spans="1:14" x14ac:dyDescent="0.35">
      <c r="A472" s="63">
        <v>39048</v>
      </c>
      <c r="B472" s="35">
        <v>111223</v>
      </c>
      <c r="C472" s="35">
        <v>872.8</v>
      </c>
      <c r="D472" s="35">
        <v>0.55859999999999999</v>
      </c>
      <c r="E472" s="35">
        <v>10.14</v>
      </c>
      <c r="F472" s="47">
        <v>7.64</v>
      </c>
      <c r="G472" s="35">
        <v>9.14</v>
      </c>
      <c r="H472" s="64" t="s">
        <v>170</v>
      </c>
      <c r="I472" s="35">
        <v>0.25</v>
      </c>
      <c r="J472" s="35">
        <v>7.7</v>
      </c>
      <c r="K472" s="40">
        <v>41</v>
      </c>
    </row>
    <row r="473" spans="1:14" x14ac:dyDescent="0.35">
      <c r="A473" s="63">
        <v>39050</v>
      </c>
      <c r="B473" s="35">
        <v>115311</v>
      </c>
      <c r="C473" s="35">
        <v>857</v>
      </c>
      <c r="D473" s="35">
        <v>0.54900000000000004</v>
      </c>
      <c r="E473" s="35">
        <v>9.15</v>
      </c>
      <c r="F473" s="47">
        <v>7.6</v>
      </c>
      <c r="G473" s="35">
        <v>12.71</v>
      </c>
      <c r="H473" s="64" t="s">
        <v>170</v>
      </c>
      <c r="I473" s="35">
        <v>0</v>
      </c>
      <c r="J473" s="35">
        <v>7.5</v>
      </c>
      <c r="K473" s="40">
        <v>1</v>
      </c>
      <c r="L473" s="30">
        <f>AVERAGE(K469:K473)</f>
        <v>601</v>
      </c>
      <c r="M473" s="41">
        <f>GEOMEAN(K469:K473)</f>
        <v>64.542888208031798</v>
      </c>
      <c r="N473" s="76" t="s">
        <v>275</v>
      </c>
    </row>
    <row r="474" spans="1:14" x14ac:dyDescent="0.35">
      <c r="A474" s="63">
        <v>39055</v>
      </c>
      <c r="B474" s="35">
        <v>113129</v>
      </c>
      <c r="C474" s="35">
        <v>593.5</v>
      </c>
      <c r="D474" s="35">
        <v>0.37990000000000002</v>
      </c>
      <c r="E474" s="35">
        <v>10.66</v>
      </c>
      <c r="F474" s="47">
        <v>7.9</v>
      </c>
      <c r="G474" s="35">
        <v>1.19</v>
      </c>
      <c r="H474" s="64" t="s">
        <v>170</v>
      </c>
      <c r="I474" s="35">
        <v>0.48</v>
      </c>
      <c r="J474" s="35">
        <v>7.1</v>
      </c>
      <c r="K474" s="40">
        <v>359</v>
      </c>
    </row>
    <row r="475" spans="1:14" x14ac:dyDescent="0.35">
      <c r="A475" s="63">
        <v>39058</v>
      </c>
      <c r="B475" s="35">
        <v>121945</v>
      </c>
      <c r="C475" s="35">
        <v>717</v>
      </c>
      <c r="D475" s="35">
        <v>0.45900000000000002</v>
      </c>
      <c r="E475" s="35">
        <v>12.58</v>
      </c>
      <c r="F475" s="47">
        <v>7.75</v>
      </c>
      <c r="G475" s="35">
        <v>1.42</v>
      </c>
      <c r="H475" s="64" t="s">
        <v>170</v>
      </c>
      <c r="I475" s="35">
        <v>0.5</v>
      </c>
      <c r="J475" s="35">
        <v>7.4</v>
      </c>
      <c r="K475" s="40">
        <v>677</v>
      </c>
    </row>
    <row r="476" spans="1:14" x14ac:dyDescent="0.35">
      <c r="A476" s="63">
        <v>39064</v>
      </c>
      <c r="B476" s="35">
        <v>111010</v>
      </c>
      <c r="C476" s="35">
        <v>530.20000000000005</v>
      </c>
      <c r="D476" s="35">
        <v>0.33929999999999999</v>
      </c>
      <c r="E476" s="35">
        <v>10.19</v>
      </c>
      <c r="F476" s="47">
        <v>7.74</v>
      </c>
      <c r="G476" s="35">
        <v>6.77</v>
      </c>
      <c r="H476" s="64" t="s">
        <v>170</v>
      </c>
      <c r="I476" s="35">
        <v>0.41</v>
      </c>
      <c r="J476" s="35">
        <v>7.3</v>
      </c>
      <c r="K476" s="40">
        <v>1187</v>
      </c>
    </row>
    <row r="477" spans="1:14" x14ac:dyDescent="0.35">
      <c r="A477" s="63">
        <v>39069</v>
      </c>
      <c r="B477" s="35">
        <v>114041</v>
      </c>
      <c r="C477" s="35">
        <v>799</v>
      </c>
      <c r="D477" s="35">
        <v>0.51129999999999998</v>
      </c>
      <c r="E477" s="35">
        <v>10.36</v>
      </c>
      <c r="F477" s="47">
        <v>8.16</v>
      </c>
      <c r="G477" s="35">
        <v>9.09</v>
      </c>
      <c r="H477" s="64" t="s">
        <v>170</v>
      </c>
      <c r="I477" s="35">
        <v>0.45</v>
      </c>
      <c r="J477" s="35">
        <v>7.5</v>
      </c>
      <c r="K477" s="40">
        <v>480</v>
      </c>
    </row>
    <row r="478" spans="1:14" x14ac:dyDescent="0.35">
      <c r="A478" s="63">
        <v>39071</v>
      </c>
      <c r="B478" s="35">
        <v>104917</v>
      </c>
      <c r="C478" s="35">
        <v>835.6</v>
      </c>
      <c r="D478" s="35">
        <v>0.53480000000000005</v>
      </c>
      <c r="E478" s="35">
        <v>12.08</v>
      </c>
      <c r="F478" s="47">
        <v>8.0500000000000007</v>
      </c>
      <c r="G478" s="35">
        <v>3.14</v>
      </c>
      <c r="H478" s="64" t="s">
        <v>170</v>
      </c>
      <c r="I478" s="35">
        <v>0.38</v>
      </c>
      <c r="J478" s="35">
        <v>7.6</v>
      </c>
      <c r="K478" s="40">
        <v>776</v>
      </c>
      <c r="L478" s="30">
        <f>AVERAGE(K474:K478)</f>
        <v>695.8</v>
      </c>
      <c r="M478" s="41">
        <f>GEOMEAN(K474:K478)</f>
        <v>640.09930989007444</v>
      </c>
      <c r="N478" s="76" t="s">
        <v>276</v>
      </c>
    </row>
    <row r="479" spans="1:14" x14ac:dyDescent="0.35">
      <c r="A479" s="63">
        <v>39086</v>
      </c>
      <c r="B479" s="35">
        <v>112948</v>
      </c>
      <c r="C479" s="35">
        <v>658.6</v>
      </c>
      <c r="D479" s="35">
        <v>0.42149999999999999</v>
      </c>
      <c r="E479" s="35">
        <v>9.2100000000000009</v>
      </c>
      <c r="F479" s="47">
        <v>8.02</v>
      </c>
      <c r="G479" s="35">
        <v>6.96</v>
      </c>
      <c r="H479" s="64" t="s">
        <v>170</v>
      </c>
      <c r="I479" s="35">
        <v>0.04</v>
      </c>
      <c r="J479" s="35">
        <v>7.8</v>
      </c>
      <c r="K479" s="40">
        <v>479</v>
      </c>
    </row>
    <row r="480" spans="1:14" x14ac:dyDescent="0.35">
      <c r="A480" s="63">
        <v>39091</v>
      </c>
      <c r="B480" s="35">
        <v>110214</v>
      </c>
      <c r="C480" s="35">
        <v>697.4</v>
      </c>
      <c r="D480" s="35">
        <v>0.44640000000000002</v>
      </c>
      <c r="E480" s="35">
        <v>11.83</v>
      </c>
      <c r="F480" s="47">
        <v>7.96</v>
      </c>
      <c r="G480" s="35">
        <v>4.87</v>
      </c>
      <c r="H480" s="64" t="s">
        <v>170</v>
      </c>
      <c r="I480" s="35">
        <v>0.61</v>
      </c>
      <c r="J480" s="35">
        <v>7.6</v>
      </c>
      <c r="K480" s="40">
        <v>573</v>
      </c>
    </row>
    <row r="481" spans="1:31" x14ac:dyDescent="0.35">
      <c r="A481" s="63">
        <v>39099</v>
      </c>
      <c r="B481" s="35">
        <v>112431</v>
      </c>
      <c r="C481" s="35">
        <v>575</v>
      </c>
      <c r="D481" s="35">
        <v>0.36799999999999999</v>
      </c>
      <c r="E481" s="35">
        <v>11.74</v>
      </c>
      <c r="F481" s="47">
        <v>7.97</v>
      </c>
      <c r="G481" s="35">
        <v>2.41</v>
      </c>
      <c r="H481" s="64" t="s">
        <v>170</v>
      </c>
      <c r="I481" s="35">
        <v>0.7</v>
      </c>
      <c r="J481" s="35">
        <v>7.3</v>
      </c>
      <c r="K481" s="40">
        <v>148</v>
      </c>
    </row>
    <row r="482" spans="1:31" x14ac:dyDescent="0.35">
      <c r="A482" s="63">
        <v>39104</v>
      </c>
      <c r="B482" s="35">
        <v>110451</v>
      </c>
      <c r="C482" s="35">
        <v>3351</v>
      </c>
      <c r="D482" s="35">
        <v>2.145</v>
      </c>
      <c r="E482" s="35">
        <v>11.11</v>
      </c>
      <c r="F482" s="47">
        <v>7.78</v>
      </c>
      <c r="G482" s="35">
        <v>3.51</v>
      </c>
      <c r="H482" s="64" t="s">
        <v>170</v>
      </c>
      <c r="I482" s="35">
        <v>0.72</v>
      </c>
      <c r="J482" s="35">
        <v>7.1</v>
      </c>
      <c r="K482" s="40">
        <v>1785</v>
      </c>
    </row>
    <row r="483" spans="1:31" x14ac:dyDescent="0.35">
      <c r="A483" s="63">
        <v>39107</v>
      </c>
      <c r="B483" s="35">
        <v>111235</v>
      </c>
      <c r="C483" s="35">
        <v>681.2</v>
      </c>
      <c r="D483" s="35">
        <v>0.43590000000000001</v>
      </c>
      <c r="E483" s="35">
        <v>10.84</v>
      </c>
      <c r="F483" s="47">
        <v>8.07</v>
      </c>
      <c r="G483" s="35">
        <v>2.0099999999999998</v>
      </c>
      <c r="H483" s="64" t="s">
        <v>170</v>
      </c>
      <c r="I483" s="35">
        <v>0.18</v>
      </c>
      <c r="J483" s="35">
        <v>7.6</v>
      </c>
      <c r="K483" s="40">
        <v>563</v>
      </c>
      <c r="L483" s="30">
        <f>AVERAGE(K479:K483)</f>
        <v>709.6</v>
      </c>
      <c r="M483" s="41">
        <f>GEOMEAN(K479:K483)</f>
        <v>527.44805261643262</v>
      </c>
      <c r="N483" s="76" t="s">
        <v>277</v>
      </c>
    </row>
    <row r="484" spans="1:31" x14ac:dyDescent="0.35">
      <c r="A484" s="63">
        <v>39118</v>
      </c>
      <c r="G484" s="35" t="s">
        <v>225</v>
      </c>
    </row>
    <row r="485" spans="1:31" x14ac:dyDescent="0.35">
      <c r="A485" s="63">
        <v>39121</v>
      </c>
      <c r="G485" s="35" t="s">
        <v>225</v>
      </c>
    </row>
    <row r="486" spans="1:31" x14ac:dyDescent="0.35">
      <c r="A486" s="63">
        <v>39126</v>
      </c>
      <c r="G486" s="35" t="s">
        <v>278</v>
      </c>
    </row>
    <row r="487" spans="1:31" x14ac:dyDescent="0.35">
      <c r="A487" s="63">
        <v>39133</v>
      </c>
      <c r="B487" s="30"/>
      <c r="G487" s="35" t="s">
        <v>278</v>
      </c>
    </row>
    <row r="488" spans="1:31" x14ac:dyDescent="0.35">
      <c r="A488" s="63">
        <v>39139</v>
      </c>
      <c r="B488" s="35">
        <v>114503</v>
      </c>
      <c r="C488" s="35">
        <v>1050</v>
      </c>
      <c r="D488" s="35">
        <v>0.67179999999999995</v>
      </c>
      <c r="E488" s="35">
        <v>12.43</v>
      </c>
      <c r="F488" s="47">
        <v>7.7</v>
      </c>
      <c r="G488" s="35">
        <v>2.65</v>
      </c>
      <c r="H488" s="64" t="s">
        <v>170</v>
      </c>
      <c r="I488" s="35">
        <v>0.26</v>
      </c>
      <c r="J488" s="35">
        <v>7.9</v>
      </c>
      <c r="K488" s="40">
        <v>771</v>
      </c>
      <c r="L488" s="30">
        <f>AVERAGE(K484:K488)</f>
        <v>771</v>
      </c>
      <c r="M488" s="41">
        <f>GEOMEAN(K484:K488)</f>
        <v>771</v>
      </c>
      <c r="N488" s="76" t="s">
        <v>279</v>
      </c>
    </row>
    <row r="489" spans="1:31" x14ac:dyDescent="0.35">
      <c r="A489" s="63">
        <v>39149</v>
      </c>
      <c r="B489" s="35">
        <v>113013</v>
      </c>
      <c r="C489" s="35">
        <v>1107</v>
      </c>
      <c r="D489" s="35">
        <v>0.70899999999999996</v>
      </c>
      <c r="E489" s="35">
        <v>12.71</v>
      </c>
      <c r="F489" s="47">
        <v>7.84</v>
      </c>
      <c r="G489" s="35">
        <v>2.44</v>
      </c>
      <c r="H489" s="64" t="s">
        <v>170</v>
      </c>
      <c r="I489" s="35">
        <v>0.3</v>
      </c>
      <c r="J489" s="35">
        <v>7.2</v>
      </c>
      <c r="K489" s="40">
        <v>41</v>
      </c>
    </row>
    <row r="490" spans="1:31" x14ac:dyDescent="0.35">
      <c r="A490" s="63">
        <v>39155</v>
      </c>
      <c r="C490" s="62"/>
      <c r="F490" s="62"/>
      <c r="G490" s="62" t="s">
        <v>199</v>
      </c>
      <c r="K490" s="40">
        <v>663</v>
      </c>
    </row>
    <row r="491" spans="1:31" x14ac:dyDescent="0.35">
      <c r="A491" s="63">
        <v>39160</v>
      </c>
      <c r="B491" s="35">
        <v>113002</v>
      </c>
      <c r="C491" s="35">
        <v>321.10000000000002</v>
      </c>
      <c r="D491" s="35">
        <v>0.20549999999999999</v>
      </c>
      <c r="E491" s="35">
        <v>8.66</v>
      </c>
      <c r="F491" s="47">
        <v>7.02</v>
      </c>
      <c r="G491" s="35">
        <v>8.33</v>
      </c>
      <c r="H491" s="64" t="s">
        <v>170</v>
      </c>
      <c r="I491" s="35">
        <v>0.02</v>
      </c>
      <c r="J491" s="35">
        <v>7.4</v>
      </c>
      <c r="K491" s="40">
        <v>2282</v>
      </c>
    </row>
    <row r="492" spans="1:31" x14ac:dyDescent="0.35">
      <c r="A492" s="63">
        <v>39163</v>
      </c>
      <c r="B492" s="35">
        <v>122803</v>
      </c>
      <c r="C492" s="35">
        <v>975.1</v>
      </c>
      <c r="D492" s="35">
        <v>0.62409999999999999</v>
      </c>
      <c r="E492" s="35">
        <v>10.039999999999999</v>
      </c>
      <c r="F492" s="47">
        <v>7.74</v>
      </c>
      <c r="G492" s="35">
        <v>12.5</v>
      </c>
      <c r="H492" s="64" t="s">
        <v>170</v>
      </c>
      <c r="I492" s="35">
        <v>0.49</v>
      </c>
      <c r="J492" s="35">
        <v>7.6</v>
      </c>
      <c r="K492" s="40">
        <v>1178</v>
      </c>
    </row>
    <row r="493" spans="1:31" x14ac:dyDescent="0.35">
      <c r="A493" s="63">
        <v>39168</v>
      </c>
      <c r="B493" s="35">
        <v>111200</v>
      </c>
      <c r="C493" s="35">
        <v>853</v>
      </c>
      <c r="D493" s="35">
        <v>0.54590000000000005</v>
      </c>
      <c r="E493" s="35">
        <v>8.35</v>
      </c>
      <c r="F493" s="47">
        <v>7.99</v>
      </c>
      <c r="G493" s="35">
        <v>16.38</v>
      </c>
      <c r="H493" s="64" t="s">
        <v>170</v>
      </c>
      <c r="I493" s="35">
        <v>0.15</v>
      </c>
      <c r="J493" s="35">
        <v>7.1</v>
      </c>
      <c r="K493" s="40">
        <v>63</v>
      </c>
      <c r="L493" s="30">
        <f>AVERAGE(K489:K493)</f>
        <v>845.4</v>
      </c>
      <c r="M493" s="41">
        <f>GEOMEAN(K489:K493)</f>
        <v>340.89432625733696</v>
      </c>
      <c r="N493" s="76" t="s">
        <v>280</v>
      </c>
      <c r="O493" s="35">
        <v>1.4</v>
      </c>
      <c r="P493" s="35">
        <v>67</v>
      </c>
      <c r="Q493" s="30" t="s">
        <v>107</v>
      </c>
      <c r="R493" s="30" t="s">
        <v>107</v>
      </c>
      <c r="S493" s="30" t="s">
        <v>107</v>
      </c>
      <c r="T493" s="35">
        <v>2</v>
      </c>
      <c r="U493" s="30" t="s">
        <v>107</v>
      </c>
      <c r="V493" s="30" t="s">
        <v>107</v>
      </c>
      <c r="W493" s="35">
        <v>16.899999999999999</v>
      </c>
      <c r="X493" s="35">
        <v>134</v>
      </c>
      <c r="Y493" s="30" t="s">
        <v>107</v>
      </c>
      <c r="Z493" s="35">
        <v>0.56000000000000005</v>
      </c>
      <c r="AA493" s="30" t="s">
        <v>107</v>
      </c>
      <c r="AB493" s="35">
        <v>29</v>
      </c>
      <c r="AC493" s="30" t="s">
        <v>107</v>
      </c>
      <c r="AD493" s="35">
        <v>298</v>
      </c>
      <c r="AE493" s="30" t="s">
        <v>107</v>
      </c>
    </row>
    <row r="494" spans="1:31" x14ac:dyDescent="0.35">
      <c r="A494" s="63">
        <v>39176</v>
      </c>
      <c r="B494" s="35">
        <v>115500</v>
      </c>
      <c r="C494" s="30" t="s">
        <v>232</v>
      </c>
      <c r="D494" s="30" t="s">
        <v>232</v>
      </c>
      <c r="E494" s="30" t="s">
        <v>232</v>
      </c>
      <c r="F494" s="30" t="s">
        <v>232</v>
      </c>
      <c r="G494" s="30" t="s">
        <v>232</v>
      </c>
      <c r="H494" s="64" t="s">
        <v>170</v>
      </c>
      <c r="I494" s="30" t="s">
        <v>232</v>
      </c>
      <c r="J494" s="30" t="s">
        <v>232</v>
      </c>
      <c r="K494" s="40">
        <v>988</v>
      </c>
    </row>
    <row r="495" spans="1:31" x14ac:dyDescent="0.35">
      <c r="A495" s="63">
        <v>39182</v>
      </c>
      <c r="B495" s="35">
        <v>113102</v>
      </c>
      <c r="C495" s="35">
        <v>933</v>
      </c>
      <c r="D495" s="35">
        <v>0.59709999999999996</v>
      </c>
      <c r="E495" s="35">
        <v>9.7200000000000006</v>
      </c>
      <c r="F495" s="47">
        <v>8.08</v>
      </c>
      <c r="G495" s="35">
        <v>6.31</v>
      </c>
      <c r="H495" s="64" t="s">
        <v>170</v>
      </c>
      <c r="I495" s="35">
        <v>0.4</v>
      </c>
      <c r="J495" s="35">
        <v>7.2</v>
      </c>
      <c r="K495" s="40">
        <v>175</v>
      </c>
    </row>
    <row r="496" spans="1:31" x14ac:dyDescent="0.35">
      <c r="A496" s="63">
        <v>39189</v>
      </c>
      <c r="B496" s="35">
        <v>101145</v>
      </c>
      <c r="C496" s="35">
        <v>832.5</v>
      </c>
      <c r="D496" s="35">
        <v>0.53280000000000005</v>
      </c>
      <c r="E496" s="35">
        <v>6.95</v>
      </c>
      <c r="F496" s="47">
        <v>7.99</v>
      </c>
      <c r="G496" s="35">
        <v>8.5500000000000007</v>
      </c>
      <c r="H496" s="64" t="s">
        <v>170</v>
      </c>
      <c r="I496" s="35">
        <v>0.34</v>
      </c>
      <c r="J496" s="35">
        <v>7.3</v>
      </c>
      <c r="K496" s="40">
        <v>341</v>
      </c>
    </row>
    <row r="497" spans="1:31" x14ac:dyDescent="0.35">
      <c r="A497" s="63">
        <v>39190</v>
      </c>
      <c r="B497" s="35">
        <v>101327</v>
      </c>
      <c r="C497" s="35">
        <v>898.7</v>
      </c>
      <c r="D497" s="35">
        <v>0.57509999999999994</v>
      </c>
      <c r="E497" s="35">
        <v>11.61</v>
      </c>
      <c r="F497" s="47">
        <v>7.96</v>
      </c>
      <c r="G497" s="35">
        <v>10.36</v>
      </c>
      <c r="H497" s="64" t="s">
        <v>170</v>
      </c>
      <c r="I497" s="35">
        <v>0.9</v>
      </c>
      <c r="J497" s="35">
        <v>7.1</v>
      </c>
      <c r="K497" s="40">
        <v>435</v>
      </c>
    </row>
    <row r="498" spans="1:31" x14ac:dyDescent="0.35">
      <c r="A498" s="63">
        <v>39197</v>
      </c>
      <c r="B498" s="35">
        <v>105839</v>
      </c>
      <c r="C498" s="35">
        <v>561.20000000000005</v>
      </c>
      <c r="D498" s="35">
        <v>0.35920000000000002</v>
      </c>
      <c r="E498" s="35">
        <v>5.94</v>
      </c>
      <c r="F498" s="47">
        <v>7.59</v>
      </c>
      <c r="G498" s="35">
        <v>18.07</v>
      </c>
      <c r="H498" s="64" t="s">
        <v>170</v>
      </c>
      <c r="I498" s="35">
        <v>0.36</v>
      </c>
      <c r="J498" s="35">
        <v>7.1</v>
      </c>
      <c r="K498" s="40">
        <v>4611</v>
      </c>
      <c r="L498" s="30">
        <f>AVERAGE(K494:K498)</f>
        <v>1310</v>
      </c>
      <c r="M498" s="41">
        <f>GEOMEAN(K494:K498)</f>
        <v>652.47931820049359</v>
      </c>
      <c r="N498" s="76" t="s">
        <v>281</v>
      </c>
    </row>
    <row r="499" spans="1:31" x14ac:dyDescent="0.35">
      <c r="A499" s="63">
        <v>39205</v>
      </c>
      <c r="B499" s="35">
        <v>130017</v>
      </c>
      <c r="C499" s="35">
        <v>908</v>
      </c>
      <c r="D499" s="35">
        <v>0.58099999999999996</v>
      </c>
      <c r="E499" s="35">
        <v>13.03</v>
      </c>
      <c r="F499" s="47">
        <v>8.27</v>
      </c>
      <c r="G499" s="35">
        <v>16.98</v>
      </c>
      <c r="H499" s="64" t="s">
        <v>170</v>
      </c>
      <c r="I499" s="35">
        <v>0.1</v>
      </c>
      <c r="J499" s="35">
        <v>7.7</v>
      </c>
      <c r="K499" s="40">
        <v>419</v>
      </c>
    </row>
    <row r="500" spans="1:31" x14ac:dyDescent="0.35">
      <c r="A500" s="63">
        <v>39211</v>
      </c>
      <c r="B500" s="35">
        <v>103355</v>
      </c>
      <c r="C500" s="35">
        <v>940.3</v>
      </c>
      <c r="D500" s="35">
        <v>0.6018</v>
      </c>
      <c r="E500" s="35">
        <v>7.39</v>
      </c>
      <c r="F500" s="47">
        <v>7.95</v>
      </c>
      <c r="G500" s="35">
        <v>19.71</v>
      </c>
      <c r="H500" s="64" t="s">
        <v>170</v>
      </c>
      <c r="I500" s="35">
        <v>0.09</v>
      </c>
      <c r="J500" s="35">
        <v>7.4</v>
      </c>
      <c r="K500" s="40">
        <v>906</v>
      </c>
    </row>
    <row r="501" spans="1:31" x14ac:dyDescent="0.35">
      <c r="A501" s="63">
        <v>39216</v>
      </c>
      <c r="B501" s="35">
        <v>114315</v>
      </c>
      <c r="C501" s="35">
        <v>853.6</v>
      </c>
      <c r="D501" s="35">
        <v>0.54630000000000001</v>
      </c>
      <c r="E501" s="35">
        <v>8.5399999999999991</v>
      </c>
      <c r="F501" s="47">
        <v>7.97</v>
      </c>
      <c r="G501" s="35">
        <v>16.39</v>
      </c>
      <c r="H501" s="64" t="s">
        <v>170</v>
      </c>
      <c r="I501" s="35">
        <v>0.1</v>
      </c>
      <c r="J501" s="35">
        <v>7.1</v>
      </c>
      <c r="K501" s="40">
        <v>728</v>
      </c>
    </row>
    <row r="502" spans="1:31" x14ac:dyDescent="0.35">
      <c r="A502" s="63">
        <v>39225</v>
      </c>
      <c r="B502" s="35">
        <v>110338</v>
      </c>
      <c r="C502" s="35">
        <v>908.9</v>
      </c>
      <c r="D502" s="35">
        <v>0.58169999999999999</v>
      </c>
      <c r="E502" s="35">
        <v>8.18</v>
      </c>
      <c r="F502" s="47">
        <v>8.06</v>
      </c>
      <c r="G502" s="35">
        <v>19.2</v>
      </c>
      <c r="H502" s="64" t="s">
        <v>170</v>
      </c>
      <c r="I502" s="35">
        <v>0.25</v>
      </c>
      <c r="J502" s="35">
        <v>7.3</v>
      </c>
      <c r="K502" s="40">
        <v>670</v>
      </c>
    </row>
    <row r="503" spans="1:31" x14ac:dyDescent="0.35">
      <c r="A503" s="63">
        <v>39232</v>
      </c>
      <c r="B503" s="35">
        <v>103806</v>
      </c>
      <c r="C503" s="35">
        <v>885</v>
      </c>
      <c r="D503" s="35">
        <v>0.56599999999999995</v>
      </c>
      <c r="E503" s="35">
        <v>7.96</v>
      </c>
      <c r="F503" s="47">
        <v>7.67</v>
      </c>
      <c r="G503" s="35">
        <v>21.1</v>
      </c>
      <c r="H503" s="64" t="s">
        <v>170</v>
      </c>
      <c r="I503" s="35">
        <v>0.3</v>
      </c>
      <c r="J503" s="35">
        <v>7.6</v>
      </c>
      <c r="K503" s="40">
        <v>573</v>
      </c>
      <c r="L503" s="30">
        <f>AVERAGE(K499:K503)</f>
        <v>659.2</v>
      </c>
      <c r="M503" s="41">
        <f>GEOMEAN(K499:K503)</f>
        <v>638.47016051452613</v>
      </c>
      <c r="N503" s="76" t="s">
        <v>282</v>
      </c>
    </row>
    <row r="504" spans="1:31" x14ac:dyDescent="0.35">
      <c r="A504" s="63">
        <v>39239</v>
      </c>
      <c r="B504" s="35">
        <v>120540</v>
      </c>
      <c r="C504" s="35">
        <v>877</v>
      </c>
      <c r="D504" s="35">
        <v>0.56100000000000005</v>
      </c>
      <c r="E504" s="35">
        <v>6.29</v>
      </c>
      <c r="F504" s="47">
        <v>7.31</v>
      </c>
      <c r="G504" s="35">
        <v>18.600000000000001</v>
      </c>
      <c r="H504" s="64" t="s">
        <v>170</v>
      </c>
      <c r="I504" s="35">
        <v>0.1</v>
      </c>
      <c r="J504" s="35">
        <v>7.7</v>
      </c>
      <c r="K504" s="40">
        <v>74</v>
      </c>
    </row>
    <row r="505" spans="1:31" x14ac:dyDescent="0.35">
      <c r="A505" s="63">
        <v>39247</v>
      </c>
      <c r="B505" s="35">
        <v>112619</v>
      </c>
      <c r="C505" s="35">
        <v>707</v>
      </c>
      <c r="D505" s="35">
        <v>0.45200000000000001</v>
      </c>
      <c r="E505" s="35">
        <v>5.9</v>
      </c>
      <c r="F505" s="47">
        <v>8.0500000000000007</v>
      </c>
      <c r="G505" s="35">
        <v>26.43</v>
      </c>
      <c r="H505" s="64" t="s">
        <v>170</v>
      </c>
      <c r="I505" s="35">
        <v>0.1</v>
      </c>
      <c r="J505" s="35">
        <v>7.5</v>
      </c>
      <c r="K505" s="40">
        <v>413</v>
      </c>
    </row>
    <row r="506" spans="1:31" x14ac:dyDescent="0.35">
      <c r="A506" s="63">
        <v>39251</v>
      </c>
      <c r="B506" s="35">
        <v>112410</v>
      </c>
      <c r="C506" s="35">
        <v>836.9</v>
      </c>
      <c r="D506" s="35">
        <v>0.53559999999999997</v>
      </c>
      <c r="E506" s="35">
        <v>8.31</v>
      </c>
      <c r="F506" s="47">
        <v>8</v>
      </c>
      <c r="G506" s="35">
        <v>25.26</v>
      </c>
      <c r="H506" s="64" t="s">
        <v>170</v>
      </c>
      <c r="I506" s="35">
        <v>0.13</v>
      </c>
      <c r="J506" s="35">
        <v>7.3</v>
      </c>
      <c r="K506" s="40">
        <v>369</v>
      </c>
    </row>
    <row r="507" spans="1:31" x14ac:dyDescent="0.35">
      <c r="A507" s="63">
        <v>39254</v>
      </c>
      <c r="B507" s="35">
        <v>111447</v>
      </c>
      <c r="C507" s="35">
        <v>807.5</v>
      </c>
      <c r="D507" s="35">
        <v>0.51680000000000004</v>
      </c>
      <c r="E507" s="35">
        <v>5.03</v>
      </c>
      <c r="F507" s="47">
        <v>7.99</v>
      </c>
      <c r="G507" s="35">
        <v>20.97</v>
      </c>
      <c r="H507" s="64" t="s">
        <v>170</v>
      </c>
      <c r="I507" s="35">
        <v>0.46</v>
      </c>
      <c r="J507" s="35">
        <v>7.3</v>
      </c>
      <c r="K507" s="40">
        <v>2247</v>
      </c>
    </row>
    <row r="508" spans="1:31" x14ac:dyDescent="0.35">
      <c r="A508" s="63">
        <v>39260</v>
      </c>
      <c r="B508" s="35">
        <v>104139</v>
      </c>
      <c r="C508" s="35">
        <v>815.5</v>
      </c>
      <c r="D508" s="35">
        <v>0.52190000000000003</v>
      </c>
      <c r="E508" s="35">
        <v>4.59</v>
      </c>
      <c r="F508" s="47">
        <v>7.83</v>
      </c>
      <c r="G508" s="35">
        <v>24.45</v>
      </c>
      <c r="H508" s="64" t="s">
        <v>170</v>
      </c>
      <c r="I508" s="35">
        <v>0.26</v>
      </c>
      <c r="J508" s="35">
        <v>7.5</v>
      </c>
      <c r="K508" s="40">
        <v>530</v>
      </c>
      <c r="L508" s="30">
        <f>AVERAGE(K504:K508)</f>
        <v>726.6</v>
      </c>
      <c r="M508" s="41">
        <f>GEOMEAN(K504:K508)</f>
        <v>422.2964357386607</v>
      </c>
      <c r="N508" s="76" t="s">
        <v>283</v>
      </c>
    </row>
    <row r="509" spans="1:31" x14ac:dyDescent="0.35">
      <c r="A509" s="63">
        <v>39265</v>
      </c>
      <c r="B509" s="35">
        <v>115049</v>
      </c>
      <c r="C509" s="35">
        <v>840.6</v>
      </c>
      <c r="D509" s="35">
        <v>0.53800000000000003</v>
      </c>
      <c r="E509" s="35">
        <v>8.2899999999999991</v>
      </c>
      <c r="F509" s="47">
        <v>7.98</v>
      </c>
      <c r="G509" s="35">
        <v>19.93</v>
      </c>
      <c r="H509" s="64" t="s">
        <v>170</v>
      </c>
      <c r="I509" s="35">
        <v>0.17</v>
      </c>
      <c r="J509" s="35">
        <v>7.3</v>
      </c>
      <c r="K509" s="40">
        <v>512</v>
      </c>
    </row>
    <row r="510" spans="1:31" x14ac:dyDescent="0.35">
      <c r="A510" s="63">
        <v>39274</v>
      </c>
      <c r="B510" s="35">
        <v>105811</v>
      </c>
      <c r="C510" s="35">
        <v>767</v>
      </c>
      <c r="D510" s="35">
        <v>0.49099999999999999</v>
      </c>
      <c r="E510" s="35">
        <v>5.74</v>
      </c>
      <c r="F510" s="47">
        <v>7.99</v>
      </c>
      <c r="G510" s="35">
        <v>22.95</v>
      </c>
      <c r="H510" s="64" t="s">
        <v>170</v>
      </c>
      <c r="I510" s="35">
        <v>0</v>
      </c>
      <c r="J510" s="35">
        <v>7.5</v>
      </c>
      <c r="K510" s="40">
        <v>373</v>
      </c>
      <c r="O510" s="35">
        <v>3.8</v>
      </c>
      <c r="P510" s="35">
        <v>126</v>
      </c>
      <c r="Q510" s="30" t="s">
        <v>107</v>
      </c>
      <c r="R510" s="30" t="s">
        <v>107</v>
      </c>
      <c r="S510" s="30" t="s">
        <v>107</v>
      </c>
      <c r="T510" s="30">
        <v>2.5</v>
      </c>
      <c r="U510" s="30" t="s">
        <v>107</v>
      </c>
      <c r="V510" s="30">
        <v>1.1000000000000001</v>
      </c>
      <c r="W510" s="30">
        <v>13.2</v>
      </c>
      <c r="X510" s="30">
        <v>65.900000000000006</v>
      </c>
      <c r="Y510" s="30" t="s">
        <v>107</v>
      </c>
      <c r="Z510" s="30">
        <v>0.3</v>
      </c>
      <c r="AA510" s="30">
        <v>0.25</v>
      </c>
      <c r="AB510" s="30">
        <v>40.4</v>
      </c>
      <c r="AC510" s="30" t="s">
        <v>107</v>
      </c>
      <c r="AD510" s="30">
        <v>320</v>
      </c>
      <c r="AE510" s="30" t="s">
        <v>107</v>
      </c>
    </row>
    <row r="511" spans="1:31" x14ac:dyDescent="0.35">
      <c r="A511" s="63">
        <v>39279</v>
      </c>
      <c r="B511" s="35">
        <v>112333</v>
      </c>
      <c r="C511" s="35">
        <v>834.6</v>
      </c>
      <c r="D511" s="35">
        <v>0.53410000000000002</v>
      </c>
      <c r="E511" s="35">
        <v>7.61</v>
      </c>
      <c r="F511" s="47">
        <v>8.1</v>
      </c>
      <c r="G511" s="35">
        <v>23.03</v>
      </c>
      <c r="H511" s="64" t="s">
        <v>170</v>
      </c>
      <c r="I511" s="35">
        <v>0</v>
      </c>
      <c r="J511" s="35">
        <v>7.3</v>
      </c>
      <c r="K511" s="40">
        <v>173</v>
      </c>
    </row>
    <row r="512" spans="1:31" x14ac:dyDescent="0.35">
      <c r="A512" s="63">
        <v>39282</v>
      </c>
      <c r="B512" s="35">
        <v>105915</v>
      </c>
      <c r="C512" s="35">
        <v>340.4</v>
      </c>
      <c r="D512" s="35">
        <v>0.21779999999999999</v>
      </c>
      <c r="E512" s="35">
        <v>7.09</v>
      </c>
      <c r="F512" s="47">
        <v>7.8</v>
      </c>
      <c r="G512" s="35">
        <v>22.93</v>
      </c>
      <c r="H512" s="64" t="s">
        <v>170</v>
      </c>
      <c r="I512" s="35">
        <v>0.02</v>
      </c>
      <c r="J512" s="35">
        <v>7.2</v>
      </c>
      <c r="K512" s="40">
        <v>15531</v>
      </c>
    </row>
    <row r="513" spans="1:31" x14ac:dyDescent="0.35">
      <c r="A513" s="63">
        <v>39288</v>
      </c>
      <c r="B513" s="35">
        <v>105732</v>
      </c>
      <c r="C513" s="35">
        <v>770.4</v>
      </c>
      <c r="D513" s="35">
        <v>0.49309999999999998</v>
      </c>
      <c r="E513" s="35">
        <v>4.92</v>
      </c>
      <c r="F513" s="47">
        <v>8.08</v>
      </c>
      <c r="G513" s="35">
        <v>21.61</v>
      </c>
      <c r="H513" s="64" t="s">
        <v>170</v>
      </c>
      <c r="I513" s="35">
        <v>0.18</v>
      </c>
      <c r="J513" s="35">
        <v>7.7</v>
      </c>
      <c r="K513" s="40">
        <v>379</v>
      </c>
      <c r="L513" s="30">
        <f>AVERAGE(K509:K513)</f>
        <v>3393.6</v>
      </c>
      <c r="M513" s="41">
        <f>GEOMEAN(K509:K513)</f>
        <v>720.73017492544852</v>
      </c>
      <c r="N513" s="76" t="s">
        <v>284</v>
      </c>
    </row>
    <row r="514" spans="1:31" x14ac:dyDescent="0.35">
      <c r="A514" s="63">
        <v>39303</v>
      </c>
      <c r="B514" s="35">
        <v>103023</v>
      </c>
      <c r="C514" s="35">
        <v>840.2</v>
      </c>
      <c r="D514" s="35">
        <v>0.53769999999999996</v>
      </c>
      <c r="E514" s="35">
        <v>4.66</v>
      </c>
      <c r="F514" s="47">
        <v>8</v>
      </c>
      <c r="G514" s="35">
        <v>26.58</v>
      </c>
      <c r="H514" s="64" t="s">
        <v>170</v>
      </c>
      <c r="I514" s="35">
        <v>0.11</v>
      </c>
      <c r="J514" s="35">
        <v>7.5</v>
      </c>
      <c r="K514" s="40">
        <v>173</v>
      </c>
    </row>
    <row r="515" spans="1:31" x14ac:dyDescent="0.35">
      <c r="A515" s="63">
        <v>39308</v>
      </c>
      <c r="B515" s="35">
        <v>111353</v>
      </c>
      <c r="C515" s="35">
        <v>862.1</v>
      </c>
      <c r="D515" s="35">
        <v>0.55169999999999997</v>
      </c>
      <c r="E515" s="35">
        <v>5.93</v>
      </c>
      <c r="F515" s="47">
        <v>8.02</v>
      </c>
      <c r="G515" s="35">
        <v>21.71</v>
      </c>
      <c r="H515" s="64" t="s">
        <v>170</v>
      </c>
      <c r="I515" s="35">
        <v>0.18</v>
      </c>
      <c r="J515" s="35">
        <v>7.4</v>
      </c>
      <c r="K515" s="40">
        <v>199</v>
      </c>
    </row>
    <row r="516" spans="1:31" x14ac:dyDescent="0.35">
      <c r="A516" s="63">
        <v>39314</v>
      </c>
      <c r="B516" s="35">
        <v>113839</v>
      </c>
      <c r="C516" s="35">
        <v>422.9</v>
      </c>
      <c r="D516" s="35">
        <v>0.2707</v>
      </c>
      <c r="E516" s="35">
        <v>6.14</v>
      </c>
      <c r="F516" s="47">
        <v>7.67</v>
      </c>
      <c r="G516" s="35">
        <v>23.96</v>
      </c>
      <c r="H516" s="64" t="s">
        <v>170</v>
      </c>
      <c r="I516" s="35">
        <v>0.26</v>
      </c>
      <c r="J516" s="35">
        <v>7.2</v>
      </c>
      <c r="K516" s="40">
        <v>15531</v>
      </c>
    </row>
    <row r="517" spans="1:31" x14ac:dyDescent="0.35">
      <c r="A517" s="63">
        <v>39317</v>
      </c>
      <c r="B517" s="35">
        <v>114511</v>
      </c>
      <c r="C517" s="35">
        <v>745.8</v>
      </c>
      <c r="D517" s="35">
        <v>0.4773</v>
      </c>
      <c r="E517" s="35">
        <v>6.98</v>
      </c>
      <c r="F517" s="47">
        <v>8.01</v>
      </c>
      <c r="G517" s="35">
        <v>25.07</v>
      </c>
      <c r="H517" s="64" t="s">
        <v>170</v>
      </c>
      <c r="I517" s="35">
        <v>0.1</v>
      </c>
      <c r="J517" s="35">
        <v>7.2</v>
      </c>
      <c r="K517" s="40">
        <v>743</v>
      </c>
    </row>
    <row r="518" spans="1:31" x14ac:dyDescent="0.35">
      <c r="A518" s="63">
        <v>39323</v>
      </c>
      <c r="B518" s="35">
        <v>111251</v>
      </c>
      <c r="C518" s="35">
        <v>877.9</v>
      </c>
      <c r="D518" s="35">
        <v>0.56189999999999996</v>
      </c>
      <c r="E518" s="35">
        <v>5.89</v>
      </c>
      <c r="F518" s="47">
        <v>8.02</v>
      </c>
      <c r="G518" s="35">
        <v>23.29</v>
      </c>
      <c r="H518" s="64" t="s">
        <v>170</v>
      </c>
      <c r="I518" s="35">
        <v>0.09</v>
      </c>
      <c r="J518" s="35">
        <v>6.9</v>
      </c>
      <c r="K518" s="40">
        <v>565</v>
      </c>
      <c r="L518" s="30">
        <f>AVERAGE(K514:K518)</f>
        <v>3442.2</v>
      </c>
      <c r="M518" s="41">
        <f>GEOMEAN(K514:K518)</f>
        <v>741.69810969747004</v>
      </c>
      <c r="N518" s="76" t="s">
        <v>285</v>
      </c>
    </row>
    <row r="519" spans="1:31" x14ac:dyDescent="0.35">
      <c r="A519" s="63">
        <v>39335</v>
      </c>
      <c r="B519" s="35">
        <v>112107</v>
      </c>
      <c r="C519" s="35">
        <v>674.7</v>
      </c>
      <c r="D519" s="35">
        <v>0.43180000000000002</v>
      </c>
      <c r="E519" s="35">
        <v>7.39</v>
      </c>
      <c r="F519" s="47">
        <v>8.0500000000000007</v>
      </c>
      <c r="G519" s="35">
        <v>21.37</v>
      </c>
      <c r="H519" s="64" t="s">
        <v>170</v>
      </c>
      <c r="I519" s="35">
        <v>0.3</v>
      </c>
      <c r="J519" s="35">
        <v>7.4</v>
      </c>
      <c r="K519" s="40">
        <v>865</v>
      </c>
    </row>
    <row r="520" spans="1:31" x14ac:dyDescent="0.35">
      <c r="A520" s="63">
        <v>39337</v>
      </c>
      <c r="B520" s="35">
        <v>102952</v>
      </c>
      <c r="C520" s="35">
        <v>849.3</v>
      </c>
      <c r="D520" s="35">
        <v>0.54359999999999997</v>
      </c>
      <c r="E520" s="35">
        <v>7.11</v>
      </c>
      <c r="F520" s="47">
        <v>8.02</v>
      </c>
      <c r="G520" s="35">
        <v>16.23</v>
      </c>
      <c r="H520" s="64" t="s">
        <v>170</v>
      </c>
      <c r="I520" s="35">
        <v>0.06</v>
      </c>
      <c r="J520" s="35">
        <v>7.4</v>
      </c>
      <c r="K520" s="40">
        <v>253</v>
      </c>
    </row>
    <row r="521" spans="1:31" x14ac:dyDescent="0.35">
      <c r="A521" s="63">
        <v>39342</v>
      </c>
      <c r="B521" s="35">
        <v>112303</v>
      </c>
      <c r="C521" s="35">
        <v>840.6</v>
      </c>
      <c r="D521" s="35">
        <v>0.53800000000000003</v>
      </c>
      <c r="E521" s="35">
        <v>9.0299999999999994</v>
      </c>
      <c r="F521" s="47">
        <v>8.09</v>
      </c>
      <c r="G521" s="35">
        <v>14.37</v>
      </c>
      <c r="H521" s="64" t="s">
        <v>170</v>
      </c>
      <c r="I521" s="35">
        <v>0.38</v>
      </c>
      <c r="J521" s="35">
        <v>7.3</v>
      </c>
      <c r="K521" s="40">
        <v>546</v>
      </c>
    </row>
    <row r="522" spans="1:31" x14ac:dyDescent="0.35">
      <c r="A522" s="63">
        <v>39345</v>
      </c>
      <c r="B522" s="35">
        <v>111104</v>
      </c>
      <c r="C522" s="35">
        <v>843.8</v>
      </c>
      <c r="D522" s="35">
        <v>0.54</v>
      </c>
      <c r="E522" s="35">
        <v>7.05</v>
      </c>
      <c r="F522" s="47">
        <v>8.08</v>
      </c>
      <c r="G522" s="35">
        <v>20.12</v>
      </c>
      <c r="H522" s="64" t="s">
        <v>170</v>
      </c>
      <c r="I522" s="35">
        <v>0.31</v>
      </c>
      <c r="J522" s="35">
        <v>7.2</v>
      </c>
      <c r="K522" s="40">
        <v>441</v>
      </c>
    </row>
    <row r="523" spans="1:31" x14ac:dyDescent="0.35">
      <c r="A523" s="63">
        <v>39350</v>
      </c>
      <c r="B523" s="35">
        <v>110455</v>
      </c>
      <c r="C523" s="35">
        <v>452.7</v>
      </c>
      <c r="D523" s="35">
        <v>0.2898</v>
      </c>
      <c r="E523" s="35">
        <v>6.02</v>
      </c>
      <c r="F523" s="47">
        <v>7.91</v>
      </c>
      <c r="G523" s="35">
        <v>23.32</v>
      </c>
      <c r="H523" s="64" t="s">
        <v>170</v>
      </c>
      <c r="I523" s="35">
        <v>0.22</v>
      </c>
      <c r="J523" s="35">
        <v>7.2</v>
      </c>
      <c r="K523" s="40">
        <v>11199</v>
      </c>
      <c r="L523" s="30">
        <f>AVERAGE(K519:K523)</f>
        <v>2660.8</v>
      </c>
      <c r="M523" s="41">
        <f>GEOMEAN(K519:K523)</f>
        <v>899.88999033016432</v>
      </c>
      <c r="N523" s="76" t="s">
        <v>286</v>
      </c>
    </row>
    <row r="524" spans="1:31" x14ac:dyDescent="0.35">
      <c r="A524" s="63">
        <v>39357</v>
      </c>
      <c r="B524" s="35">
        <v>114632</v>
      </c>
      <c r="C524" s="35">
        <v>769.2</v>
      </c>
      <c r="D524" s="35">
        <v>0.49230000000000002</v>
      </c>
      <c r="E524" s="35">
        <v>6.85</v>
      </c>
      <c r="F524" s="47">
        <v>8.2100000000000009</v>
      </c>
      <c r="G524" s="35">
        <v>18.149999999999999</v>
      </c>
      <c r="H524" s="64" t="s">
        <v>170</v>
      </c>
      <c r="I524" s="35">
        <v>0.01</v>
      </c>
      <c r="J524" s="35">
        <v>7.3</v>
      </c>
      <c r="K524" s="40">
        <v>379</v>
      </c>
      <c r="O524" s="35">
        <v>2.6</v>
      </c>
      <c r="P524" s="35">
        <v>149</v>
      </c>
      <c r="Q524" s="30" t="s">
        <v>107</v>
      </c>
      <c r="R524" s="30" t="s">
        <v>107</v>
      </c>
      <c r="S524" s="30" t="s">
        <v>107</v>
      </c>
      <c r="T524" s="30">
        <v>8.6999999999999993</v>
      </c>
      <c r="U524" s="30" t="s">
        <v>107</v>
      </c>
      <c r="V524" s="35">
        <v>1.2</v>
      </c>
      <c r="W524" s="30">
        <v>19.600000000000001</v>
      </c>
      <c r="X524" s="35">
        <v>67.5</v>
      </c>
      <c r="Y524" s="30" t="s">
        <v>107</v>
      </c>
      <c r="Z524" s="35">
        <v>0.51</v>
      </c>
      <c r="AA524" s="30" t="s">
        <v>107</v>
      </c>
      <c r="AB524" s="35">
        <v>47.3</v>
      </c>
      <c r="AC524" s="30" t="s">
        <v>107</v>
      </c>
      <c r="AD524" s="35">
        <v>328</v>
      </c>
      <c r="AE524" s="30" t="s">
        <v>107</v>
      </c>
    </row>
    <row r="525" spans="1:31" x14ac:dyDescent="0.35">
      <c r="A525" s="63">
        <v>39366</v>
      </c>
      <c r="B525" s="35">
        <v>110338</v>
      </c>
      <c r="C525" s="35">
        <v>802.8</v>
      </c>
      <c r="D525" s="35">
        <v>0.51380000000000003</v>
      </c>
      <c r="E525" s="35">
        <v>7.75</v>
      </c>
      <c r="F525" s="47">
        <v>8.5399999999999991</v>
      </c>
      <c r="G525" s="35">
        <v>13</v>
      </c>
      <c r="H525" s="64" t="s">
        <v>170</v>
      </c>
      <c r="I525" s="35">
        <v>0.11</v>
      </c>
      <c r="J525" s="35">
        <v>7.5</v>
      </c>
      <c r="K525" s="40">
        <v>697</v>
      </c>
    </row>
    <row r="526" spans="1:31" x14ac:dyDescent="0.35">
      <c r="A526" s="63">
        <v>39372</v>
      </c>
      <c r="B526" s="35">
        <v>110612</v>
      </c>
      <c r="C526" s="35">
        <v>593.6</v>
      </c>
      <c r="D526" s="35">
        <v>0.37990000000000002</v>
      </c>
      <c r="E526" s="35">
        <v>5.96</v>
      </c>
      <c r="F526" s="47">
        <v>7.79</v>
      </c>
      <c r="G526" s="35">
        <v>15.52</v>
      </c>
      <c r="H526" s="64" t="s">
        <v>170</v>
      </c>
      <c r="I526" s="35">
        <v>0.06</v>
      </c>
      <c r="J526" s="35">
        <v>7.1</v>
      </c>
      <c r="K526" s="40">
        <v>1043</v>
      </c>
    </row>
    <row r="527" spans="1:31" x14ac:dyDescent="0.35">
      <c r="A527" s="63">
        <v>39380</v>
      </c>
      <c r="B527" s="35">
        <v>113019</v>
      </c>
      <c r="C527" s="35">
        <v>258</v>
      </c>
      <c r="D527" s="35">
        <v>0.16500000000000001</v>
      </c>
      <c r="E527" s="35">
        <v>8.42</v>
      </c>
      <c r="F527" s="47">
        <v>7.93</v>
      </c>
      <c r="G527" s="35">
        <v>13.2</v>
      </c>
      <c r="H527" s="64" t="s">
        <v>170</v>
      </c>
      <c r="I527" s="35">
        <v>0.1</v>
      </c>
      <c r="J527" s="35">
        <v>7.5</v>
      </c>
      <c r="K527" s="40">
        <v>959</v>
      </c>
    </row>
    <row r="528" spans="1:31" x14ac:dyDescent="0.35">
      <c r="A528" s="63">
        <v>39386</v>
      </c>
      <c r="B528" s="35">
        <v>111255</v>
      </c>
      <c r="C528" s="35">
        <v>620</v>
      </c>
      <c r="D528" s="35">
        <v>0.39700000000000002</v>
      </c>
      <c r="E528" s="35">
        <v>8.9600000000000009</v>
      </c>
      <c r="F528" s="47">
        <v>8</v>
      </c>
      <c r="G528" s="35">
        <v>10.66</v>
      </c>
      <c r="H528" s="64" t="s">
        <v>170</v>
      </c>
      <c r="I528" s="35">
        <v>0.1</v>
      </c>
      <c r="J528" s="35">
        <v>7.7</v>
      </c>
      <c r="K528" s="40">
        <v>41</v>
      </c>
      <c r="L528" s="30">
        <f>AVERAGE(K524:K528)</f>
        <v>623.79999999999995</v>
      </c>
      <c r="M528" s="41">
        <f>GEOMEAN(K524:K528)</f>
        <v>404.53094785587683</v>
      </c>
      <c r="N528" s="76" t="s">
        <v>287</v>
      </c>
    </row>
    <row r="529" spans="1:14" x14ac:dyDescent="0.35">
      <c r="A529" s="63">
        <v>39392</v>
      </c>
      <c r="B529" s="35">
        <v>105834</v>
      </c>
      <c r="C529" s="35">
        <v>914</v>
      </c>
      <c r="D529" s="35">
        <v>0.58499999999999996</v>
      </c>
      <c r="E529" s="35">
        <v>11.3</v>
      </c>
      <c r="F529" s="47">
        <v>8.6199999999999992</v>
      </c>
      <c r="G529" s="35">
        <v>6.11</v>
      </c>
      <c r="H529" s="64" t="s">
        <v>170</v>
      </c>
      <c r="I529" s="35">
        <v>0.1</v>
      </c>
      <c r="J529" s="35">
        <v>7.5</v>
      </c>
      <c r="K529" s="40">
        <v>512</v>
      </c>
    </row>
    <row r="530" spans="1:14" x14ac:dyDescent="0.35">
      <c r="A530" s="63">
        <v>39399</v>
      </c>
      <c r="B530" s="35">
        <v>110640</v>
      </c>
      <c r="C530" s="35">
        <v>406.6</v>
      </c>
      <c r="D530" s="35">
        <v>0.26019999999999999</v>
      </c>
      <c r="E530" s="35">
        <v>8.75</v>
      </c>
      <c r="F530" s="47">
        <v>7.55</v>
      </c>
      <c r="G530" s="35">
        <v>12.27</v>
      </c>
      <c r="H530" s="64" t="s">
        <v>170</v>
      </c>
      <c r="I530" s="35">
        <v>0.54</v>
      </c>
      <c r="J530" s="35">
        <v>7.2</v>
      </c>
      <c r="K530" s="40">
        <v>1539</v>
      </c>
    </row>
    <row r="531" spans="1:14" x14ac:dyDescent="0.35">
      <c r="A531" s="63">
        <v>39405</v>
      </c>
      <c r="B531" s="35">
        <v>112004</v>
      </c>
      <c r="C531" s="35">
        <v>815.1</v>
      </c>
      <c r="D531" s="35">
        <v>0.52170000000000005</v>
      </c>
      <c r="E531" s="35">
        <v>12.61</v>
      </c>
      <c r="F531" s="47">
        <v>7.9</v>
      </c>
      <c r="G531" s="35">
        <v>7.3</v>
      </c>
      <c r="H531" s="64" t="s">
        <v>170</v>
      </c>
      <c r="I531" s="35">
        <v>0.43</v>
      </c>
      <c r="J531" s="35">
        <v>7.3</v>
      </c>
      <c r="K531" s="40">
        <v>146</v>
      </c>
    </row>
    <row r="532" spans="1:14" x14ac:dyDescent="0.35">
      <c r="A532" s="63">
        <v>39412</v>
      </c>
      <c r="B532" s="35">
        <v>112428</v>
      </c>
      <c r="C532" s="35">
        <v>379.6</v>
      </c>
      <c r="D532" s="35">
        <v>0.24299999999999999</v>
      </c>
      <c r="E532" s="35">
        <v>9.11</v>
      </c>
      <c r="F532" s="47">
        <v>7.36</v>
      </c>
      <c r="G532" s="35">
        <v>7.01</v>
      </c>
      <c r="H532" s="64" t="s">
        <v>170</v>
      </c>
      <c r="I532" s="35">
        <v>0.81</v>
      </c>
      <c r="J532" s="35">
        <v>7.2</v>
      </c>
      <c r="K532" s="40">
        <v>3873</v>
      </c>
    </row>
    <row r="533" spans="1:14" x14ac:dyDescent="0.35">
      <c r="A533" s="63">
        <v>39414</v>
      </c>
      <c r="C533" s="30" t="s">
        <v>232</v>
      </c>
      <c r="D533" s="30" t="s">
        <v>232</v>
      </c>
      <c r="E533" s="30" t="s">
        <v>232</v>
      </c>
      <c r="F533" s="30" t="s">
        <v>232</v>
      </c>
      <c r="G533" s="30" t="s">
        <v>232</v>
      </c>
      <c r="H533" s="64" t="s">
        <v>170</v>
      </c>
      <c r="I533" s="30" t="s">
        <v>232</v>
      </c>
      <c r="J533" s="30" t="s">
        <v>232</v>
      </c>
      <c r="K533" s="40">
        <v>74</v>
      </c>
      <c r="L533" s="30">
        <f>AVERAGE(K529:K533)</f>
        <v>1228.8</v>
      </c>
      <c r="M533" s="41">
        <f>GEOMEAN(K529:K533)</f>
        <v>505.39172955400579</v>
      </c>
      <c r="N533" s="76" t="s">
        <v>288</v>
      </c>
    </row>
    <row r="534" spans="1:14" x14ac:dyDescent="0.35">
      <c r="A534" s="63">
        <v>39419</v>
      </c>
      <c r="B534" s="35">
        <v>113610</v>
      </c>
      <c r="C534" s="35">
        <v>504.3</v>
      </c>
      <c r="D534" s="35">
        <v>0.32269999999999999</v>
      </c>
      <c r="E534" s="35">
        <v>10.99</v>
      </c>
      <c r="F534" s="47">
        <v>7.38</v>
      </c>
      <c r="G534" s="35">
        <v>3.11</v>
      </c>
      <c r="H534" s="64" t="s">
        <v>170</v>
      </c>
      <c r="I534" s="35">
        <v>0.28000000000000003</v>
      </c>
      <c r="J534" s="35">
        <v>7.2</v>
      </c>
      <c r="K534" s="40">
        <v>2382</v>
      </c>
    </row>
    <row r="535" spans="1:14" x14ac:dyDescent="0.35">
      <c r="A535" s="63">
        <v>39422</v>
      </c>
      <c r="C535" s="30" t="s">
        <v>232</v>
      </c>
      <c r="D535" s="30" t="s">
        <v>232</v>
      </c>
      <c r="E535" s="30" t="s">
        <v>232</v>
      </c>
      <c r="F535" s="30" t="s">
        <v>232</v>
      </c>
      <c r="G535" s="30" t="s">
        <v>232</v>
      </c>
      <c r="H535" s="64" t="s">
        <v>170</v>
      </c>
      <c r="I535" s="30" t="s">
        <v>232</v>
      </c>
      <c r="J535" s="30" t="s">
        <v>232</v>
      </c>
      <c r="K535" s="40">
        <v>2481</v>
      </c>
    </row>
    <row r="536" spans="1:14" x14ac:dyDescent="0.35">
      <c r="A536" s="63">
        <v>39428</v>
      </c>
      <c r="B536" s="35">
        <v>105725</v>
      </c>
      <c r="C536" s="35">
        <v>637.5</v>
      </c>
      <c r="D536" s="35">
        <v>0.40799999999999997</v>
      </c>
      <c r="E536" s="35">
        <v>10.81</v>
      </c>
      <c r="F536" s="47">
        <v>7.32</v>
      </c>
      <c r="G536" s="35">
        <v>6.38</v>
      </c>
      <c r="H536" s="64" t="s">
        <v>170</v>
      </c>
      <c r="I536" s="35">
        <v>0.23</v>
      </c>
      <c r="J536" s="35">
        <v>7</v>
      </c>
      <c r="K536" s="40">
        <v>1785</v>
      </c>
    </row>
    <row r="537" spans="1:14" x14ac:dyDescent="0.35">
      <c r="A537" s="63">
        <v>39433</v>
      </c>
      <c r="B537" s="35">
        <v>112221</v>
      </c>
      <c r="C537" s="35">
        <v>2494</v>
      </c>
      <c r="D537" s="35">
        <v>1.5960000000000001</v>
      </c>
      <c r="E537" s="35">
        <v>13.15</v>
      </c>
      <c r="F537" s="47">
        <v>7.41</v>
      </c>
      <c r="G537" s="35">
        <v>2.0299999999999998</v>
      </c>
      <c r="H537" s="64" t="s">
        <v>170</v>
      </c>
      <c r="I537" s="35">
        <v>0.1</v>
      </c>
      <c r="J537" s="35">
        <v>7.3</v>
      </c>
      <c r="K537" s="40">
        <v>452</v>
      </c>
    </row>
    <row r="538" spans="1:14" x14ac:dyDescent="0.35">
      <c r="A538" s="63">
        <v>39435</v>
      </c>
      <c r="B538" s="35">
        <v>113357</v>
      </c>
      <c r="C538" s="35">
        <v>2743</v>
      </c>
      <c r="D538" s="35">
        <v>1.7549999999999999</v>
      </c>
      <c r="E538" s="35">
        <v>10.89</v>
      </c>
      <c r="F538" s="47">
        <v>7.85</v>
      </c>
      <c r="G538" s="35">
        <v>4.18</v>
      </c>
      <c r="H538" s="64" t="s">
        <v>170</v>
      </c>
      <c r="I538" s="35">
        <v>0.5</v>
      </c>
      <c r="J538" s="35">
        <v>7.7</v>
      </c>
      <c r="K538" s="40">
        <v>238</v>
      </c>
      <c r="L538" s="30">
        <f>AVERAGE(K534:K538)</f>
        <v>1467.6</v>
      </c>
      <c r="M538" s="41">
        <f>GEOMEAN(K534:K538)</f>
        <v>1025.615148324885</v>
      </c>
      <c r="N538" s="76" t="s">
        <v>289</v>
      </c>
    </row>
    <row r="539" spans="1:14" x14ac:dyDescent="0.35">
      <c r="A539" s="63">
        <v>39455</v>
      </c>
      <c r="B539" s="35">
        <v>105839</v>
      </c>
      <c r="C539" s="35">
        <v>1445</v>
      </c>
      <c r="D539" s="35">
        <v>0.92500000000000004</v>
      </c>
      <c r="E539" s="35">
        <v>8.6999999999999993</v>
      </c>
      <c r="F539" s="47">
        <v>7.84</v>
      </c>
      <c r="G539" s="35">
        <v>11.32</v>
      </c>
      <c r="H539" s="64" t="s">
        <v>170</v>
      </c>
      <c r="I539" s="35">
        <v>0.5</v>
      </c>
      <c r="J539" s="35">
        <v>7.7</v>
      </c>
      <c r="K539" s="40">
        <v>4884</v>
      </c>
    </row>
    <row r="540" spans="1:14" x14ac:dyDescent="0.35">
      <c r="A540" s="63">
        <v>39462</v>
      </c>
      <c r="B540" s="35">
        <v>111821</v>
      </c>
      <c r="C540" s="35">
        <v>1243</v>
      </c>
      <c r="D540" s="35">
        <v>0.79569999999999996</v>
      </c>
      <c r="E540" s="35">
        <v>13.51</v>
      </c>
      <c r="F540" s="47">
        <v>7.93</v>
      </c>
      <c r="G540" s="35">
        <v>0.28000000000000003</v>
      </c>
      <c r="H540" s="64" t="s">
        <v>170</v>
      </c>
      <c r="I540" s="35">
        <v>0.34</v>
      </c>
      <c r="J540" s="35">
        <v>7.3</v>
      </c>
      <c r="K540" s="40">
        <v>464</v>
      </c>
    </row>
    <row r="541" spans="1:14" x14ac:dyDescent="0.35">
      <c r="A541" s="63">
        <v>39469</v>
      </c>
      <c r="B541" s="35" t="s">
        <v>490</v>
      </c>
    </row>
    <row r="542" spans="1:14" x14ac:dyDescent="0.35">
      <c r="A542" s="63">
        <v>39476</v>
      </c>
      <c r="B542" s="35" t="s">
        <v>490</v>
      </c>
    </row>
    <row r="543" spans="1:14" x14ac:dyDescent="0.35">
      <c r="A543" s="63">
        <v>39478</v>
      </c>
      <c r="B543" s="35" t="s">
        <v>490</v>
      </c>
      <c r="L543" s="30">
        <f>AVERAGE(K539:K543)</f>
        <v>2674</v>
      </c>
      <c r="M543" s="41">
        <f>GEOMEAN(K539:K543)</f>
        <v>1505.3823434596275</v>
      </c>
      <c r="N543" s="76" t="s">
        <v>290</v>
      </c>
    </row>
    <row r="544" spans="1:14" x14ac:dyDescent="0.35">
      <c r="A544" s="63">
        <v>39482</v>
      </c>
      <c r="B544" s="35">
        <v>123300</v>
      </c>
      <c r="C544" s="35">
        <v>1733</v>
      </c>
      <c r="D544" s="35">
        <v>1.109</v>
      </c>
      <c r="E544" s="35">
        <v>11.16</v>
      </c>
      <c r="F544" s="47">
        <v>7.82</v>
      </c>
      <c r="G544" s="35">
        <v>4.3600000000000003</v>
      </c>
      <c r="H544" s="64" t="s">
        <v>170</v>
      </c>
      <c r="I544" s="35">
        <v>0</v>
      </c>
      <c r="J544" s="35">
        <v>7.6</v>
      </c>
      <c r="K544" s="40">
        <v>4352</v>
      </c>
    </row>
    <row r="545" spans="1:31" x14ac:dyDescent="0.35">
      <c r="A545" s="63">
        <v>39485</v>
      </c>
      <c r="B545" s="35">
        <v>112008</v>
      </c>
      <c r="C545" s="35">
        <v>725</v>
      </c>
      <c r="D545" s="35">
        <v>0.46400000000000002</v>
      </c>
      <c r="E545" s="35">
        <v>11.42</v>
      </c>
      <c r="F545" s="47">
        <v>7.53</v>
      </c>
      <c r="G545" s="35">
        <v>3.12</v>
      </c>
      <c r="H545" s="64" t="s">
        <v>170</v>
      </c>
      <c r="I545" s="35">
        <v>0.2</v>
      </c>
      <c r="J545" s="35">
        <v>7.4</v>
      </c>
      <c r="K545" s="40">
        <v>907</v>
      </c>
    </row>
    <row r="546" spans="1:31" x14ac:dyDescent="0.35">
      <c r="A546" s="63">
        <v>39490</v>
      </c>
      <c r="B546" s="35">
        <v>115809</v>
      </c>
      <c r="C546" s="35">
        <v>1038</v>
      </c>
      <c r="D546" s="35">
        <v>0.6643</v>
      </c>
      <c r="E546" s="35">
        <v>11.92</v>
      </c>
      <c r="F546" s="47">
        <v>7.86</v>
      </c>
      <c r="G546" s="35">
        <v>-0.02</v>
      </c>
      <c r="H546" s="64" t="s">
        <v>170</v>
      </c>
      <c r="I546" s="35">
        <v>0.35</v>
      </c>
      <c r="J546" s="35">
        <v>7</v>
      </c>
      <c r="K546" s="40">
        <v>6488</v>
      </c>
    </row>
    <row r="547" spans="1:31" x14ac:dyDescent="0.35">
      <c r="A547" s="63">
        <v>39497</v>
      </c>
      <c r="B547" s="35">
        <v>110613</v>
      </c>
      <c r="C547" s="35">
        <v>1394</v>
      </c>
      <c r="D547" s="35">
        <v>0.89200000000000002</v>
      </c>
      <c r="E547" s="35">
        <v>13.8</v>
      </c>
      <c r="F547" s="47">
        <v>7.98</v>
      </c>
      <c r="G547" s="35">
        <v>-0.43</v>
      </c>
      <c r="H547" s="64" t="s">
        <v>170</v>
      </c>
      <c r="I547" s="35">
        <v>0</v>
      </c>
      <c r="J547" s="35">
        <v>7.5</v>
      </c>
      <c r="K547" s="40">
        <v>855</v>
      </c>
    </row>
    <row r="548" spans="1:31" x14ac:dyDescent="0.35">
      <c r="A548" s="63">
        <v>39503</v>
      </c>
      <c r="B548" s="35">
        <v>111408</v>
      </c>
      <c r="C548" s="35">
        <v>2590</v>
      </c>
      <c r="D548" s="35">
        <v>1.6579999999999999</v>
      </c>
      <c r="E548" s="35">
        <v>12.46</v>
      </c>
      <c r="F548" s="47">
        <v>7.86</v>
      </c>
      <c r="G548" s="35">
        <v>2.2999999999999998</v>
      </c>
      <c r="H548" s="64" t="s">
        <v>170</v>
      </c>
      <c r="I548" s="35">
        <v>0.5</v>
      </c>
      <c r="J548" s="35">
        <v>7.7</v>
      </c>
      <c r="K548" s="65">
        <v>2909</v>
      </c>
      <c r="L548" s="30">
        <f>AVERAGE(K544:K548)</f>
        <v>3102.2</v>
      </c>
      <c r="M548" s="41">
        <f>GEOMEAN(K544:K548)</f>
        <v>2295.2149824453813</v>
      </c>
      <c r="N548" s="76" t="s">
        <v>291</v>
      </c>
    </row>
    <row r="549" spans="1:31" x14ac:dyDescent="0.35">
      <c r="A549" s="63">
        <v>39513</v>
      </c>
      <c r="B549" s="35">
        <v>112413</v>
      </c>
      <c r="C549" s="30" t="s">
        <v>232</v>
      </c>
      <c r="D549" s="30" t="s">
        <v>232</v>
      </c>
      <c r="E549" s="35">
        <v>12.19</v>
      </c>
      <c r="F549" s="47">
        <v>7.77</v>
      </c>
      <c r="G549" s="35">
        <v>3.32</v>
      </c>
      <c r="H549" s="64" t="s">
        <v>170</v>
      </c>
      <c r="I549" s="35">
        <v>0.1</v>
      </c>
      <c r="J549" s="35">
        <v>7.5</v>
      </c>
      <c r="K549" s="65">
        <v>435</v>
      </c>
    </row>
    <row r="550" spans="1:31" x14ac:dyDescent="0.35">
      <c r="A550" s="63">
        <v>39519</v>
      </c>
      <c r="B550" s="35">
        <v>105840</v>
      </c>
      <c r="C550" s="35">
        <v>1245</v>
      </c>
      <c r="D550" s="35">
        <v>0.79600000000000004</v>
      </c>
      <c r="E550" s="35">
        <v>12.58</v>
      </c>
      <c r="F550" s="47">
        <v>7.87</v>
      </c>
      <c r="G550" s="35">
        <v>3.88</v>
      </c>
      <c r="H550" s="64" t="s">
        <v>170</v>
      </c>
      <c r="I550" s="35">
        <v>0.4</v>
      </c>
      <c r="J550" s="35">
        <v>7.5</v>
      </c>
      <c r="K550" s="65">
        <v>699</v>
      </c>
    </row>
    <row r="551" spans="1:31" x14ac:dyDescent="0.35">
      <c r="A551" s="63">
        <v>39524</v>
      </c>
      <c r="B551" s="35">
        <v>110900</v>
      </c>
      <c r="C551" s="35">
        <v>1324</v>
      </c>
      <c r="D551" s="35">
        <v>0.84699999999999998</v>
      </c>
      <c r="E551" s="35">
        <v>13.87</v>
      </c>
      <c r="F551" s="47">
        <v>8.02</v>
      </c>
      <c r="G551" s="35">
        <v>4.8</v>
      </c>
      <c r="H551" s="64" t="s">
        <v>170</v>
      </c>
      <c r="I551" s="35">
        <v>0.1</v>
      </c>
      <c r="J551" s="35">
        <v>7.4</v>
      </c>
      <c r="K551" s="65">
        <v>907</v>
      </c>
    </row>
    <row r="552" spans="1:31" x14ac:dyDescent="0.35">
      <c r="A552" s="63">
        <v>39527</v>
      </c>
      <c r="B552" s="35">
        <v>110702</v>
      </c>
      <c r="C552" s="35">
        <v>690</v>
      </c>
      <c r="D552" s="35">
        <v>0.442</v>
      </c>
      <c r="E552" s="35">
        <v>11.09</v>
      </c>
      <c r="F552" s="47">
        <v>7.48</v>
      </c>
      <c r="G552" s="35">
        <v>5.17</v>
      </c>
      <c r="H552" s="64" t="s">
        <v>170</v>
      </c>
      <c r="I552" s="35">
        <v>0.4</v>
      </c>
      <c r="J552" s="35">
        <v>7.7</v>
      </c>
      <c r="K552" s="65">
        <v>5172</v>
      </c>
      <c r="O552" s="30" t="s">
        <v>107</v>
      </c>
      <c r="P552" s="30">
        <v>77.400000000000006</v>
      </c>
      <c r="Q552" s="30" t="s">
        <v>107</v>
      </c>
      <c r="R552" s="30" t="s">
        <v>107</v>
      </c>
      <c r="S552" s="30" t="s">
        <v>107</v>
      </c>
      <c r="T552" s="30" t="s">
        <v>107</v>
      </c>
      <c r="U552" s="30" t="s">
        <v>107</v>
      </c>
      <c r="V552" s="30" t="s">
        <v>107</v>
      </c>
      <c r="W552" s="30">
        <v>17.7</v>
      </c>
      <c r="X552" s="30">
        <v>213</v>
      </c>
      <c r="Y552" s="30" t="s">
        <v>107</v>
      </c>
      <c r="Z552" s="30">
        <v>0.41</v>
      </c>
      <c r="AA552" s="30" t="s">
        <v>107</v>
      </c>
      <c r="AB552" s="30">
        <v>40.200000000000003</v>
      </c>
      <c r="AC552" s="30" t="s">
        <v>107</v>
      </c>
      <c r="AD552" s="30">
        <v>286</v>
      </c>
      <c r="AE552" s="30" t="s">
        <v>107</v>
      </c>
    </row>
    <row r="553" spans="1:31" x14ac:dyDescent="0.35">
      <c r="A553" s="63">
        <v>39532</v>
      </c>
      <c r="B553" s="35">
        <v>111235</v>
      </c>
      <c r="C553" s="35">
        <v>1053</v>
      </c>
      <c r="D553" s="35">
        <v>0.67400000000000004</v>
      </c>
      <c r="E553" s="35">
        <v>14.27</v>
      </c>
      <c r="F553" s="47">
        <v>7.88</v>
      </c>
      <c r="G553" s="35">
        <v>4.01</v>
      </c>
      <c r="H553" s="64" t="s">
        <v>170</v>
      </c>
      <c r="I553" s="35">
        <v>0.3</v>
      </c>
      <c r="J553" s="35">
        <v>6.9</v>
      </c>
      <c r="K553" s="65">
        <v>1785</v>
      </c>
      <c r="L553" s="30">
        <f>AVERAGE(K549:K553)</f>
        <v>1799.6</v>
      </c>
      <c r="M553" s="41">
        <f>GEOMEAN(K549:K553)</f>
        <v>1205.5190879023758</v>
      </c>
      <c r="N553" s="76" t="s">
        <v>292</v>
      </c>
    </row>
    <row r="554" spans="1:31" x14ac:dyDescent="0.35">
      <c r="A554" s="63">
        <v>39540</v>
      </c>
      <c r="B554" s="35">
        <v>101931</v>
      </c>
      <c r="C554" s="35">
        <v>820.4</v>
      </c>
      <c r="D554" s="35">
        <v>0.52510000000000001</v>
      </c>
      <c r="E554" s="35">
        <v>11.41</v>
      </c>
      <c r="F554" s="47">
        <v>7.78</v>
      </c>
      <c r="G554" s="35">
        <v>6.48</v>
      </c>
      <c r="H554" s="64" t="s">
        <v>170</v>
      </c>
      <c r="I554" s="35">
        <v>0.62</v>
      </c>
      <c r="J554" s="35">
        <v>6.5</v>
      </c>
      <c r="K554" s="65">
        <v>189</v>
      </c>
    </row>
    <row r="555" spans="1:31" x14ac:dyDescent="0.35">
      <c r="A555" s="63">
        <v>39545</v>
      </c>
      <c r="B555" s="35">
        <v>110745</v>
      </c>
      <c r="C555" s="35">
        <v>894.6</v>
      </c>
      <c r="D555" s="35">
        <v>0.57250000000000001</v>
      </c>
      <c r="E555" s="35">
        <v>10.19</v>
      </c>
      <c r="F555" s="47">
        <v>8.23</v>
      </c>
      <c r="G555" s="35">
        <v>11.25</v>
      </c>
      <c r="H555" s="64" t="s">
        <v>170</v>
      </c>
      <c r="I555" s="35">
        <v>0.16</v>
      </c>
      <c r="J555" s="35">
        <v>7.2</v>
      </c>
      <c r="K555" s="65">
        <v>1789</v>
      </c>
    </row>
    <row r="556" spans="1:31" x14ac:dyDescent="0.35">
      <c r="A556" s="63">
        <v>39547</v>
      </c>
      <c r="B556" s="35">
        <v>110213</v>
      </c>
      <c r="C556" s="35">
        <v>1069</v>
      </c>
      <c r="D556" s="35">
        <v>0.68420000000000003</v>
      </c>
      <c r="E556" s="35">
        <v>11.23</v>
      </c>
      <c r="F556" s="47">
        <v>8.0399999999999991</v>
      </c>
      <c r="G556" s="35">
        <v>11.86</v>
      </c>
      <c r="H556" s="64" t="s">
        <v>170</v>
      </c>
      <c r="I556" s="35">
        <v>0.22</v>
      </c>
      <c r="J556" s="35">
        <v>7</v>
      </c>
      <c r="K556" s="65">
        <v>4884</v>
      </c>
    </row>
    <row r="557" spans="1:31" x14ac:dyDescent="0.35">
      <c r="A557" s="63">
        <v>39554</v>
      </c>
      <c r="B557" s="35">
        <v>104719</v>
      </c>
      <c r="C557" s="35">
        <v>1005</v>
      </c>
      <c r="D557" s="35">
        <v>0.64300000000000002</v>
      </c>
      <c r="E557" s="35">
        <v>12.34</v>
      </c>
      <c r="F557" s="47">
        <v>8.2899999999999991</v>
      </c>
      <c r="G557" s="35">
        <v>9.26</v>
      </c>
      <c r="H557" s="64" t="s">
        <v>170</v>
      </c>
      <c r="I557" s="35">
        <v>0.1</v>
      </c>
      <c r="J557" s="35">
        <v>7.4</v>
      </c>
      <c r="K557" s="65">
        <v>132</v>
      </c>
    </row>
    <row r="558" spans="1:31" x14ac:dyDescent="0.35">
      <c r="A558" s="63">
        <v>39561</v>
      </c>
      <c r="B558" s="35">
        <v>112431</v>
      </c>
      <c r="C558" s="35">
        <v>1006</v>
      </c>
      <c r="D558" s="35">
        <v>0.64410000000000001</v>
      </c>
      <c r="E558" s="35">
        <v>8.8699999999999992</v>
      </c>
      <c r="F558" s="47">
        <v>8.2899999999999991</v>
      </c>
      <c r="G558" s="35">
        <v>17.57</v>
      </c>
      <c r="H558" s="64" t="s">
        <v>170</v>
      </c>
      <c r="I558" s="35">
        <v>0.12</v>
      </c>
      <c r="J558" s="35">
        <v>7.1</v>
      </c>
      <c r="K558" s="65">
        <v>1421</v>
      </c>
      <c r="L558" s="74">
        <f>AVERAGE(K554:K558)</f>
        <v>1683</v>
      </c>
      <c r="M558" s="41">
        <f>GEOMEAN(K554:K558)</f>
        <v>791.04859193337074</v>
      </c>
      <c r="N558" s="76" t="s">
        <v>294</v>
      </c>
    </row>
    <row r="559" spans="1:31" x14ac:dyDescent="0.35">
      <c r="A559" s="63">
        <v>39569</v>
      </c>
      <c r="B559" s="35">
        <v>112206</v>
      </c>
      <c r="C559" s="35">
        <v>916.7</v>
      </c>
      <c r="D559" s="35">
        <v>0.5867</v>
      </c>
      <c r="E559" s="35">
        <v>10</v>
      </c>
      <c r="F559" s="47">
        <v>8.32</v>
      </c>
      <c r="G559" s="35">
        <v>14.72</v>
      </c>
      <c r="H559" s="64" t="s">
        <v>170</v>
      </c>
      <c r="I559" s="35">
        <v>0.08</v>
      </c>
      <c r="J559" s="35">
        <v>7.1</v>
      </c>
      <c r="K559" s="65">
        <v>98</v>
      </c>
    </row>
    <row r="560" spans="1:31" x14ac:dyDescent="0.35">
      <c r="A560" s="63">
        <v>39576</v>
      </c>
      <c r="B560" s="35">
        <v>111917</v>
      </c>
      <c r="C560" s="35">
        <v>521</v>
      </c>
      <c r="D560" s="35">
        <v>0.33400000000000002</v>
      </c>
      <c r="E560" s="35">
        <v>8.02</v>
      </c>
      <c r="F560" s="47">
        <v>7.83</v>
      </c>
      <c r="G560" s="35">
        <v>16.12</v>
      </c>
      <c r="H560" s="64" t="s">
        <v>170</v>
      </c>
      <c r="I560" s="35">
        <v>0.5</v>
      </c>
      <c r="J560" s="35">
        <v>7.2</v>
      </c>
      <c r="K560" s="65">
        <v>24192</v>
      </c>
    </row>
    <row r="561" spans="1:31" x14ac:dyDescent="0.35">
      <c r="A561" s="63">
        <v>39580</v>
      </c>
      <c r="B561" s="35">
        <v>112948</v>
      </c>
      <c r="C561" s="35">
        <v>815.8</v>
      </c>
      <c r="D561" s="35">
        <v>0.52210000000000001</v>
      </c>
      <c r="E561" s="35">
        <v>8.91</v>
      </c>
      <c r="F561" s="47">
        <v>8</v>
      </c>
      <c r="G561" s="35">
        <v>13.16</v>
      </c>
      <c r="H561" s="64" t="s">
        <v>170</v>
      </c>
      <c r="I561" s="35">
        <v>0.06</v>
      </c>
      <c r="J561" s="35">
        <v>6.7</v>
      </c>
      <c r="K561" s="65">
        <v>1860</v>
      </c>
    </row>
    <row r="562" spans="1:31" x14ac:dyDescent="0.35">
      <c r="A562" s="63">
        <v>39589</v>
      </c>
      <c r="B562" s="35">
        <v>104520</v>
      </c>
      <c r="C562" s="35">
        <v>934</v>
      </c>
      <c r="D562" s="35">
        <v>0.59770000000000001</v>
      </c>
      <c r="E562" s="35">
        <v>8.44</v>
      </c>
      <c r="F562" s="47">
        <v>7.88</v>
      </c>
      <c r="G562" s="35">
        <v>13.5</v>
      </c>
      <c r="H562" s="64" t="s">
        <v>170</v>
      </c>
      <c r="I562" s="35">
        <v>0.55000000000000004</v>
      </c>
      <c r="J562" s="35">
        <v>7.4</v>
      </c>
      <c r="K562" s="65">
        <v>1076</v>
      </c>
    </row>
    <row r="563" spans="1:31" x14ac:dyDescent="0.35">
      <c r="A563" s="63">
        <v>39596</v>
      </c>
      <c r="B563" s="35">
        <v>105936</v>
      </c>
      <c r="C563" s="35">
        <v>1071</v>
      </c>
      <c r="D563" s="35">
        <v>0.6855</v>
      </c>
      <c r="E563" s="35">
        <v>7.32</v>
      </c>
      <c r="F563" s="47">
        <v>7.78</v>
      </c>
      <c r="G563" s="35">
        <v>14.1</v>
      </c>
      <c r="H563" s="64" t="s">
        <v>170</v>
      </c>
      <c r="I563" s="35">
        <v>0.06</v>
      </c>
      <c r="J563" s="35">
        <v>6.6</v>
      </c>
      <c r="K563" s="65">
        <v>1145</v>
      </c>
      <c r="L563" s="74">
        <f>AVERAGE(K559:K563)</f>
        <v>5674.2</v>
      </c>
      <c r="M563" s="41">
        <f>GEOMEAN(K559:K563)</f>
        <v>1402.8321496650228</v>
      </c>
      <c r="N563" s="76" t="s">
        <v>295</v>
      </c>
    </row>
    <row r="564" spans="1:31" x14ac:dyDescent="0.35">
      <c r="A564" s="63">
        <v>39602</v>
      </c>
      <c r="B564" s="35">
        <v>102651</v>
      </c>
      <c r="C564" s="35">
        <v>858</v>
      </c>
      <c r="D564" s="35">
        <v>0.54900000000000004</v>
      </c>
      <c r="E564" s="35">
        <v>5.46</v>
      </c>
      <c r="F564" s="47">
        <v>7.59</v>
      </c>
      <c r="G564" s="35">
        <v>19.41</v>
      </c>
      <c r="H564" s="64" t="s">
        <v>170</v>
      </c>
      <c r="I564" s="35">
        <v>0.2</v>
      </c>
      <c r="J564" s="35">
        <v>7.8</v>
      </c>
      <c r="K564" s="65">
        <v>4352</v>
      </c>
    </row>
    <row r="565" spans="1:31" x14ac:dyDescent="0.35">
      <c r="A565" s="63">
        <v>39611</v>
      </c>
      <c r="B565" s="35">
        <v>105027</v>
      </c>
      <c r="C565" s="35">
        <v>642</v>
      </c>
      <c r="D565" s="35">
        <v>0.41099999999999998</v>
      </c>
      <c r="E565" s="35">
        <v>6.76</v>
      </c>
      <c r="F565" s="47">
        <v>7.56</v>
      </c>
      <c r="G565" s="35">
        <v>21.98</v>
      </c>
      <c r="H565" s="64" t="s">
        <v>170</v>
      </c>
      <c r="I565" s="35">
        <v>0.3</v>
      </c>
      <c r="J565" s="35">
        <v>7.4</v>
      </c>
      <c r="K565" s="65">
        <v>1396</v>
      </c>
    </row>
    <row r="566" spans="1:31" x14ac:dyDescent="0.35">
      <c r="A566" s="63">
        <v>39615</v>
      </c>
      <c r="B566" s="35">
        <v>112740</v>
      </c>
      <c r="C566" s="35">
        <v>558</v>
      </c>
      <c r="D566" s="35">
        <v>0.35699999999999998</v>
      </c>
      <c r="E566" s="35">
        <v>7.22</v>
      </c>
      <c r="F566" s="47">
        <v>7.72</v>
      </c>
      <c r="G566" s="35">
        <v>22.13</v>
      </c>
      <c r="H566" s="64" t="s">
        <v>170</v>
      </c>
      <c r="I566" s="35">
        <v>0.1</v>
      </c>
      <c r="J566" s="35">
        <v>7.7</v>
      </c>
      <c r="K566" s="65">
        <v>3255</v>
      </c>
    </row>
    <row r="567" spans="1:31" x14ac:dyDescent="0.35">
      <c r="A567" s="63">
        <v>39618</v>
      </c>
      <c r="B567" s="35">
        <v>113301</v>
      </c>
      <c r="C567" s="35">
        <v>990</v>
      </c>
      <c r="D567" s="35">
        <v>0.63400000000000001</v>
      </c>
      <c r="E567" s="35">
        <v>8.64</v>
      </c>
      <c r="F567" s="47">
        <v>7.86</v>
      </c>
      <c r="G567" s="35">
        <v>19.170000000000002</v>
      </c>
      <c r="H567" s="64" t="s">
        <v>170</v>
      </c>
      <c r="I567" s="35">
        <v>0.1</v>
      </c>
      <c r="J567" s="35">
        <v>7.4</v>
      </c>
      <c r="K567" s="65">
        <v>1421</v>
      </c>
    </row>
    <row r="568" spans="1:31" x14ac:dyDescent="0.35">
      <c r="A568" s="63">
        <v>39624</v>
      </c>
      <c r="B568" s="35">
        <v>102741</v>
      </c>
      <c r="C568" s="35">
        <v>910</v>
      </c>
      <c r="D568" s="35">
        <v>0.58299999999999996</v>
      </c>
      <c r="E568" s="35">
        <v>7.56</v>
      </c>
      <c r="F568" s="47">
        <v>7.78</v>
      </c>
      <c r="G568" s="35">
        <v>20.27</v>
      </c>
      <c r="H568" s="64" t="s">
        <v>170</v>
      </c>
      <c r="I568" s="35">
        <v>0.2</v>
      </c>
      <c r="J568" s="35">
        <v>7.6</v>
      </c>
      <c r="K568" s="65">
        <v>2359</v>
      </c>
      <c r="L568" s="74">
        <f>AVERAGE(K564:K568)</f>
        <v>2556.6</v>
      </c>
      <c r="M568" s="41">
        <f>GEOMEAN(K564:K568)</f>
        <v>2313.606327326755</v>
      </c>
      <c r="N568" s="76" t="s">
        <v>296</v>
      </c>
    </row>
    <row r="569" spans="1:31" x14ac:dyDescent="0.35">
      <c r="A569" s="63">
        <v>39638</v>
      </c>
      <c r="B569" s="35">
        <v>111403</v>
      </c>
      <c r="C569" s="35">
        <v>445.6</v>
      </c>
      <c r="D569" s="35">
        <v>0.28520000000000001</v>
      </c>
      <c r="E569" s="35">
        <v>6.81</v>
      </c>
      <c r="F569" s="47">
        <v>7.5</v>
      </c>
      <c r="G569" s="35">
        <v>22.75</v>
      </c>
      <c r="H569" s="64" t="s">
        <v>170</v>
      </c>
      <c r="I569" s="35">
        <v>0.24</v>
      </c>
      <c r="J569" s="35">
        <v>6.8</v>
      </c>
      <c r="K569" s="65">
        <v>9804</v>
      </c>
      <c r="O569" s="35">
        <v>1.8</v>
      </c>
      <c r="P569" s="35">
        <v>44.5</v>
      </c>
      <c r="Q569" s="30" t="s">
        <v>107</v>
      </c>
      <c r="R569" s="30" t="s">
        <v>107</v>
      </c>
      <c r="S569" s="30" t="s">
        <v>107</v>
      </c>
      <c r="T569" s="35">
        <v>3.6</v>
      </c>
      <c r="U569" s="30" t="s">
        <v>107</v>
      </c>
      <c r="V569" s="35">
        <v>1.5</v>
      </c>
      <c r="W569" s="35">
        <v>20.399999999999999</v>
      </c>
      <c r="X569" s="35">
        <v>41.9</v>
      </c>
      <c r="Y569" s="30" t="s">
        <v>107</v>
      </c>
      <c r="Z569" s="35">
        <v>0.32</v>
      </c>
      <c r="AA569" s="30" t="s">
        <v>107</v>
      </c>
      <c r="AB569" s="35">
        <v>17.399999999999999</v>
      </c>
      <c r="AC569" s="30" t="s">
        <v>107</v>
      </c>
      <c r="AD569" s="35">
        <v>123</v>
      </c>
      <c r="AE569" s="30" t="s">
        <v>107</v>
      </c>
    </row>
    <row r="570" spans="1:31" x14ac:dyDescent="0.35">
      <c r="A570" s="63">
        <v>39643</v>
      </c>
      <c r="B570" s="35">
        <v>122625</v>
      </c>
      <c r="C570" s="30" t="s">
        <v>232</v>
      </c>
      <c r="D570" s="30" t="s">
        <v>232</v>
      </c>
      <c r="E570" s="35">
        <v>5.26</v>
      </c>
      <c r="F570" s="47">
        <v>8</v>
      </c>
      <c r="G570" s="35">
        <v>24.19</v>
      </c>
      <c r="H570" s="64" t="s">
        <v>170</v>
      </c>
      <c r="I570" s="35">
        <v>0.2</v>
      </c>
      <c r="J570" s="35">
        <v>7.7</v>
      </c>
      <c r="K570" s="65">
        <v>583</v>
      </c>
    </row>
    <row r="571" spans="1:31" x14ac:dyDescent="0.35">
      <c r="A571" s="63">
        <v>39646</v>
      </c>
      <c r="B571" s="35">
        <v>95739</v>
      </c>
      <c r="C571" s="35">
        <v>961</v>
      </c>
      <c r="D571" s="35">
        <v>0.61499999999999999</v>
      </c>
      <c r="E571" s="35">
        <v>6.64</v>
      </c>
      <c r="F571" s="47">
        <v>7.58</v>
      </c>
      <c r="G571" s="35">
        <v>22.86</v>
      </c>
      <c r="H571" s="64" t="s">
        <v>170</v>
      </c>
      <c r="I571" s="35">
        <v>0.5</v>
      </c>
      <c r="J571" s="35">
        <v>7.5</v>
      </c>
      <c r="K571" s="65">
        <v>960</v>
      </c>
    </row>
    <row r="572" spans="1:31" x14ac:dyDescent="0.35">
      <c r="A572" s="63">
        <v>39652</v>
      </c>
      <c r="B572" s="35">
        <v>130732</v>
      </c>
      <c r="C572" s="35">
        <v>630</v>
      </c>
      <c r="D572" s="35">
        <v>0.4032</v>
      </c>
      <c r="E572" s="35">
        <v>7.26</v>
      </c>
      <c r="F572" s="47">
        <v>8.0299999999999994</v>
      </c>
      <c r="G572" s="35">
        <v>26.21</v>
      </c>
      <c r="H572" s="64" t="s">
        <v>170</v>
      </c>
      <c r="I572" s="35">
        <v>0.11</v>
      </c>
      <c r="J572" s="35">
        <v>7</v>
      </c>
      <c r="K572" s="65">
        <v>2224</v>
      </c>
    </row>
    <row r="573" spans="1:31" x14ac:dyDescent="0.35">
      <c r="A573" s="63">
        <v>39659</v>
      </c>
      <c r="B573" s="35">
        <v>105323</v>
      </c>
      <c r="C573" s="35">
        <v>838.3</v>
      </c>
      <c r="D573" s="35">
        <v>0.53649999999999998</v>
      </c>
      <c r="E573" s="35">
        <v>5.51</v>
      </c>
      <c r="F573" s="47">
        <v>7.72</v>
      </c>
      <c r="G573" s="35">
        <v>23.18</v>
      </c>
      <c r="H573" s="64" t="s">
        <v>170</v>
      </c>
      <c r="I573" s="35">
        <v>0.04</v>
      </c>
      <c r="J573" s="35">
        <v>6.7</v>
      </c>
      <c r="K573" s="65">
        <v>529</v>
      </c>
      <c r="L573" s="30">
        <f>AVERAGE(K569:K573)</f>
        <v>2820</v>
      </c>
      <c r="M573" s="41">
        <f>GEOMEAN(K569:K573)</f>
        <v>1452.0671785562859</v>
      </c>
      <c r="N573" s="76" t="s">
        <v>297</v>
      </c>
    </row>
    <row r="574" spans="1:31" x14ac:dyDescent="0.35">
      <c r="A574" s="63">
        <v>39667</v>
      </c>
      <c r="B574" s="35">
        <v>110536</v>
      </c>
      <c r="C574" s="35">
        <v>617.5</v>
      </c>
      <c r="D574" s="35">
        <v>0.3952</v>
      </c>
      <c r="E574" s="35">
        <v>7.75</v>
      </c>
      <c r="F574" s="47">
        <v>7.92</v>
      </c>
      <c r="G574" s="35">
        <v>22.42</v>
      </c>
      <c r="H574" s="64" t="s">
        <v>170</v>
      </c>
      <c r="I574" s="35">
        <v>0.26</v>
      </c>
      <c r="J574" s="35">
        <v>6.9</v>
      </c>
      <c r="K574" s="65">
        <v>3076</v>
      </c>
    </row>
    <row r="575" spans="1:31" x14ac:dyDescent="0.35">
      <c r="A575" s="63">
        <v>39672</v>
      </c>
      <c r="B575" s="35">
        <v>114204</v>
      </c>
      <c r="C575" s="35">
        <v>860.6</v>
      </c>
      <c r="D575" s="35">
        <v>0.55079999999999996</v>
      </c>
      <c r="E575" s="35">
        <v>8.35</v>
      </c>
      <c r="F575" s="47">
        <v>7.87</v>
      </c>
      <c r="G575" s="35">
        <v>19.75</v>
      </c>
      <c r="H575" s="64" t="s">
        <v>170</v>
      </c>
      <c r="I575" s="35">
        <v>0.02</v>
      </c>
      <c r="J575" s="35">
        <v>7.1</v>
      </c>
      <c r="K575" s="65">
        <v>249</v>
      </c>
    </row>
    <row r="576" spans="1:31" x14ac:dyDescent="0.35">
      <c r="A576" s="63">
        <v>39678</v>
      </c>
      <c r="B576" s="35">
        <v>111057</v>
      </c>
      <c r="C576" s="35">
        <v>874</v>
      </c>
      <c r="D576" s="35">
        <v>0.55900000000000005</v>
      </c>
      <c r="E576" s="35">
        <v>7.59</v>
      </c>
      <c r="F576" s="35">
        <v>7.99</v>
      </c>
      <c r="G576" s="35">
        <v>19.73</v>
      </c>
      <c r="H576" s="64" t="s">
        <v>170</v>
      </c>
      <c r="I576" s="35">
        <v>0</v>
      </c>
      <c r="J576" s="35">
        <v>7.8</v>
      </c>
      <c r="K576" s="65">
        <v>179</v>
      </c>
    </row>
    <row r="577" spans="1:31" x14ac:dyDescent="0.35">
      <c r="A577" s="63">
        <v>39685</v>
      </c>
      <c r="B577" s="35">
        <v>112411</v>
      </c>
      <c r="C577" s="35">
        <v>929.1</v>
      </c>
      <c r="D577" s="35">
        <v>0.59460000000000002</v>
      </c>
      <c r="E577" s="35">
        <v>7.21</v>
      </c>
      <c r="F577" s="47">
        <v>7.94</v>
      </c>
      <c r="G577" s="35">
        <v>20.440000000000001</v>
      </c>
      <c r="H577" s="64" t="s">
        <v>170</v>
      </c>
      <c r="I577" s="35">
        <v>0.08</v>
      </c>
      <c r="J577" s="35">
        <v>6.8</v>
      </c>
      <c r="K577" s="65">
        <v>74</v>
      </c>
    </row>
    <row r="578" spans="1:31" x14ac:dyDescent="0.35">
      <c r="A578" s="63">
        <v>39687</v>
      </c>
      <c r="B578" s="35">
        <v>111718</v>
      </c>
      <c r="C578" s="35">
        <v>58</v>
      </c>
      <c r="D578" s="35">
        <v>3.6999999999999998E-2</v>
      </c>
      <c r="E578" s="35">
        <v>5.56</v>
      </c>
      <c r="F578" s="47">
        <v>7.95</v>
      </c>
      <c r="G578" s="35">
        <v>21.11</v>
      </c>
      <c r="H578" s="64" t="s">
        <v>170</v>
      </c>
      <c r="I578" s="35">
        <v>0.1</v>
      </c>
      <c r="J578" s="35">
        <v>7.6</v>
      </c>
      <c r="K578" s="65">
        <v>120</v>
      </c>
      <c r="L578" s="30">
        <f>AVERAGE(K574:K578)</f>
        <v>739.6</v>
      </c>
      <c r="M578" s="41">
        <f>GEOMEAN(K574:K578)</f>
        <v>261.27047509659155</v>
      </c>
      <c r="N578" s="76" t="s">
        <v>298</v>
      </c>
    </row>
    <row r="579" spans="1:31" x14ac:dyDescent="0.35">
      <c r="A579" s="63">
        <v>39695</v>
      </c>
      <c r="B579" s="35">
        <v>105616</v>
      </c>
      <c r="C579" s="35">
        <v>863.6</v>
      </c>
      <c r="D579" s="35">
        <v>0.55269999999999997</v>
      </c>
      <c r="E579" s="35">
        <v>5.49</v>
      </c>
      <c r="F579" s="47">
        <v>7.96</v>
      </c>
      <c r="G579" s="35">
        <v>22.62</v>
      </c>
      <c r="H579" s="64" t="s">
        <v>170</v>
      </c>
      <c r="I579" s="35">
        <v>0.22</v>
      </c>
      <c r="J579" s="35">
        <v>7.6</v>
      </c>
      <c r="K579" s="65">
        <v>171</v>
      </c>
    </row>
    <row r="580" spans="1:31" x14ac:dyDescent="0.35">
      <c r="A580" s="63">
        <v>39700</v>
      </c>
      <c r="B580" s="35">
        <v>105623</v>
      </c>
      <c r="C580" s="35">
        <v>390.6</v>
      </c>
      <c r="D580" s="35">
        <v>0.25</v>
      </c>
      <c r="E580" s="35">
        <v>8.92</v>
      </c>
      <c r="F580" s="47">
        <v>7.47</v>
      </c>
      <c r="G580" s="35">
        <v>19.079999999999998</v>
      </c>
      <c r="H580" s="64" t="s">
        <v>170</v>
      </c>
      <c r="I580" s="35">
        <v>0.16</v>
      </c>
      <c r="J580" s="35">
        <v>7.4</v>
      </c>
      <c r="K580" s="65">
        <v>9208</v>
      </c>
    </row>
    <row r="581" spans="1:31" x14ac:dyDescent="0.35">
      <c r="A581" s="63">
        <v>39706</v>
      </c>
      <c r="B581" s="35">
        <v>113819</v>
      </c>
      <c r="C581" s="35">
        <v>653.79999999999995</v>
      </c>
      <c r="D581" s="35">
        <v>0.41839999999999999</v>
      </c>
      <c r="E581" s="35">
        <v>6.34</v>
      </c>
      <c r="F581" s="47">
        <v>7.5</v>
      </c>
      <c r="G581" s="35">
        <v>18.329999999999998</v>
      </c>
      <c r="H581" s="64" t="s">
        <v>170</v>
      </c>
      <c r="I581" s="35">
        <v>0.06</v>
      </c>
      <c r="J581" s="35">
        <v>6.9</v>
      </c>
      <c r="K581" s="65">
        <v>435</v>
      </c>
    </row>
    <row r="582" spans="1:31" x14ac:dyDescent="0.35">
      <c r="A582" s="63">
        <v>39715</v>
      </c>
      <c r="B582" s="35">
        <v>105128</v>
      </c>
      <c r="C582" s="35">
        <v>761.9</v>
      </c>
      <c r="D582" s="35">
        <v>0.48759999999999998</v>
      </c>
      <c r="E582" s="35">
        <v>6.09</v>
      </c>
      <c r="F582" s="47">
        <v>7.68</v>
      </c>
      <c r="G582" s="35">
        <v>17.61</v>
      </c>
      <c r="H582" s="64" t="s">
        <v>170</v>
      </c>
      <c r="I582" s="35">
        <v>0.38</v>
      </c>
      <c r="J582" s="35">
        <v>7.6</v>
      </c>
      <c r="K582" s="65">
        <v>776</v>
      </c>
    </row>
    <row r="583" spans="1:31" x14ac:dyDescent="0.35">
      <c r="A583" s="63">
        <v>39721</v>
      </c>
      <c r="B583" s="35">
        <v>110725</v>
      </c>
      <c r="C583" s="35">
        <v>402.9</v>
      </c>
      <c r="D583" s="35">
        <v>0.25779999999999997</v>
      </c>
      <c r="E583" s="35">
        <v>7.5</v>
      </c>
      <c r="F583" s="47">
        <v>7.62</v>
      </c>
      <c r="G583" s="35">
        <v>17.11</v>
      </c>
      <c r="H583" s="64" t="s">
        <v>170</v>
      </c>
      <c r="I583" s="35">
        <v>0.23</v>
      </c>
      <c r="J583" s="35">
        <v>7.3</v>
      </c>
      <c r="K583" s="65">
        <v>5475</v>
      </c>
      <c r="L583" s="30">
        <f>AVERAGE(K579:K583)</f>
        <v>3213</v>
      </c>
      <c r="M583" s="41">
        <f>GEOMEAN(K579:K583)</f>
        <v>1238.1672271210102</v>
      </c>
      <c r="N583" s="76" t="s">
        <v>299</v>
      </c>
    </row>
    <row r="584" spans="1:31" x14ac:dyDescent="0.35">
      <c r="A584" s="63">
        <v>39723</v>
      </c>
      <c r="B584" s="35">
        <v>110354</v>
      </c>
      <c r="C584" s="35">
        <v>766</v>
      </c>
      <c r="D584" s="35">
        <v>0.49</v>
      </c>
      <c r="E584" s="35">
        <v>8.51</v>
      </c>
      <c r="F584" s="47">
        <v>7.93</v>
      </c>
      <c r="G584" s="35">
        <v>12.59</v>
      </c>
      <c r="H584" s="64" t="s">
        <v>170</v>
      </c>
      <c r="I584" s="35">
        <v>0.2</v>
      </c>
      <c r="J584" s="35">
        <v>7.6</v>
      </c>
      <c r="K584" s="65">
        <v>146</v>
      </c>
    </row>
    <row r="585" spans="1:31" x14ac:dyDescent="0.35">
      <c r="A585" s="63">
        <v>39727</v>
      </c>
      <c r="B585" s="35">
        <v>113201</v>
      </c>
      <c r="C585" s="35">
        <v>867.1</v>
      </c>
      <c r="D585" s="35">
        <v>0.55500000000000005</v>
      </c>
      <c r="E585" s="35">
        <v>7.6</v>
      </c>
      <c r="F585" s="47">
        <v>8.16</v>
      </c>
      <c r="G585" s="35">
        <v>15.2</v>
      </c>
      <c r="H585" s="64" t="s">
        <v>170</v>
      </c>
      <c r="I585" s="35">
        <v>0.13</v>
      </c>
      <c r="J585" s="35">
        <v>7.2</v>
      </c>
      <c r="K585" s="65">
        <v>350</v>
      </c>
    </row>
    <row r="586" spans="1:31" x14ac:dyDescent="0.35">
      <c r="A586" s="63">
        <v>39735</v>
      </c>
      <c r="B586" s="35">
        <v>110950</v>
      </c>
      <c r="C586" s="35">
        <v>995.8</v>
      </c>
      <c r="D586" s="35">
        <v>0.63729999999999998</v>
      </c>
      <c r="E586" s="35">
        <v>7.12</v>
      </c>
      <c r="F586" s="47">
        <v>7.84</v>
      </c>
      <c r="G586" s="35">
        <v>17.600000000000001</v>
      </c>
      <c r="H586" s="64" t="s">
        <v>170</v>
      </c>
      <c r="I586" s="35">
        <v>0.38</v>
      </c>
      <c r="J586" s="35">
        <v>7.3</v>
      </c>
      <c r="K586" s="65">
        <v>311</v>
      </c>
      <c r="O586" s="30">
        <v>1.7</v>
      </c>
      <c r="P586" s="30">
        <v>104</v>
      </c>
      <c r="Q586" s="30" t="s">
        <v>107</v>
      </c>
      <c r="R586" s="30" t="s">
        <v>107</v>
      </c>
      <c r="S586" s="30" t="s">
        <v>107</v>
      </c>
      <c r="T586" s="30">
        <v>2.4</v>
      </c>
      <c r="U586" s="30" t="s">
        <v>107</v>
      </c>
      <c r="V586" s="30" t="s">
        <v>107</v>
      </c>
      <c r="W586" s="30">
        <v>15.9</v>
      </c>
      <c r="X586" s="30">
        <v>127</v>
      </c>
      <c r="Y586" s="30">
        <v>0.2</v>
      </c>
      <c r="Z586" s="30">
        <v>1.7</v>
      </c>
      <c r="AA586" s="30" t="s">
        <v>107</v>
      </c>
      <c r="AB586" s="30">
        <v>71.7</v>
      </c>
      <c r="AC586" s="30" t="s">
        <v>107</v>
      </c>
      <c r="AD586" s="30">
        <v>283</v>
      </c>
      <c r="AE586" s="30" t="s">
        <v>107</v>
      </c>
    </row>
    <row r="587" spans="1:31" x14ac:dyDescent="0.35">
      <c r="A587" s="63">
        <v>39737</v>
      </c>
      <c r="B587" s="35">
        <v>111010</v>
      </c>
      <c r="C587" s="35">
        <v>890.2</v>
      </c>
      <c r="D587" s="35">
        <v>0.56979999999999997</v>
      </c>
      <c r="E587" s="35">
        <v>8.14</v>
      </c>
      <c r="F587" s="47">
        <v>7.42</v>
      </c>
      <c r="G587" s="35">
        <v>16.13</v>
      </c>
      <c r="H587" s="64" t="s">
        <v>170</v>
      </c>
      <c r="I587" s="35">
        <v>0.2</v>
      </c>
      <c r="J587" s="35">
        <v>6.8</v>
      </c>
      <c r="K587" s="65">
        <v>291</v>
      </c>
    </row>
    <row r="588" spans="1:31" x14ac:dyDescent="0.35">
      <c r="A588" s="63">
        <v>39750</v>
      </c>
      <c r="B588" s="35">
        <v>105428</v>
      </c>
      <c r="C588" s="35">
        <v>838</v>
      </c>
      <c r="D588" s="35">
        <v>0.53700000000000003</v>
      </c>
      <c r="E588" s="35">
        <v>11.38</v>
      </c>
      <c r="F588" s="47">
        <v>8.2200000000000006</v>
      </c>
      <c r="G588" s="35">
        <v>5.01</v>
      </c>
      <c r="H588" s="64" t="s">
        <v>170</v>
      </c>
      <c r="I588" s="35">
        <v>0.1</v>
      </c>
      <c r="J588" s="35">
        <v>7.5</v>
      </c>
      <c r="K588" s="65">
        <v>320</v>
      </c>
      <c r="L588" s="30">
        <f>AVERAGE(K584:K588)</f>
        <v>283.60000000000002</v>
      </c>
      <c r="M588" s="41">
        <f>GEOMEAN(K584:K588)</f>
        <v>271.67198206567366</v>
      </c>
      <c r="N588" s="76" t="s">
        <v>300</v>
      </c>
    </row>
    <row r="589" spans="1:31" x14ac:dyDescent="0.35">
      <c r="A589" s="63">
        <v>39756</v>
      </c>
      <c r="B589" s="35">
        <v>111136</v>
      </c>
      <c r="C589" s="35">
        <v>803.8</v>
      </c>
      <c r="D589" s="35">
        <v>0.51439999999999997</v>
      </c>
      <c r="E589" s="35">
        <v>10.01</v>
      </c>
      <c r="F589" s="47">
        <v>8.14</v>
      </c>
      <c r="G589" s="35">
        <v>11.02</v>
      </c>
      <c r="H589" s="64" t="s">
        <v>170</v>
      </c>
      <c r="I589" s="35">
        <v>0.28999999999999998</v>
      </c>
      <c r="J589" s="35">
        <v>7.3</v>
      </c>
      <c r="K589" s="65">
        <v>110</v>
      </c>
    </row>
    <row r="590" spans="1:31" x14ac:dyDescent="0.35">
      <c r="A590" s="63">
        <v>39762</v>
      </c>
      <c r="B590" s="35">
        <v>113705</v>
      </c>
      <c r="C590" s="35">
        <v>802</v>
      </c>
      <c r="D590" s="35">
        <v>0.51329999999999998</v>
      </c>
      <c r="E590" s="35">
        <v>10.74</v>
      </c>
      <c r="F590" s="47">
        <v>8.5399999999999991</v>
      </c>
      <c r="G590" s="35">
        <v>4.9400000000000004</v>
      </c>
      <c r="H590" s="64" t="s">
        <v>170</v>
      </c>
      <c r="I590" s="35">
        <v>0.21</v>
      </c>
      <c r="J590" s="35">
        <v>7.2</v>
      </c>
      <c r="K590" s="65">
        <v>109</v>
      </c>
    </row>
    <row r="591" spans="1:31" x14ac:dyDescent="0.35">
      <c r="A591" s="63">
        <v>39764</v>
      </c>
      <c r="B591" s="35">
        <v>110238</v>
      </c>
      <c r="C591" s="35">
        <v>799.7</v>
      </c>
      <c r="D591" s="35">
        <v>0.51180000000000003</v>
      </c>
      <c r="E591" s="35">
        <v>10.7</v>
      </c>
      <c r="F591" s="47">
        <v>7.95</v>
      </c>
      <c r="G591" s="35">
        <v>6.4</v>
      </c>
      <c r="H591" s="64" t="s">
        <v>170</v>
      </c>
      <c r="I591" s="35">
        <v>0.03</v>
      </c>
      <c r="J591" s="35">
        <v>7.4</v>
      </c>
      <c r="K591" s="65">
        <v>98</v>
      </c>
    </row>
    <row r="592" spans="1:31" x14ac:dyDescent="0.35">
      <c r="A592" s="63">
        <v>39769</v>
      </c>
      <c r="B592" s="35">
        <v>115107</v>
      </c>
      <c r="C592" s="35">
        <v>671.4</v>
      </c>
      <c r="D592" s="35">
        <v>0.42970000000000003</v>
      </c>
      <c r="E592" s="35">
        <v>11.21</v>
      </c>
      <c r="F592" s="47">
        <v>7.83</v>
      </c>
      <c r="G592" s="35">
        <v>5.62</v>
      </c>
      <c r="H592" s="64" t="s">
        <v>170</v>
      </c>
      <c r="I592" s="35">
        <v>0.12</v>
      </c>
      <c r="J592" s="35">
        <v>7.3</v>
      </c>
      <c r="K592" s="65">
        <v>86</v>
      </c>
    </row>
    <row r="593" spans="1:14" x14ac:dyDescent="0.35">
      <c r="A593" s="63">
        <v>39771</v>
      </c>
      <c r="B593" s="35">
        <v>110720</v>
      </c>
      <c r="C593" s="35">
        <v>743.7</v>
      </c>
      <c r="D593" s="35">
        <v>0.47589999999999999</v>
      </c>
      <c r="E593" s="35">
        <v>10.85</v>
      </c>
      <c r="F593" s="47">
        <v>7.88</v>
      </c>
      <c r="G593" s="35">
        <v>2.4900000000000002</v>
      </c>
      <c r="H593" s="64" t="s">
        <v>170</v>
      </c>
      <c r="I593" s="35">
        <v>0</v>
      </c>
      <c r="J593" s="35">
        <v>7.4</v>
      </c>
      <c r="K593" s="65">
        <v>135</v>
      </c>
      <c r="L593" s="30">
        <f>AVERAGE(K589:K593)</f>
        <v>107.6</v>
      </c>
      <c r="M593" s="41">
        <f>GEOMEAN(K589:K593)</f>
        <v>106.4082977540295</v>
      </c>
      <c r="N593" s="76" t="s">
        <v>301</v>
      </c>
    </row>
    <row r="594" spans="1:14" x14ac:dyDescent="0.35">
      <c r="A594" s="63">
        <v>39783</v>
      </c>
      <c r="B594" s="35">
        <v>113524</v>
      </c>
      <c r="C594" s="35">
        <v>792.3</v>
      </c>
      <c r="D594" s="35">
        <v>0.5071</v>
      </c>
      <c r="E594" s="35">
        <v>10.28</v>
      </c>
      <c r="F594" s="47">
        <v>7.83</v>
      </c>
      <c r="G594" s="35">
        <v>3.13</v>
      </c>
      <c r="H594" s="64" t="s">
        <v>170</v>
      </c>
      <c r="I594" s="35">
        <v>0.59</v>
      </c>
      <c r="J594" s="35">
        <v>7.2</v>
      </c>
      <c r="K594" s="65">
        <v>932</v>
      </c>
    </row>
    <row r="595" spans="1:14" x14ac:dyDescent="0.35">
      <c r="A595" s="63">
        <v>39791</v>
      </c>
      <c r="B595" s="35">
        <v>105900</v>
      </c>
      <c r="C595" s="35">
        <v>834.6</v>
      </c>
      <c r="D595" s="35">
        <v>0.53420000000000001</v>
      </c>
      <c r="E595" s="35">
        <v>10.5</v>
      </c>
      <c r="F595" s="47">
        <v>8.01</v>
      </c>
      <c r="G595" s="35">
        <v>4.53</v>
      </c>
      <c r="H595" s="64" t="s">
        <v>170</v>
      </c>
      <c r="I595" s="35">
        <v>0.61</v>
      </c>
      <c r="J595" s="35">
        <v>7</v>
      </c>
      <c r="K595" s="65">
        <v>1169</v>
      </c>
    </row>
    <row r="596" spans="1:14" x14ac:dyDescent="0.35">
      <c r="A596" s="63">
        <v>39793</v>
      </c>
      <c r="B596" s="35">
        <v>105409</v>
      </c>
      <c r="C596" s="35">
        <v>857</v>
      </c>
      <c r="D596" s="35">
        <v>0.54800000000000004</v>
      </c>
      <c r="E596" s="35">
        <v>11.01</v>
      </c>
      <c r="F596" s="47">
        <v>7.77</v>
      </c>
      <c r="G596" s="35">
        <v>3.05</v>
      </c>
      <c r="H596" s="64" t="s">
        <v>170</v>
      </c>
      <c r="I596" s="35">
        <v>0.6</v>
      </c>
      <c r="J596" s="35">
        <v>7.2</v>
      </c>
      <c r="K596" s="65">
        <v>1664</v>
      </c>
    </row>
    <row r="597" spans="1:14" x14ac:dyDescent="0.35">
      <c r="A597" s="63">
        <v>39798</v>
      </c>
      <c r="B597" s="35">
        <v>105845</v>
      </c>
      <c r="C597" s="35">
        <v>913.7</v>
      </c>
      <c r="D597" s="35">
        <v>0.58479999999999999</v>
      </c>
      <c r="E597" s="35">
        <v>11.32</v>
      </c>
      <c r="F597" s="47">
        <v>7.26</v>
      </c>
      <c r="G597" s="35">
        <v>1.51</v>
      </c>
      <c r="H597" s="64" t="s">
        <v>170</v>
      </c>
      <c r="I597" s="35">
        <v>0.43</v>
      </c>
      <c r="J597" s="35">
        <v>7.3</v>
      </c>
      <c r="K597" s="65">
        <v>1354</v>
      </c>
    </row>
    <row r="598" spans="1:14" x14ac:dyDescent="0.35">
      <c r="A598" s="63">
        <v>39811</v>
      </c>
      <c r="B598" s="35">
        <v>112417</v>
      </c>
      <c r="C598" s="35">
        <v>673</v>
      </c>
      <c r="D598" s="35">
        <v>0.43070000000000003</v>
      </c>
      <c r="E598" s="35">
        <v>8.83</v>
      </c>
      <c r="F598" s="47">
        <v>7.58</v>
      </c>
      <c r="G598" s="35">
        <v>8.32</v>
      </c>
      <c r="H598" s="64" t="s">
        <v>170</v>
      </c>
      <c r="I598" s="35">
        <v>0.11</v>
      </c>
      <c r="J598" s="35">
        <v>7.7</v>
      </c>
      <c r="K598" s="65">
        <v>1789</v>
      </c>
      <c r="L598" s="30">
        <f>AVERAGE(K594:K598)</f>
        <v>1381.6</v>
      </c>
      <c r="M598" s="41">
        <f>GEOMEAN(K594:K598)</f>
        <v>1344.3815698179826</v>
      </c>
      <c r="N598" s="76" t="s">
        <v>302</v>
      </c>
    </row>
    <row r="599" spans="1:14" x14ac:dyDescent="0.35">
      <c r="A599" s="63">
        <v>39819</v>
      </c>
      <c r="B599" s="47">
        <v>111448</v>
      </c>
      <c r="C599" s="47">
        <v>1531</v>
      </c>
      <c r="D599" s="47">
        <v>0.98</v>
      </c>
      <c r="E599" s="47">
        <v>10.130000000000001</v>
      </c>
      <c r="F599" s="47">
        <v>7.77</v>
      </c>
      <c r="G599" s="47">
        <v>2.36</v>
      </c>
      <c r="H599" s="64" t="s">
        <v>170</v>
      </c>
      <c r="I599" s="47">
        <v>0.4</v>
      </c>
      <c r="J599" s="47">
        <v>7.5</v>
      </c>
      <c r="K599" s="65">
        <v>4352</v>
      </c>
    </row>
    <row r="600" spans="1:14" x14ac:dyDescent="0.35">
      <c r="A600" s="63">
        <v>39825</v>
      </c>
      <c r="B600" s="47">
        <v>103952</v>
      </c>
      <c r="C600" s="47">
        <v>1557</v>
      </c>
      <c r="D600" s="47">
        <v>0.997</v>
      </c>
      <c r="E600" s="47">
        <v>13.69</v>
      </c>
      <c r="F600" s="47">
        <v>7.68</v>
      </c>
      <c r="G600" s="47">
        <v>1.61</v>
      </c>
      <c r="H600" s="64" t="s">
        <v>170</v>
      </c>
      <c r="I600" s="47">
        <v>0.1</v>
      </c>
      <c r="J600" s="47">
        <v>7.3</v>
      </c>
      <c r="K600" s="65">
        <v>860</v>
      </c>
    </row>
    <row r="601" spans="1:14" x14ac:dyDescent="0.35">
      <c r="A601" s="63">
        <v>39834</v>
      </c>
      <c r="G601" s="35" t="s">
        <v>303</v>
      </c>
    </row>
    <row r="602" spans="1:14" x14ac:dyDescent="0.35">
      <c r="A602" s="63">
        <v>39839</v>
      </c>
      <c r="G602" s="35" t="s">
        <v>303</v>
      </c>
    </row>
    <row r="603" spans="1:14" x14ac:dyDescent="0.35">
      <c r="A603" s="63">
        <v>39848</v>
      </c>
      <c r="G603" s="35" t="s">
        <v>303</v>
      </c>
      <c r="L603" s="30">
        <f>AVERAGE(K599:K603)</f>
        <v>2606</v>
      </c>
      <c r="M603" s="41">
        <f>GEOMEAN(K599:K603)</f>
        <v>1934.6110720245556</v>
      </c>
      <c r="N603" s="76" t="s">
        <v>304</v>
      </c>
    </row>
    <row r="604" spans="1:14" x14ac:dyDescent="0.35">
      <c r="A604" s="63">
        <v>39855</v>
      </c>
      <c r="B604" s="47">
        <v>114109</v>
      </c>
      <c r="C604" s="47">
        <v>815.5</v>
      </c>
      <c r="D604" s="47">
        <v>0.52190000000000003</v>
      </c>
      <c r="E604" s="47">
        <v>9.64</v>
      </c>
      <c r="F604" s="47">
        <v>7.85</v>
      </c>
      <c r="G604" s="47">
        <v>9.11</v>
      </c>
      <c r="H604" s="64" t="s">
        <v>170</v>
      </c>
      <c r="I604" s="47">
        <v>1.89</v>
      </c>
      <c r="J604" s="47">
        <v>7.2</v>
      </c>
      <c r="K604" s="65">
        <v>1160</v>
      </c>
    </row>
    <row r="605" spans="1:14" x14ac:dyDescent="0.35">
      <c r="A605" s="63">
        <v>39861</v>
      </c>
      <c r="B605" s="47">
        <v>105203</v>
      </c>
      <c r="C605" s="47">
        <v>1202</v>
      </c>
      <c r="D605" s="47">
        <v>0.76910000000000001</v>
      </c>
      <c r="E605" s="47">
        <v>12.69</v>
      </c>
      <c r="F605" s="47">
        <v>7.72</v>
      </c>
      <c r="G605" s="47">
        <v>1.92</v>
      </c>
      <c r="H605" s="64" t="s">
        <v>170</v>
      </c>
      <c r="I605" s="47">
        <v>0.09</v>
      </c>
      <c r="J605" s="47">
        <v>7.4</v>
      </c>
      <c r="K605" s="65">
        <v>598</v>
      </c>
    </row>
    <row r="606" spans="1:14" x14ac:dyDescent="0.35">
      <c r="A606" s="63">
        <v>39862</v>
      </c>
      <c r="B606" s="47">
        <v>114621</v>
      </c>
      <c r="C606" s="47">
        <v>621</v>
      </c>
      <c r="D606" s="47">
        <v>0.39700000000000002</v>
      </c>
      <c r="E606" s="47">
        <v>10.029999999999999</v>
      </c>
      <c r="F606" s="47">
        <v>7.78</v>
      </c>
      <c r="G606" s="47">
        <v>8.32</v>
      </c>
      <c r="H606" s="64" t="s">
        <v>170</v>
      </c>
      <c r="I606" s="47">
        <v>0.8</v>
      </c>
      <c r="J606" s="47">
        <v>7.4</v>
      </c>
      <c r="K606" s="65">
        <v>733</v>
      </c>
    </row>
    <row r="607" spans="1:14" x14ac:dyDescent="0.35">
      <c r="A607" s="63">
        <v>39863</v>
      </c>
      <c r="B607" s="47">
        <v>112539</v>
      </c>
      <c r="C607" s="47">
        <v>1327</v>
      </c>
      <c r="D607" s="47">
        <v>0.84950000000000003</v>
      </c>
      <c r="E607" s="47">
        <v>13.54</v>
      </c>
      <c r="F607" s="47">
        <v>7.88</v>
      </c>
      <c r="G607" s="47">
        <v>1.18</v>
      </c>
      <c r="H607" s="64" t="s">
        <v>170</v>
      </c>
      <c r="I607" s="47">
        <v>0.01</v>
      </c>
      <c r="J607" s="47">
        <v>7.3</v>
      </c>
      <c r="K607" s="65">
        <v>201</v>
      </c>
    </row>
    <row r="608" spans="1:14" x14ac:dyDescent="0.35">
      <c r="A608" s="63">
        <v>39869</v>
      </c>
      <c r="B608" s="47">
        <v>104325</v>
      </c>
      <c r="C608" s="47">
        <v>1259</v>
      </c>
      <c r="D608" s="47">
        <v>0.80589999999999995</v>
      </c>
      <c r="E608" s="47">
        <v>12.51</v>
      </c>
      <c r="F608" s="47">
        <v>7.84</v>
      </c>
      <c r="G608" s="47">
        <v>3.13</v>
      </c>
      <c r="H608" s="64" t="s">
        <v>170</v>
      </c>
      <c r="I608" s="47">
        <v>7.0000000000000007E-2</v>
      </c>
      <c r="J608" s="47">
        <v>7.4</v>
      </c>
      <c r="K608" s="65">
        <v>238</v>
      </c>
      <c r="L608" s="74">
        <f>AVERAGE(K604:K608)</f>
        <v>586</v>
      </c>
      <c r="M608" s="41">
        <f>GEOMEAN(K604:K608)</f>
        <v>475.56209596080089</v>
      </c>
      <c r="N608" s="76" t="s">
        <v>305</v>
      </c>
    </row>
    <row r="609" spans="1:31" x14ac:dyDescent="0.35">
      <c r="A609" s="63">
        <v>39874</v>
      </c>
      <c r="B609" s="47">
        <v>110152</v>
      </c>
      <c r="C609" s="47">
        <v>1222</v>
      </c>
      <c r="D609" s="47">
        <v>0.78200000000000003</v>
      </c>
      <c r="E609" s="47">
        <v>14.07</v>
      </c>
      <c r="F609" s="47">
        <v>7.8</v>
      </c>
      <c r="G609" s="47">
        <v>0.49</v>
      </c>
      <c r="H609" s="64" t="s">
        <v>170</v>
      </c>
      <c r="I609" s="47">
        <v>0.4</v>
      </c>
      <c r="J609" s="47">
        <v>7.3</v>
      </c>
      <c r="K609" s="65">
        <v>161</v>
      </c>
    </row>
    <row r="610" spans="1:31" x14ac:dyDescent="0.35">
      <c r="A610" s="63">
        <v>39877</v>
      </c>
      <c r="B610" s="47">
        <v>110652</v>
      </c>
      <c r="C610" s="47">
        <v>1194</v>
      </c>
      <c r="D610" s="47">
        <v>0.76400000000000001</v>
      </c>
      <c r="E610" s="47">
        <v>11.52</v>
      </c>
      <c r="F610" s="47">
        <v>8.11</v>
      </c>
      <c r="G610" s="47">
        <v>4.95</v>
      </c>
      <c r="H610" s="64" t="s">
        <v>170</v>
      </c>
      <c r="I610" s="47">
        <v>0.1</v>
      </c>
      <c r="J610" s="47">
        <v>7.5</v>
      </c>
      <c r="K610" s="65">
        <v>771</v>
      </c>
    </row>
    <row r="611" spans="1:31" x14ac:dyDescent="0.35">
      <c r="A611" s="63">
        <v>39883</v>
      </c>
      <c r="B611" s="47">
        <v>105913</v>
      </c>
      <c r="C611" s="47">
        <v>1335</v>
      </c>
      <c r="D611" s="47">
        <v>0.85450000000000004</v>
      </c>
      <c r="E611" s="47">
        <v>9.9700000000000006</v>
      </c>
      <c r="F611" s="47">
        <v>7.5</v>
      </c>
      <c r="G611" s="47">
        <v>7.95</v>
      </c>
      <c r="H611" s="64" t="s">
        <v>170</v>
      </c>
      <c r="I611" s="47">
        <v>0.3</v>
      </c>
      <c r="J611" s="47">
        <v>7.3</v>
      </c>
      <c r="K611" s="65">
        <v>605</v>
      </c>
    </row>
    <row r="612" spans="1:31" x14ac:dyDescent="0.35">
      <c r="A612" s="63">
        <v>39889</v>
      </c>
      <c r="B612" s="47">
        <v>121259</v>
      </c>
      <c r="C612" s="47">
        <v>1120</v>
      </c>
      <c r="D612" s="47">
        <v>0.71650000000000003</v>
      </c>
      <c r="E612" s="47">
        <v>10.78</v>
      </c>
      <c r="F612" s="47">
        <v>7.96</v>
      </c>
      <c r="G612" s="47">
        <v>9.99</v>
      </c>
      <c r="H612" s="64" t="s">
        <v>170</v>
      </c>
      <c r="I612" s="47">
        <v>0.18</v>
      </c>
      <c r="J612" s="47">
        <v>7.4</v>
      </c>
      <c r="K612" s="65">
        <v>107</v>
      </c>
      <c r="O612" s="30">
        <v>1.2</v>
      </c>
      <c r="P612" s="30">
        <v>72.599999999999994</v>
      </c>
      <c r="Q612" s="30" t="s">
        <v>107</v>
      </c>
      <c r="R612" s="30" t="s">
        <v>107</v>
      </c>
      <c r="S612" s="30" t="s">
        <v>107</v>
      </c>
      <c r="T612" s="30" t="s">
        <v>107</v>
      </c>
      <c r="U612" s="30" t="s">
        <v>107</v>
      </c>
      <c r="V612" s="30" t="s">
        <v>107</v>
      </c>
      <c r="W612" s="30" t="s">
        <v>107</v>
      </c>
      <c r="X612" s="30">
        <v>172</v>
      </c>
      <c r="Y612" s="30" t="s">
        <v>107</v>
      </c>
      <c r="Z612" s="30">
        <v>0.4</v>
      </c>
      <c r="AA612" s="30" t="s">
        <v>107</v>
      </c>
      <c r="AB612" s="30">
        <v>44.5</v>
      </c>
      <c r="AC612" s="30" t="s">
        <v>107</v>
      </c>
      <c r="AD612" s="30">
        <v>313</v>
      </c>
      <c r="AE612" s="30" t="s">
        <v>107</v>
      </c>
    </row>
    <row r="613" spans="1:31" x14ac:dyDescent="0.35">
      <c r="A613" s="63">
        <v>39895</v>
      </c>
      <c r="B613" s="47">
        <v>110126</v>
      </c>
      <c r="C613" s="47">
        <v>1012</v>
      </c>
      <c r="D613" s="47">
        <v>0.64770000000000005</v>
      </c>
      <c r="E613" s="47">
        <v>11.47</v>
      </c>
      <c r="F613" s="47">
        <v>8.11</v>
      </c>
      <c r="G613" s="47">
        <v>8.0299999999999994</v>
      </c>
      <c r="H613" s="64" t="s">
        <v>170</v>
      </c>
      <c r="I613" s="47">
        <v>1.03</v>
      </c>
      <c r="J613" s="47">
        <v>7.2</v>
      </c>
      <c r="K613" s="65">
        <v>189</v>
      </c>
      <c r="L613" s="74">
        <f>AVERAGE(K609:K613)</f>
        <v>366.6</v>
      </c>
      <c r="M613" s="41">
        <f>GEOMEAN(K609:K613)</f>
        <v>273.08399154940338</v>
      </c>
      <c r="N613" s="76" t="s">
        <v>307</v>
      </c>
    </row>
    <row r="614" spans="1:31" x14ac:dyDescent="0.35">
      <c r="A614" s="63">
        <v>39912</v>
      </c>
      <c r="B614" s="47">
        <v>110838</v>
      </c>
      <c r="C614" s="47">
        <v>838.9</v>
      </c>
      <c r="D614" s="47">
        <v>0.53690000000000004</v>
      </c>
      <c r="E614" s="47">
        <v>9.24</v>
      </c>
      <c r="F614" s="47">
        <v>8.0399999999999991</v>
      </c>
      <c r="G614" s="47">
        <v>8.61</v>
      </c>
      <c r="H614" s="64" t="s">
        <v>170</v>
      </c>
      <c r="I614" s="47">
        <v>0.92</v>
      </c>
      <c r="J614" s="47">
        <v>7.3</v>
      </c>
      <c r="K614" s="65">
        <v>74</v>
      </c>
    </row>
    <row r="615" spans="1:31" x14ac:dyDescent="0.35">
      <c r="A615" s="63">
        <v>39918</v>
      </c>
      <c r="B615" s="47">
        <v>111851</v>
      </c>
      <c r="C615" s="47">
        <v>767.7</v>
      </c>
      <c r="D615" s="47">
        <v>0.4914</v>
      </c>
      <c r="E615" s="47">
        <v>11</v>
      </c>
      <c r="F615" s="47">
        <v>7.81</v>
      </c>
      <c r="G615" s="47">
        <v>8.17</v>
      </c>
      <c r="H615" s="64" t="s">
        <v>170</v>
      </c>
      <c r="I615" s="47">
        <v>0.64</v>
      </c>
      <c r="J615" s="47">
        <v>7.3</v>
      </c>
      <c r="K615" s="65">
        <v>581</v>
      </c>
    </row>
    <row r="616" spans="1:31" x14ac:dyDescent="0.35">
      <c r="A616" s="63">
        <v>39924</v>
      </c>
      <c r="B616" s="47">
        <v>121605</v>
      </c>
      <c r="C616" s="47">
        <v>758.2</v>
      </c>
      <c r="D616" s="47">
        <v>0.48520000000000002</v>
      </c>
      <c r="E616" s="47">
        <v>12.25</v>
      </c>
      <c r="F616" s="47">
        <v>8.0299999999999994</v>
      </c>
      <c r="G616" s="47">
        <v>9.85</v>
      </c>
      <c r="H616" s="64" t="s">
        <v>170</v>
      </c>
      <c r="I616" s="47">
        <v>0.74</v>
      </c>
      <c r="J616" s="47">
        <v>7.3</v>
      </c>
      <c r="K616" s="65">
        <v>335</v>
      </c>
    </row>
    <row r="617" spans="1:31" x14ac:dyDescent="0.35">
      <c r="A617" s="63">
        <v>39926</v>
      </c>
      <c r="B617" s="47">
        <v>111457</v>
      </c>
      <c r="C617" s="47">
        <v>323.7</v>
      </c>
      <c r="D617" s="47">
        <v>0.2072</v>
      </c>
      <c r="E617" s="47">
        <v>13.02</v>
      </c>
      <c r="F617" s="47">
        <v>7.94</v>
      </c>
      <c r="G617" s="47">
        <v>10.75</v>
      </c>
      <c r="H617" s="64" t="s">
        <v>170</v>
      </c>
      <c r="I617" s="47">
        <v>0.11</v>
      </c>
      <c r="J617" s="47">
        <v>7.3</v>
      </c>
      <c r="K617" s="65">
        <v>10</v>
      </c>
    </row>
    <row r="618" spans="1:31" x14ac:dyDescent="0.35">
      <c r="A618" s="63">
        <v>39933</v>
      </c>
      <c r="B618" s="47">
        <v>110436</v>
      </c>
      <c r="C618" s="47">
        <v>466</v>
      </c>
      <c r="D618" s="47">
        <v>0.29799999999999999</v>
      </c>
      <c r="E618" s="47">
        <v>6.94</v>
      </c>
      <c r="F618" s="47">
        <v>7.42</v>
      </c>
      <c r="G618" s="47">
        <v>16.38</v>
      </c>
      <c r="H618" s="64" t="s">
        <v>170</v>
      </c>
      <c r="I618" s="47">
        <v>0</v>
      </c>
      <c r="J618" s="47">
        <v>7.6</v>
      </c>
      <c r="K618" s="65">
        <v>4106</v>
      </c>
      <c r="L618" s="74">
        <f>AVERAGE(K614:K618)</f>
        <v>1021.2</v>
      </c>
      <c r="M618" s="41">
        <f>GEOMEAN(K614:K618)</f>
        <v>226.13840300127643</v>
      </c>
      <c r="N618" s="76" t="s">
        <v>308</v>
      </c>
    </row>
    <row r="619" spans="1:31" x14ac:dyDescent="0.35">
      <c r="A619" s="63">
        <v>39937</v>
      </c>
      <c r="B619" s="47">
        <v>111622</v>
      </c>
      <c r="C619" s="47">
        <v>838</v>
      </c>
      <c r="D619" s="47">
        <v>0.53600000000000003</v>
      </c>
      <c r="E619" s="47">
        <v>8.2200000000000006</v>
      </c>
      <c r="F619" s="47">
        <v>7.97</v>
      </c>
      <c r="G619" s="47">
        <v>15.26</v>
      </c>
      <c r="H619" s="64" t="s">
        <v>170</v>
      </c>
      <c r="I619" s="47">
        <v>0.4</v>
      </c>
      <c r="J619" s="47">
        <v>7.6</v>
      </c>
      <c r="K619" s="65">
        <v>536</v>
      </c>
    </row>
    <row r="620" spans="1:31" x14ac:dyDescent="0.35">
      <c r="A620" s="63">
        <v>39939</v>
      </c>
      <c r="B620" s="47">
        <v>115557</v>
      </c>
      <c r="C620" s="47">
        <v>966.6</v>
      </c>
      <c r="D620" s="47">
        <v>0.61860000000000004</v>
      </c>
      <c r="E620" s="47">
        <v>7.39</v>
      </c>
      <c r="F620" s="47">
        <v>8.01</v>
      </c>
      <c r="G620" s="47">
        <v>14.91</v>
      </c>
      <c r="H620" s="64" t="s">
        <v>170</v>
      </c>
      <c r="I620" s="47">
        <v>0.09</v>
      </c>
      <c r="J620" s="47">
        <v>7.8</v>
      </c>
      <c r="K620" s="65">
        <v>1233</v>
      </c>
    </row>
    <row r="621" spans="1:31" x14ac:dyDescent="0.35">
      <c r="A621" s="63">
        <v>39940</v>
      </c>
      <c r="B621" s="47">
        <v>104432</v>
      </c>
      <c r="C621" s="47">
        <v>761.7</v>
      </c>
      <c r="D621" s="47">
        <v>0.48749999999999999</v>
      </c>
      <c r="E621" s="47">
        <v>7.91</v>
      </c>
      <c r="F621" s="47">
        <v>7.98</v>
      </c>
      <c r="G621" s="47">
        <v>15.35</v>
      </c>
      <c r="H621" s="64" t="s">
        <v>170</v>
      </c>
      <c r="I621" s="47">
        <v>7.0000000000000007E-2</v>
      </c>
      <c r="J621" s="47">
        <v>7.6</v>
      </c>
      <c r="K621" s="65">
        <v>794</v>
      </c>
    </row>
    <row r="622" spans="1:31" x14ac:dyDescent="0.35">
      <c r="A622" s="63">
        <v>39959</v>
      </c>
      <c r="B622" s="47">
        <v>112020</v>
      </c>
      <c r="C622" s="47">
        <v>537</v>
      </c>
      <c r="D622" s="47">
        <v>0.34399999999999997</v>
      </c>
      <c r="E622" s="47">
        <v>7.59</v>
      </c>
      <c r="F622" s="47">
        <v>7.7</v>
      </c>
      <c r="G622" s="47">
        <v>19.27</v>
      </c>
      <c r="H622" s="64" t="s">
        <v>170</v>
      </c>
      <c r="I622" s="47">
        <v>0.2</v>
      </c>
      <c r="J622" s="47">
        <v>7.4</v>
      </c>
      <c r="K622" s="65">
        <v>3873</v>
      </c>
    </row>
    <row r="623" spans="1:31" x14ac:dyDescent="0.35">
      <c r="A623" s="63">
        <v>39961</v>
      </c>
      <c r="B623" s="47">
        <v>112528</v>
      </c>
      <c r="C623" s="47">
        <v>497</v>
      </c>
      <c r="D623" s="47">
        <v>0.318</v>
      </c>
      <c r="E623" s="47">
        <v>6.78</v>
      </c>
      <c r="F623" s="47">
        <v>7.53</v>
      </c>
      <c r="G623" s="47">
        <v>19.66</v>
      </c>
      <c r="H623" s="64" t="s">
        <v>170</v>
      </c>
      <c r="I623" s="47">
        <v>0.2</v>
      </c>
      <c r="J623" s="47">
        <v>7.4</v>
      </c>
      <c r="K623" s="65">
        <v>2282</v>
      </c>
      <c r="L623" s="74">
        <f>AVERAGE(K619:K623)</f>
        <v>1743.6</v>
      </c>
      <c r="M623" s="41">
        <f>GEOMEAN(K619:K623)</f>
        <v>1359.1340759488789</v>
      </c>
      <c r="N623" s="76" t="s">
        <v>309</v>
      </c>
    </row>
    <row r="624" spans="1:31" x14ac:dyDescent="0.35">
      <c r="A624" s="63">
        <v>39968</v>
      </c>
      <c r="B624" s="47">
        <v>113256</v>
      </c>
      <c r="C624" s="47">
        <v>681.8</v>
      </c>
      <c r="D624" s="47">
        <v>0.43640000000000001</v>
      </c>
      <c r="E624" s="47">
        <v>8.2100000000000009</v>
      </c>
      <c r="F624" s="47">
        <v>7.71</v>
      </c>
      <c r="G624" s="47">
        <v>16.86</v>
      </c>
      <c r="H624" s="64" t="s">
        <v>170</v>
      </c>
      <c r="I624" s="47">
        <v>0.18</v>
      </c>
      <c r="J624" s="47">
        <v>7.6</v>
      </c>
      <c r="K624" s="65">
        <v>1354</v>
      </c>
    </row>
    <row r="625" spans="1:32" x14ac:dyDescent="0.35">
      <c r="A625" s="63">
        <v>39975</v>
      </c>
      <c r="B625" s="47">
        <v>94923</v>
      </c>
      <c r="C625" s="47">
        <v>268.89999999999998</v>
      </c>
      <c r="D625" s="47">
        <v>0.1721</v>
      </c>
      <c r="E625" s="47">
        <v>7.23</v>
      </c>
      <c r="F625" s="47">
        <v>7.68</v>
      </c>
      <c r="G625" s="47">
        <v>20.29</v>
      </c>
      <c r="H625" s="64" t="s">
        <v>170</v>
      </c>
      <c r="I625" s="47">
        <v>0.21</v>
      </c>
      <c r="J625" s="47">
        <v>7.4</v>
      </c>
      <c r="K625" s="65">
        <v>24192</v>
      </c>
    </row>
    <row r="626" spans="1:32" x14ac:dyDescent="0.35">
      <c r="A626" s="63">
        <v>39981</v>
      </c>
      <c r="B626" s="47">
        <v>105959</v>
      </c>
      <c r="C626" s="47">
        <v>606.1</v>
      </c>
      <c r="D626" s="47">
        <v>0.38790000000000002</v>
      </c>
      <c r="E626" s="47">
        <v>7.76</v>
      </c>
      <c r="F626" s="47">
        <v>7.73</v>
      </c>
      <c r="G626" s="47">
        <v>21.11</v>
      </c>
      <c r="H626" s="64" t="s">
        <v>170</v>
      </c>
      <c r="I626" s="47">
        <v>0.01</v>
      </c>
      <c r="J626" s="47">
        <v>7.5</v>
      </c>
      <c r="K626" s="65">
        <v>7270</v>
      </c>
    </row>
    <row r="627" spans="1:32" x14ac:dyDescent="0.35">
      <c r="A627" s="63">
        <v>39986</v>
      </c>
      <c r="B627" s="47">
        <v>113927</v>
      </c>
      <c r="C627" s="47">
        <v>212.4</v>
      </c>
      <c r="D627" s="47">
        <v>0.13600000000000001</v>
      </c>
      <c r="E627" s="47">
        <v>6.4</v>
      </c>
      <c r="F627" s="47">
        <v>7.58</v>
      </c>
      <c r="G627" s="47">
        <v>22.95</v>
      </c>
      <c r="H627" s="64" t="s">
        <v>170</v>
      </c>
      <c r="I627" s="47">
        <v>0.15</v>
      </c>
      <c r="J627" s="47">
        <v>7.5</v>
      </c>
      <c r="K627" s="65">
        <v>24192</v>
      </c>
    </row>
    <row r="628" spans="1:32" x14ac:dyDescent="0.35">
      <c r="A628" s="63">
        <v>39988</v>
      </c>
      <c r="B628" s="47">
        <v>103253</v>
      </c>
      <c r="C628" s="47">
        <v>776</v>
      </c>
      <c r="D628" s="47">
        <v>0.497</v>
      </c>
      <c r="E628" s="47">
        <v>6.06</v>
      </c>
      <c r="F628" s="47">
        <v>7.74</v>
      </c>
      <c r="G628" s="47">
        <v>22.54</v>
      </c>
      <c r="H628" s="64" t="s">
        <v>170</v>
      </c>
      <c r="I628" s="47">
        <v>0.2</v>
      </c>
      <c r="J628" s="47">
        <v>7.6</v>
      </c>
      <c r="K628" s="65">
        <v>933</v>
      </c>
      <c r="L628" s="74">
        <f>AVERAGE(K624:K628)</f>
        <v>11588.2</v>
      </c>
      <c r="M628" s="41">
        <f>GEOMEAN(K624:K628)</f>
        <v>5572.8281814388329</v>
      </c>
      <c r="N628" s="76" t="s">
        <v>310</v>
      </c>
    </row>
    <row r="629" spans="1:32" x14ac:dyDescent="0.35">
      <c r="A629" s="63">
        <v>40001</v>
      </c>
      <c r="B629" s="47">
        <v>103145</v>
      </c>
      <c r="C629" s="47">
        <v>829.7</v>
      </c>
      <c r="D629" s="47">
        <v>0.53100000000000003</v>
      </c>
      <c r="E629" s="47">
        <v>7.29</v>
      </c>
      <c r="F629" s="47">
        <v>8.1</v>
      </c>
      <c r="G629" s="47">
        <v>20.09</v>
      </c>
      <c r="H629" s="64" t="s">
        <v>170</v>
      </c>
      <c r="I629" s="47">
        <v>0.08</v>
      </c>
      <c r="J629" s="47">
        <v>7.5</v>
      </c>
      <c r="K629" s="65">
        <v>4352</v>
      </c>
    </row>
    <row r="630" spans="1:32" x14ac:dyDescent="0.35">
      <c r="A630" s="63">
        <v>40003</v>
      </c>
      <c r="B630" s="47">
        <v>105946</v>
      </c>
      <c r="C630" s="47">
        <v>963.8</v>
      </c>
      <c r="D630" s="47">
        <v>0.61680000000000001</v>
      </c>
      <c r="E630" s="47">
        <v>8.69</v>
      </c>
      <c r="F630" s="47">
        <v>8</v>
      </c>
      <c r="G630" s="47">
        <v>18.84</v>
      </c>
      <c r="H630" s="64" t="s">
        <v>170</v>
      </c>
      <c r="I630" s="47">
        <v>7.0000000000000007E-2</v>
      </c>
      <c r="J630" s="47">
        <v>7.4</v>
      </c>
      <c r="K630" s="65">
        <v>1017</v>
      </c>
    </row>
    <row r="631" spans="1:32" x14ac:dyDescent="0.35">
      <c r="A631" s="63">
        <v>40009</v>
      </c>
      <c r="B631" s="47">
        <v>104007</v>
      </c>
      <c r="C631" s="47">
        <v>281.39999999999998</v>
      </c>
      <c r="D631" s="47">
        <v>0.18010000000000001</v>
      </c>
      <c r="E631" s="47">
        <v>10.199999999999999</v>
      </c>
      <c r="F631" s="47">
        <v>7.66</v>
      </c>
      <c r="G631" s="47">
        <v>21.57</v>
      </c>
      <c r="H631" s="64" t="s">
        <v>170</v>
      </c>
      <c r="I631" s="47">
        <v>0.41</v>
      </c>
      <c r="J631" s="47">
        <v>7.3</v>
      </c>
      <c r="K631" s="65">
        <v>6867</v>
      </c>
    </row>
    <row r="632" spans="1:32" x14ac:dyDescent="0.35">
      <c r="A632" s="63">
        <v>40016</v>
      </c>
      <c r="B632" s="47">
        <v>112230</v>
      </c>
      <c r="C632" s="47">
        <v>918</v>
      </c>
      <c r="D632" s="47">
        <v>0.58799999999999997</v>
      </c>
      <c r="E632" s="47">
        <v>5.98</v>
      </c>
      <c r="F632" s="47">
        <v>7.93</v>
      </c>
      <c r="G632" s="47">
        <v>19.12</v>
      </c>
      <c r="H632" s="64" t="s">
        <v>170</v>
      </c>
      <c r="I632" s="47">
        <v>0</v>
      </c>
      <c r="J632" s="47">
        <v>7.6</v>
      </c>
      <c r="K632" s="65">
        <v>1793</v>
      </c>
      <c r="O632" s="35">
        <v>1.3</v>
      </c>
      <c r="P632" s="35">
        <v>99.9</v>
      </c>
      <c r="Q632" s="30" t="s">
        <v>107</v>
      </c>
      <c r="R632" s="30" t="s">
        <v>107</v>
      </c>
      <c r="S632" s="30" t="s">
        <v>107</v>
      </c>
      <c r="T632" s="30" t="s">
        <v>107</v>
      </c>
      <c r="U632" s="30" t="s">
        <v>107</v>
      </c>
      <c r="V632" s="30" t="s">
        <v>107</v>
      </c>
      <c r="W632" s="35">
        <v>12.2</v>
      </c>
      <c r="X632" s="35">
        <v>144</v>
      </c>
      <c r="Y632" s="30" t="s">
        <v>107</v>
      </c>
      <c r="Z632" s="35">
        <v>0.56999999999999995</v>
      </c>
      <c r="AA632" s="30" t="s">
        <v>107</v>
      </c>
      <c r="AB632" s="35">
        <v>39.1</v>
      </c>
      <c r="AC632" s="35">
        <v>0.39</v>
      </c>
      <c r="AD632" s="35">
        <v>268</v>
      </c>
      <c r="AE632" s="35">
        <v>4.2</v>
      </c>
      <c r="AF632" s="35" t="s">
        <v>539</v>
      </c>
    </row>
    <row r="633" spans="1:32" x14ac:dyDescent="0.35">
      <c r="A633" s="63">
        <v>40023</v>
      </c>
      <c r="B633" s="47">
        <v>103440</v>
      </c>
      <c r="C633" s="47">
        <v>926</v>
      </c>
      <c r="D633" s="47">
        <v>0.59260000000000002</v>
      </c>
      <c r="E633" s="47">
        <v>5.54</v>
      </c>
      <c r="F633" s="47">
        <v>8.0399999999999991</v>
      </c>
      <c r="G633" s="47">
        <v>21.78</v>
      </c>
      <c r="H633" s="64" t="s">
        <v>170</v>
      </c>
      <c r="I633" s="47">
        <v>0.11</v>
      </c>
      <c r="J633" s="47">
        <v>7.4</v>
      </c>
      <c r="K633" s="65">
        <v>504</v>
      </c>
      <c r="L633" s="74">
        <f>AVERAGE(K629:K633)</f>
        <v>2906.6</v>
      </c>
      <c r="M633" s="41">
        <f>GEOMEAN(K629:K633)</f>
        <v>1939.8026245838823</v>
      </c>
      <c r="N633" s="76" t="s">
        <v>311</v>
      </c>
      <c r="AE633" s="35">
        <v>2.7</v>
      </c>
      <c r="AF633" s="35" t="s">
        <v>540</v>
      </c>
    </row>
    <row r="634" spans="1:32" x14ac:dyDescent="0.35">
      <c r="A634" s="63">
        <v>40029</v>
      </c>
      <c r="B634" s="47">
        <v>114258</v>
      </c>
      <c r="C634" s="47">
        <v>112.3</v>
      </c>
      <c r="D634" s="47">
        <v>7.1900000000000006E-2</v>
      </c>
      <c r="E634" s="47">
        <v>7.05</v>
      </c>
      <c r="F634" s="47">
        <v>7.88</v>
      </c>
      <c r="G634" s="47">
        <v>21.67</v>
      </c>
      <c r="H634" s="64" t="s">
        <v>170</v>
      </c>
      <c r="I634" s="47">
        <v>0.01</v>
      </c>
      <c r="J634" s="47">
        <v>7.3</v>
      </c>
      <c r="K634" s="65">
        <v>17329</v>
      </c>
      <c r="AE634" s="35">
        <v>1.3</v>
      </c>
      <c r="AF634" s="35" t="s">
        <v>491</v>
      </c>
    </row>
    <row r="635" spans="1:32" x14ac:dyDescent="0.35">
      <c r="A635" s="63">
        <v>40038</v>
      </c>
      <c r="B635" s="47">
        <v>105248</v>
      </c>
      <c r="C635" s="47">
        <v>880.6</v>
      </c>
      <c r="D635" s="47">
        <v>0.56359999999999999</v>
      </c>
      <c r="E635" s="47">
        <v>6.77</v>
      </c>
      <c r="F635" s="47">
        <v>7.95</v>
      </c>
      <c r="G635" s="47">
        <v>20.79</v>
      </c>
      <c r="H635" s="64" t="s">
        <v>170</v>
      </c>
      <c r="I635" s="47">
        <v>7.0000000000000007E-2</v>
      </c>
      <c r="J635" s="47">
        <v>7.3</v>
      </c>
      <c r="K635" s="65">
        <v>359</v>
      </c>
    </row>
    <row r="636" spans="1:32" x14ac:dyDescent="0.35">
      <c r="A636" s="63">
        <v>40045</v>
      </c>
      <c r="B636" s="47">
        <v>104521</v>
      </c>
      <c r="C636" s="47">
        <v>220.1</v>
      </c>
      <c r="D636" s="47">
        <v>0.1409</v>
      </c>
      <c r="E636" s="47">
        <v>5.92</v>
      </c>
      <c r="F636" s="47">
        <v>7.73</v>
      </c>
      <c r="G636" s="47">
        <v>22.67</v>
      </c>
      <c r="H636" s="64" t="s">
        <v>170</v>
      </c>
      <c r="I636" s="47">
        <v>0.28000000000000003</v>
      </c>
      <c r="J636" s="47">
        <v>7.1</v>
      </c>
      <c r="K636" s="65">
        <v>10462</v>
      </c>
    </row>
    <row r="637" spans="1:32" x14ac:dyDescent="0.35">
      <c r="A637" s="63">
        <v>40051</v>
      </c>
      <c r="C637" s="30" t="s">
        <v>232</v>
      </c>
      <c r="D637" s="30" t="s">
        <v>232</v>
      </c>
      <c r="E637" s="30" t="s">
        <v>232</v>
      </c>
      <c r="F637" s="30" t="s">
        <v>232</v>
      </c>
      <c r="G637" s="30" t="s">
        <v>232</v>
      </c>
      <c r="H637" s="64" t="s">
        <v>170</v>
      </c>
      <c r="I637" s="30" t="s">
        <v>232</v>
      </c>
      <c r="J637" s="30" t="s">
        <v>232</v>
      </c>
      <c r="K637" s="65">
        <v>86</v>
      </c>
    </row>
    <row r="638" spans="1:32" x14ac:dyDescent="0.35">
      <c r="A638" s="63">
        <v>40056</v>
      </c>
      <c r="B638" s="47">
        <v>113049</v>
      </c>
      <c r="C638" s="47">
        <v>768.7</v>
      </c>
      <c r="D638" s="47">
        <v>0.4919</v>
      </c>
      <c r="E638" s="47">
        <v>6.08</v>
      </c>
      <c r="F638" s="47">
        <v>7.93</v>
      </c>
      <c r="G638" s="47">
        <v>16.850000000000001</v>
      </c>
      <c r="H638" s="64" t="s">
        <v>170</v>
      </c>
      <c r="I638" s="47">
        <v>0.28999999999999998</v>
      </c>
      <c r="J638" s="47">
        <v>7.4</v>
      </c>
      <c r="K638" s="65">
        <v>332</v>
      </c>
      <c r="L638" s="74">
        <f>AVERAGE(K634:K638)</f>
        <v>5713.6</v>
      </c>
      <c r="M638" s="41">
        <f>GEOMEAN(K634:K638)</f>
        <v>1131.9411287948935</v>
      </c>
      <c r="N638" s="76" t="s">
        <v>312</v>
      </c>
    </row>
    <row r="639" spans="1:32" x14ac:dyDescent="0.35">
      <c r="A639" s="63">
        <v>40057</v>
      </c>
      <c r="B639" s="47">
        <v>112013</v>
      </c>
      <c r="C639" s="47">
        <v>819.1</v>
      </c>
      <c r="D639" s="47">
        <v>0.5242</v>
      </c>
      <c r="E639" s="47">
        <v>8.16</v>
      </c>
      <c r="F639" s="47">
        <v>7.72</v>
      </c>
      <c r="G639" s="47">
        <v>16.03</v>
      </c>
      <c r="H639" s="64" t="s">
        <v>170</v>
      </c>
      <c r="I639" s="47">
        <v>0.09</v>
      </c>
      <c r="J639" s="47">
        <v>6.9</v>
      </c>
      <c r="K639" s="65">
        <v>419</v>
      </c>
    </row>
    <row r="640" spans="1:32" x14ac:dyDescent="0.35">
      <c r="A640" s="63">
        <v>40066</v>
      </c>
      <c r="B640" s="47">
        <v>110038</v>
      </c>
      <c r="C640" s="47">
        <v>813.3</v>
      </c>
      <c r="D640" s="47">
        <v>0.52049999999999996</v>
      </c>
      <c r="E640" s="47">
        <v>7.38</v>
      </c>
      <c r="F640" s="47">
        <v>8</v>
      </c>
      <c r="G640" s="47">
        <v>19.29</v>
      </c>
      <c r="H640" s="64" t="s">
        <v>170</v>
      </c>
      <c r="I640" s="47">
        <v>0.37</v>
      </c>
      <c r="J640" s="47">
        <v>7.4</v>
      </c>
      <c r="K640" s="65">
        <v>384</v>
      </c>
    </row>
    <row r="641" spans="1:31" x14ac:dyDescent="0.35">
      <c r="A641" s="63">
        <v>40070</v>
      </c>
      <c r="B641" s="47">
        <v>113129</v>
      </c>
      <c r="C641" s="47">
        <v>758</v>
      </c>
      <c r="D641" s="47">
        <v>0.48509999999999998</v>
      </c>
      <c r="E641" s="47">
        <v>7.47</v>
      </c>
      <c r="F641" s="47">
        <v>8</v>
      </c>
      <c r="G641" s="47">
        <v>17.63</v>
      </c>
      <c r="H641" s="64" t="s">
        <v>170</v>
      </c>
      <c r="I641" s="47">
        <v>0.12</v>
      </c>
      <c r="J641" s="47">
        <v>7.4</v>
      </c>
      <c r="K641" s="65">
        <v>426</v>
      </c>
    </row>
    <row r="642" spans="1:31" x14ac:dyDescent="0.35">
      <c r="A642" s="63">
        <v>40078</v>
      </c>
      <c r="B642" s="47">
        <v>110304</v>
      </c>
      <c r="C642" s="47">
        <v>495.5</v>
      </c>
      <c r="D642" s="47">
        <v>0.31709999999999999</v>
      </c>
      <c r="E642" s="47">
        <v>5.84</v>
      </c>
      <c r="F642" s="47">
        <v>8.11</v>
      </c>
      <c r="G642" s="47">
        <v>21.03</v>
      </c>
      <c r="H642" s="64" t="s">
        <v>170</v>
      </c>
      <c r="I642" s="47">
        <v>0.19</v>
      </c>
      <c r="J642" s="47">
        <v>7.5</v>
      </c>
      <c r="K642" s="65">
        <v>6131</v>
      </c>
    </row>
    <row r="643" spans="1:31" x14ac:dyDescent="0.35">
      <c r="A643" s="63">
        <v>40086</v>
      </c>
      <c r="B643" s="47">
        <v>113439</v>
      </c>
      <c r="C643" s="47">
        <v>774.6</v>
      </c>
      <c r="D643" s="47">
        <v>0.49580000000000002</v>
      </c>
      <c r="E643" s="47">
        <v>8.2899999999999991</v>
      </c>
      <c r="F643" s="47">
        <v>7.84</v>
      </c>
      <c r="G643" s="47">
        <v>14.65</v>
      </c>
      <c r="H643" s="64" t="s">
        <v>170</v>
      </c>
      <c r="I643" s="47">
        <v>0.13</v>
      </c>
      <c r="J643" s="47">
        <v>7.4</v>
      </c>
      <c r="K643" s="65">
        <v>2909</v>
      </c>
      <c r="L643" s="74">
        <f>AVERAGE(K639:K643)</f>
        <v>2053.8000000000002</v>
      </c>
      <c r="M643" s="41">
        <f>GEOMEAN(K639:K643)</f>
        <v>1040.988607766883</v>
      </c>
      <c r="N643" s="76" t="s">
        <v>313</v>
      </c>
    </row>
    <row r="644" spans="1:31" x14ac:dyDescent="0.35">
      <c r="A644" s="63">
        <v>40087</v>
      </c>
      <c r="B644" s="47">
        <v>110654</v>
      </c>
      <c r="C644" s="47">
        <v>790.8</v>
      </c>
      <c r="D644" s="47">
        <v>0.50609999999999999</v>
      </c>
      <c r="E644" s="47">
        <v>8.89</v>
      </c>
      <c r="F644" s="47">
        <v>7.87</v>
      </c>
      <c r="G644" s="47">
        <v>14.64</v>
      </c>
      <c r="H644" s="64" t="s">
        <v>170</v>
      </c>
      <c r="I644" s="47">
        <v>0.04</v>
      </c>
      <c r="J644" s="47">
        <v>7.5</v>
      </c>
      <c r="K644" s="65">
        <v>842</v>
      </c>
    </row>
    <row r="645" spans="1:31" x14ac:dyDescent="0.35">
      <c r="A645" s="63">
        <v>40091</v>
      </c>
      <c r="B645" s="47">
        <v>112836</v>
      </c>
      <c r="C645" s="47">
        <v>617.29999999999995</v>
      </c>
      <c r="D645" s="47">
        <v>0.39500000000000002</v>
      </c>
      <c r="E645" s="47">
        <v>8.7200000000000006</v>
      </c>
      <c r="F645" s="47">
        <v>7.73</v>
      </c>
      <c r="G645" s="47">
        <v>13.63</v>
      </c>
      <c r="H645" s="64" t="s">
        <v>170</v>
      </c>
      <c r="I645" s="47">
        <v>0.56000000000000005</v>
      </c>
      <c r="J645" s="47">
        <v>7.5</v>
      </c>
      <c r="K645" s="65">
        <v>171</v>
      </c>
    </row>
    <row r="646" spans="1:31" x14ac:dyDescent="0.35">
      <c r="A646" s="63">
        <v>40101</v>
      </c>
      <c r="B646" s="47">
        <v>115326</v>
      </c>
      <c r="C646" s="47">
        <v>401</v>
      </c>
      <c r="D646" s="47">
        <v>0.25700000000000001</v>
      </c>
      <c r="E646" s="47">
        <v>8.44</v>
      </c>
      <c r="F646" s="47">
        <v>8.35</v>
      </c>
      <c r="G646" s="47">
        <v>9.73</v>
      </c>
      <c r="H646" s="64" t="s">
        <v>170</v>
      </c>
      <c r="I646" s="47">
        <v>0.6</v>
      </c>
      <c r="J646" s="47">
        <v>7.8</v>
      </c>
      <c r="K646" s="65">
        <v>5794</v>
      </c>
    </row>
    <row r="647" spans="1:31" x14ac:dyDescent="0.35">
      <c r="A647" s="63">
        <v>40106</v>
      </c>
      <c r="B647" s="47">
        <v>111144</v>
      </c>
      <c r="C647" s="47">
        <v>880.3</v>
      </c>
      <c r="D647" s="47">
        <v>0.56340000000000001</v>
      </c>
      <c r="E647" s="47">
        <v>8.8000000000000007</v>
      </c>
      <c r="F647" s="47">
        <v>7.95</v>
      </c>
      <c r="G647" s="47">
        <v>9.82</v>
      </c>
      <c r="H647" s="64" t="s">
        <v>170</v>
      </c>
      <c r="I647" s="47">
        <v>0.11</v>
      </c>
      <c r="J647" s="47">
        <v>7.4</v>
      </c>
      <c r="K647" s="65">
        <v>98</v>
      </c>
      <c r="O647" s="35">
        <v>1.2</v>
      </c>
      <c r="P647" s="35">
        <v>67.7</v>
      </c>
      <c r="Q647" s="30" t="s">
        <v>107</v>
      </c>
      <c r="R647" s="30" t="s">
        <v>107</v>
      </c>
      <c r="S647" s="30" t="s">
        <v>107</v>
      </c>
      <c r="T647" s="30" t="s">
        <v>107</v>
      </c>
      <c r="U647" s="30" t="s">
        <v>107</v>
      </c>
      <c r="V647" s="30" t="s">
        <v>107</v>
      </c>
      <c r="W647" s="30" t="s">
        <v>107</v>
      </c>
      <c r="X647" s="35">
        <v>136</v>
      </c>
      <c r="Y647" s="30" t="s">
        <v>107</v>
      </c>
      <c r="Z647" s="35">
        <v>0.44</v>
      </c>
      <c r="AA647" s="30" t="s">
        <v>107</v>
      </c>
      <c r="AB647" s="35">
        <v>51</v>
      </c>
      <c r="AC647" s="30" t="s">
        <v>107</v>
      </c>
      <c r="AD647" s="35">
        <v>223</v>
      </c>
      <c r="AE647" s="30" t="s">
        <v>107</v>
      </c>
    </row>
    <row r="648" spans="1:31" x14ac:dyDescent="0.35">
      <c r="A648" s="63">
        <v>40114</v>
      </c>
      <c r="B648" s="47">
        <v>111906</v>
      </c>
      <c r="C648" s="47">
        <v>405</v>
      </c>
      <c r="D648" s="47">
        <v>0.25900000000000001</v>
      </c>
      <c r="E648" s="47">
        <v>7.18</v>
      </c>
      <c r="F648" s="47">
        <v>7.94</v>
      </c>
      <c r="G648" s="47">
        <v>12.77</v>
      </c>
      <c r="H648" s="64" t="s">
        <v>170</v>
      </c>
      <c r="I648" s="47">
        <v>0.1</v>
      </c>
      <c r="J648" s="47">
        <v>7.6</v>
      </c>
      <c r="K648" s="65">
        <v>1720</v>
      </c>
      <c r="L648" s="74">
        <f>AVERAGE(K644:K648)</f>
        <v>1725</v>
      </c>
      <c r="M648" s="41">
        <f>GEOMEAN(K644:K648)</f>
        <v>675.47338724969813</v>
      </c>
      <c r="N648" s="76" t="s">
        <v>314</v>
      </c>
    </row>
    <row r="649" spans="1:31" x14ac:dyDescent="0.35">
      <c r="A649" s="63">
        <v>40120</v>
      </c>
      <c r="B649" s="47">
        <v>110221</v>
      </c>
      <c r="C649" s="47">
        <v>819</v>
      </c>
      <c r="D649" s="47">
        <v>0.52400000000000002</v>
      </c>
      <c r="E649" s="47">
        <v>11.11</v>
      </c>
      <c r="F649" s="47">
        <v>7.75</v>
      </c>
      <c r="G649" s="47">
        <v>8.81</v>
      </c>
      <c r="H649" s="64" t="s">
        <v>170</v>
      </c>
      <c r="I649" s="47">
        <v>0.4</v>
      </c>
      <c r="J649" s="47">
        <v>7.6</v>
      </c>
      <c r="K649" s="65">
        <v>74</v>
      </c>
    </row>
    <row r="650" spans="1:31" x14ac:dyDescent="0.35">
      <c r="A650" s="63">
        <v>40122</v>
      </c>
      <c r="B650" s="47">
        <v>111342</v>
      </c>
      <c r="C650" s="47">
        <v>809.8</v>
      </c>
      <c r="D650" s="47">
        <v>0.51829999999999998</v>
      </c>
      <c r="E650" s="47">
        <v>13.16</v>
      </c>
      <c r="F650" s="47">
        <v>7.81</v>
      </c>
      <c r="G650" s="47">
        <v>7.46</v>
      </c>
      <c r="H650" s="64" t="s">
        <v>170</v>
      </c>
      <c r="I650" s="47">
        <v>0.47</v>
      </c>
      <c r="J650" s="47">
        <v>7.3</v>
      </c>
      <c r="K650" s="65">
        <v>233</v>
      </c>
    </row>
    <row r="651" spans="1:31" x14ac:dyDescent="0.35">
      <c r="A651" s="63">
        <v>40127</v>
      </c>
      <c r="B651" s="47">
        <v>105911</v>
      </c>
      <c r="C651" s="47">
        <v>851.8</v>
      </c>
      <c r="D651" s="47">
        <v>0.54520000000000002</v>
      </c>
      <c r="E651" s="47">
        <v>8.64</v>
      </c>
      <c r="F651" s="47">
        <v>7.81</v>
      </c>
      <c r="G651" s="47">
        <v>12.72</v>
      </c>
      <c r="H651" s="64" t="s">
        <v>170</v>
      </c>
      <c r="I651" s="47">
        <v>0.47</v>
      </c>
      <c r="J651" s="47">
        <v>7.4</v>
      </c>
      <c r="K651" s="65">
        <v>410</v>
      </c>
    </row>
    <row r="652" spans="1:31" x14ac:dyDescent="0.35">
      <c r="A652" s="63">
        <v>40129</v>
      </c>
      <c r="B652" s="47">
        <v>110921</v>
      </c>
      <c r="C652" s="47">
        <v>888</v>
      </c>
      <c r="D652" s="47">
        <v>0.56799999999999995</v>
      </c>
      <c r="E652" s="47">
        <v>9.15</v>
      </c>
      <c r="F652" s="47">
        <v>7.92</v>
      </c>
      <c r="G652" s="47">
        <v>10.32</v>
      </c>
      <c r="H652" s="64" t="s">
        <v>170</v>
      </c>
      <c r="I652" s="47">
        <v>0.1</v>
      </c>
      <c r="J652" s="47">
        <v>7.7</v>
      </c>
      <c r="K652" s="65">
        <v>63</v>
      </c>
    </row>
    <row r="653" spans="1:31" x14ac:dyDescent="0.35">
      <c r="A653" s="63">
        <v>40136</v>
      </c>
      <c r="B653" s="47">
        <v>111431</v>
      </c>
      <c r="C653" s="47">
        <v>509</v>
      </c>
      <c r="D653" s="47">
        <v>0.32600000000000001</v>
      </c>
      <c r="E653" s="47">
        <v>8.5</v>
      </c>
      <c r="F653" s="47">
        <v>7.83</v>
      </c>
      <c r="G653" s="47">
        <v>9.15</v>
      </c>
      <c r="H653" s="64" t="s">
        <v>170</v>
      </c>
      <c r="I653" s="47">
        <v>0.2</v>
      </c>
      <c r="J653" s="47">
        <v>7.6</v>
      </c>
      <c r="K653" s="65">
        <v>609</v>
      </c>
      <c r="L653" s="74">
        <f>AVERAGE(K649:K653)</f>
        <v>277.8</v>
      </c>
      <c r="M653" s="41">
        <f>GEOMEAN(K649:K653)</f>
        <v>193.49327166611292</v>
      </c>
      <c r="N653" s="76" t="s">
        <v>315</v>
      </c>
    </row>
    <row r="654" spans="1:31" x14ac:dyDescent="0.35">
      <c r="A654" s="63">
        <v>40148</v>
      </c>
      <c r="B654" s="47">
        <v>110505</v>
      </c>
      <c r="C654" s="47">
        <v>763</v>
      </c>
      <c r="D654" s="47">
        <v>0.48899999999999999</v>
      </c>
      <c r="E654" s="47">
        <v>11</v>
      </c>
      <c r="F654" s="47">
        <v>8.08</v>
      </c>
      <c r="G654" s="47">
        <v>4.3099999999999996</v>
      </c>
      <c r="H654" s="64" t="s">
        <v>170</v>
      </c>
      <c r="I654" s="47">
        <v>0.5</v>
      </c>
      <c r="J654" s="47">
        <v>7.7</v>
      </c>
      <c r="K654" s="65">
        <v>135</v>
      </c>
    </row>
    <row r="655" spans="1:31" x14ac:dyDescent="0.35">
      <c r="A655" s="63">
        <v>40156</v>
      </c>
      <c r="B655" s="47">
        <v>110440</v>
      </c>
      <c r="C655" s="47">
        <v>704</v>
      </c>
      <c r="D655" s="47">
        <v>0.45100000000000001</v>
      </c>
      <c r="E655" s="47">
        <v>11.35</v>
      </c>
      <c r="F655" s="47">
        <v>7.72</v>
      </c>
      <c r="G655" s="47">
        <v>5.08</v>
      </c>
      <c r="H655" s="64" t="s">
        <v>170</v>
      </c>
      <c r="I655" s="47">
        <v>1</v>
      </c>
      <c r="J655" s="47">
        <v>7.6</v>
      </c>
      <c r="K655" s="65">
        <v>10462</v>
      </c>
    </row>
    <row r="656" spans="1:31" x14ac:dyDescent="0.35">
      <c r="A656" s="63">
        <v>40162</v>
      </c>
      <c r="B656" s="47">
        <v>103903</v>
      </c>
      <c r="C656" s="47">
        <v>785.3</v>
      </c>
      <c r="D656" s="47">
        <v>0.50260000000000005</v>
      </c>
      <c r="E656" s="47">
        <v>10.92</v>
      </c>
      <c r="F656" s="47">
        <v>7.89</v>
      </c>
      <c r="G656" s="47">
        <v>4.2300000000000004</v>
      </c>
      <c r="H656" s="64" t="s">
        <v>170</v>
      </c>
      <c r="I656" s="47">
        <v>0.05</v>
      </c>
      <c r="J656" s="47">
        <v>7.3</v>
      </c>
      <c r="K656" s="65">
        <v>336</v>
      </c>
    </row>
    <row r="657" spans="1:31" x14ac:dyDescent="0.35">
      <c r="A657" s="63">
        <v>40164</v>
      </c>
      <c r="B657" s="47">
        <v>111012</v>
      </c>
      <c r="C657" s="47">
        <v>839.5</v>
      </c>
      <c r="D657" s="47">
        <v>0.5373</v>
      </c>
      <c r="E657" s="47">
        <v>11.77</v>
      </c>
      <c r="F657" s="47">
        <v>7.9</v>
      </c>
      <c r="G657" s="47">
        <v>1.32</v>
      </c>
      <c r="H657" s="64" t="s">
        <v>170</v>
      </c>
      <c r="I657" s="47">
        <v>7.0000000000000007E-2</v>
      </c>
      <c r="J657" s="47">
        <v>7</v>
      </c>
      <c r="K657" s="65">
        <v>350</v>
      </c>
    </row>
    <row r="658" spans="1:31" x14ac:dyDescent="0.35">
      <c r="A658" s="63">
        <v>40168</v>
      </c>
      <c r="B658" s="47">
        <v>110809</v>
      </c>
      <c r="C658" s="47">
        <v>1502</v>
      </c>
      <c r="D658" s="47">
        <v>0.96120000000000005</v>
      </c>
      <c r="E658" s="47">
        <v>11.6</v>
      </c>
      <c r="F658" s="47">
        <v>7.84</v>
      </c>
      <c r="G658" s="47">
        <v>3.13</v>
      </c>
      <c r="H658" s="64" t="s">
        <v>170</v>
      </c>
      <c r="I658" s="47">
        <v>0.1</v>
      </c>
      <c r="J658" s="47">
        <v>7.3</v>
      </c>
      <c r="K658" s="65">
        <v>185</v>
      </c>
      <c r="L658" s="74">
        <f>AVERAGE(K654:K658)</f>
        <v>2293.6</v>
      </c>
      <c r="M658" s="41">
        <f>GEOMEAN(K654:K658)</f>
        <v>498.31677460080346</v>
      </c>
      <c r="N658" s="76" t="s">
        <v>316</v>
      </c>
    </row>
    <row r="659" spans="1:31" x14ac:dyDescent="0.35">
      <c r="A659" s="63">
        <v>40183</v>
      </c>
      <c r="F659" s="35" t="s">
        <v>303</v>
      </c>
    </row>
    <row r="660" spans="1:31" x14ac:dyDescent="0.35">
      <c r="A660" s="63">
        <v>40189</v>
      </c>
      <c r="F660" s="35" t="s">
        <v>303</v>
      </c>
    </row>
    <row r="661" spans="1:31" x14ac:dyDescent="0.35">
      <c r="A661" s="63">
        <v>40198</v>
      </c>
      <c r="B661" s="47">
        <v>105521</v>
      </c>
      <c r="C661" s="47">
        <v>2027</v>
      </c>
      <c r="D661" s="47">
        <v>1.2969999999999999</v>
      </c>
      <c r="E661" s="47">
        <v>12.62</v>
      </c>
      <c r="F661" s="47">
        <v>7.89</v>
      </c>
      <c r="G661" s="47">
        <v>0.8</v>
      </c>
      <c r="H661" s="64" t="s">
        <v>170</v>
      </c>
      <c r="I661" s="47">
        <v>0.32</v>
      </c>
      <c r="J661" s="47">
        <v>7.3</v>
      </c>
      <c r="K661" s="65">
        <v>789</v>
      </c>
    </row>
    <row r="662" spans="1:31" x14ac:dyDescent="0.35">
      <c r="A662" s="63">
        <v>40203</v>
      </c>
      <c r="B662" s="47">
        <v>110519</v>
      </c>
      <c r="C662" s="47">
        <v>1528</v>
      </c>
      <c r="D662" s="47">
        <v>0.97770000000000001</v>
      </c>
      <c r="E662" s="47">
        <v>11.78</v>
      </c>
      <c r="F662" s="47">
        <v>7.79</v>
      </c>
      <c r="G662" s="47">
        <v>4.07</v>
      </c>
      <c r="H662" s="64" t="s">
        <v>170</v>
      </c>
      <c r="I662" s="47">
        <v>0.87</v>
      </c>
      <c r="J662" s="47">
        <v>7.2</v>
      </c>
      <c r="K662" s="65">
        <v>327</v>
      </c>
    </row>
    <row r="663" spans="1:31" x14ac:dyDescent="0.35">
      <c r="A663" s="63">
        <v>40206</v>
      </c>
      <c r="B663" s="47">
        <v>103810</v>
      </c>
      <c r="C663" s="47">
        <v>1981</v>
      </c>
      <c r="D663" s="47">
        <v>1.268</v>
      </c>
      <c r="E663" s="47">
        <v>14.33</v>
      </c>
      <c r="F663" s="47">
        <v>7.98</v>
      </c>
      <c r="G663" s="47">
        <v>0</v>
      </c>
      <c r="H663" s="64" t="s">
        <v>170</v>
      </c>
      <c r="I663" s="47">
        <v>0.3</v>
      </c>
      <c r="J663" s="47">
        <v>6.9</v>
      </c>
      <c r="K663" s="65">
        <v>389</v>
      </c>
      <c r="L663" s="74">
        <f>AVERAGE(K659:K663)</f>
        <v>501.66666666666669</v>
      </c>
      <c r="M663" s="41">
        <f>GEOMEAN(K659:K663)</f>
        <v>464.72009516052935</v>
      </c>
      <c r="N663" s="76" t="s">
        <v>317</v>
      </c>
    </row>
    <row r="664" spans="1:31" x14ac:dyDescent="0.35">
      <c r="A664" s="63">
        <v>40211</v>
      </c>
      <c r="B664" s="47">
        <v>110548</v>
      </c>
      <c r="C664" s="47">
        <v>1444</v>
      </c>
      <c r="D664" s="47">
        <v>0.9244</v>
      </c>
      <c r="E664" s="30" t="s">
        <v>232</v>
      </c>
      <c r="F664" s="47">
        <v>7.98</v>
      </c>
      <c r="G664" s="47">
        <v>1.21</v>
      </c>
      <c r="H664" s="64" t="s">
        <v>170</v>
      </c>
      <c r="I664" s="47">
        <v>0.46</v>
      </c>
      <c r="J664" s="47">
        <v>7.4</v>
      </c>
      <c r="K664" s="65">
        <v>766</v>
      </c>
    </row>
    <row r="665" spans="1:31" x14ac:dyDescent="0.35">
      <c r="A665" s="63">
        <v>40224</v>
      </c>
      <c r="F665" s="35" t="s">
        <v>303</v>
      </c>
    </row>
    <row r="666" spans="1:31" x14ac:dyDescent="0.35">
      <c r="A666" s="63">
        <v>40227</v>
      </c>
      <c r="F666" s="35" t="s">
        <v>303</v>
      </c>
    </row>
    <row r="667" spans="1:31" x14ac:dyDescent="0.35">
      <c r="A667" s="63">
        <v>40232</v>
      </c>
      <c r="B667" s="47">
        <v>110405</v>
      </c>
      <c r="C667" s="47">
        <v>1860</v>
      </c>
      <c r="D667" s="47">
        <v>1.19</v>
      </c>
      <c r="E667" s="47">
        <v>12.8</v>
      </c>
      <c r="F667" s="47">
        <v>7.82</v>
      </c>
      <c r="G667" s="47">
        <v>2.39</v>
      </c>
      <c r="H667" s="64" t="s">
        <v>170</v>
      </c>
      <c r="I667" s="47">
        <v>0.82</v>
      </c>
      <c r="J667" s="75">
        <v>7.5</v>
      </c>
      <c r="K667" s="65">
        <v>697</v>
      </c>
    </row>
    <row r="668" spans="1:31" x14ac:dyDescent="0.35">
      <c r="A668" s="63">
        <v>40233</v>
      </c>
      <c r="B668" s="47">
        <v>105243</v>
      </c>
      <c r="C668" s="47">
        <v>1687</v>
      </c>
      <c r="D668" s="47">
        <v>1.079</v>
      </c>
      <c r="E668" s="47">
        <v>13.2</v>
      </c>
      <c r="F668" s="47">
        <v>7.78</v>
      </c>
      <c r="G668" s="47">
        <v>2.0299999999999998</v>
      </c>
      <c r="H668" s="64" t="s">
        <v>170</v>
      </c>
      <c r="I668" s="47">
        <v>0.36</v>
      </c>
      <c r="J668" s="47">
        <v>7.3</v>
      </c>
      <c r="K668" s="65">
        <v>160</v>
      </c>
      <c r="L668" s="74">
        <f>AVERAGE(K664:K668)</f>
        <v>541</v>
      </c>
      <c r="M668" s="41">
        <f>GEOMEAN(K664:K668)</f>
        <v>440.41338560201729</v>
      </c>
      <c r="N668" s="76" t="s">
        <v>318</v>
      </c>
    </row>
    <row r="669" spans="1:31" x14ac:dyDescent="0.35">
      <c r="A669" s="63">
        <v>40238</v>
      </c>
      <c r="B669" s="47">
        <v>114534</v>
      </c>
      <c r="C669" s="47">
        <v>2566</v>
      </c>
      <c r="D669" s="47">
        <v>1.6419999999999999</v>
      </c>
      <c r="E669" s="47">
        <v>17.98</v>
      </c>
      <c r="F669" s="47">
        <v>7.99</v>
      </c>
      <c r="G669" s="47">
        <v>4.28</v>
      </c>
      <c r="H669" s="64" t="s">
        <v>170</v>
      </c>
      <c r="I669" s="47">
        <v>0.1</v>
      </c>
      <c r="J669" s="47">
        <v>7.7</v>
      </c>
      <c r="K669" s="65">
        <v>31</v>
      </c>
    </row>
    <row r="670" spans="1:31" x14ac:dyDescent="0.35">
      <c r="A670" s="63">
        <v>40241</v>
      </c>
      <c r="B670" s="47">
        <v>111644</v>
      </c>
      <c r="C670" s="47">
        <v>1470</v>
      </c>
      <c r="D670" s="47">
        <v>0.9405</v>
      </c>
      <c r="E670" s="47">
        <v>13.82</v>
      </c>
      <c r="F670" s="47">
        <v>7.97</v>
      </c>
      <c r="G670" s="47">
        <v>2.1800000000000002</v>
      </c>
      <c r="H670" s="64" t="s">
        <v>170</v>
      </c>
      <c r="I670" s="47">
        <v>0.31</v>
      </c>
      <c r="J670" s="47">
        <v>7.5</v>
      </c>
      <c r="K670" s="65">
        <v>233</v>
      </c>
    </row>
    <row r="671" spans="1:31" x14ac:dyDescent="0.35">
      <c r="A671" s="63">
        <v>40247</v>
      </c>
      <c r="B671" s="47">
        <v>111152</v>
      </c>
      <c r="C671" s="47">
        <v>1659</v>
      </c>
      <c r="D671" s="47">
        <v>1.0620000000000001</v>
      </c>
      <c r="E671" s="47">
        <v>12</v>
      </c>
      <c r="F671" s="47">
        <v>7.56</v>
      </c>
      <c r="G671" s="47">
        <v>9.43</v>
      </c>
      <c r="H671" s="64" t="s">
        <v>170</v>
      </c>
      <c r="I671" s="47">
        <v>0.3</v>
      </c>
      <c r="J671" s="47">
        <v>7.1</v>
      </c>
      <c r="K671" s="65">
        <v>84</v>
      </c>
    </row>
    <row r="672" spans="1:31" x14ac:dyDescent="0.35">
      <c r="A672" s="63">
        <v>40253</v>
      </c>
      <c r="B672" s="47">
        <v>114147</v>
      </c>
      <c r="C672" s="47">
        <v>1354</v>
      </c>
      <c r="D672" s="47">
        <v>0.86670000000000003</v>
      </c>
      <c r="E672" s="47">
        <v>15.75</v>
      </c>
      <c r="F672" s="47">
        <v>7.9</v>
      </c>
      <c r="G672" s="47">
        <v>7.21</v>
      </c>
      <c r="H672" s="64" t="s">
        <v>170</v>
      </c>
      <c r="I672" s="47">
        <v>0.04</v>
      </c>
      <c r="J672" s="47">
        <v>7.1</v>
      </c>
      <c r="K672" s="65">
        <v>156</v>
      </c>
      <c r="O672" s="30" t="s">
        <v>107</v>
      </c>
      <c r="P672" s="30">
        <v>70.099999999999994</v>
      </c>
      <c r="Q672" s="30" t="s">
        <v>107</v>
      </c>
      <c r="R672" s="30" t="s">
        <v>107</v>
      </c>
      <c r="S672" s="30" t="s">
        <v>107</v>
      </c>
      <c r="T672" s="30" t="s">
        <v>107</v>
      </c>
      <c r="U672" s="30" t="s">
        <v>107</v>
      </c>
      <c r="V672" s="30">
        <v>1</v>
      </c>
      <c r="W672" s="30">
        <v>12.3</v>
      </c>
      <c r="X672" s="30">
        <v>273</v>
      </c>
      <c r="Y672" s="30" t="s">
        <v>107</v>
      </c>
      <c r="Z672" s="30">
        <v>0.35</v>
      </c>
      <c r="AA672" s="30" t="s">
        <v>107</v>
      </c>
      <c r="AB672" s="30">
        <v>44.4</v>
      </c>
      <c r="AC672" s="30" t="s">
        <v>107</v>
      </c>
      <c r="AD672" s="30">
        <v>321</v>
      </c>
      <c r="AE672" s="30" t="s">
        <v>107</v>
      </c>
    </row>
    <row r="673" spans="1:14" x14ac:dyDescent="0.35">
      <c r="A673" s="63">
        <v>40259</v>
      </c>
      <c r="B673" s="47">
        <v>105848</v>
      </c>
      <c r="C673" s="47">
        <v>764.2</v>
      </c>
      <c r="D673" s="47">
        <v>0.48909999999999998</v>
      </c>
      <c r="E673" s="47">
        <v>10.83</v>
      </c>
      <c r="F673" s="47">
        <v>7.57</v>
      </c>
      <c r="G673" s="47">
        <v>6.97</v>
      </c>
      <c r="H673" s="64" t="s">
        <v>170</v>
      </c>
      <c r="I673" s="47">
        <v>0.38</v>
      </c>
      <c r="J673" s="47">
        <v>7.5</v>
      </c>
      <c r="K673" s="65">
        <v>1553</v>
      </c>
      <c r="L673" s="74">
        <f>AVERAGE(K669:K673)</f>
        <v>411.4</v>
      </c>
      <c r="M673" s="41">
        <f>GEOMEAN(K669:K673)</f>
        <v>171.18219505607175</v>
      </c>
      <c r="N673" s="76" t="s">
        <v>319</v>
      </c>
    </row>
    <row r="674" spans="1:14" x14ac:dyDescent="0.35">
      <c r="A674" s="63">
        <v>40276</v>
      </c>
      <c r="B674" s="47">
        <v>95052</v>
      </c>
      <c r="C674" s="47">
        <v>838.2</v>
      </c>
      <c r="D674" s="47">
        <v>0.53649999999999998</v>
      </c>
      <c r="E674" s="47">
        <v>9.59</v>
      </c>
      <c r="F674" s="47">
        <v>7.42</v>
      </c>
      <c r="G674" s="47">
        <v>13.18</v>
      </c>
      <c r="H674" s="64" t="s">
        <v>170</v>
      </c>
      <c r="I674" s="47">
        <v>0.52</v>
      </c>
      <c r="J674" s="47">
        <v>7.7</v>
      </c>
      <c r="K674" s="65">
        <v>3255</v>
      </c>
    </row>
    <row r="675" spans="1:14" x14ac:dyDescent="0.35">
      <c r="A675" s="63">
        <v>40282</v>
      </c>
      <c r="B675" s="47">
        <v>110723</v>
      </c>
      <c r="C675" s="47">
        <v>1221</v>
      </c>
      <c r="D675" s="47">
        <v>0.78100000000000003</v>
      </c>
      <c r="E675" s="47">
        <v>9.73</v>
      </c>
      <c r="F675" s="47">
        <v>7.88</v>
      </c>
      <c r="G675" s="47">
        <v>14.07</v>
      </c>
      <c r="H675" s="64" t="s">
        <v>170</v>
      </c>
      <c r="I675" s="47">
        <v>0.3</v>
      </c>
      <c r="J675" s="47">
        <v>7.5</v>
      </c>
      <c r="K675" s="65">
        <v>31</v>
      </c>
    </row>
    <row r="676" spans="1:14" x14ac:dyDescent="0.35">
      <c r="A676" s="63">
        <v>40287</v>
      </c>
      <c r="B676" s="47">
        <v>110541</v>
      </c>
      <c r="C676" s="47">
        <v>1299</v>
      </c>
      <c r="D676" s="47">
        <v>0.83109999999999995</v>
      </c>
      <c r="E676" s="47">
        <v>10.69</v>
      </c>
      <c r="F676" s="47">
        <v>7.92</v>
      </c>
      <c r="G676" s="47">
        <v>10.8</v>
      </c>
      <c r="H676" s="64" t="s">
        <v>170</v>
      </c>
      <c r="I676" s="47">
        <v>0.01</v>
      </c>
      <c r="J676" s="47">
        <v>7.3</v>
      </c>
      <c r="K676" s="65">
        <v>52</v>
      </c>
    </row>
    <row r="677" spans="1:14" x14ac:dyDescent="0.35">
      <c r="A677" s="63">
        <v>40290</v>
      </c>
      <c r="B677" s="47">
        <v>111102</v>
      </c>
      <c r="C677" s="47">
        <v>1306</v>
      </c>
      <c r="D677" s="47">
        <v>0.83599999999999997</v>
      </c>
      <c r="E677" s="47">
        <v>7.67</v>
      </c>
      <c r="F677" s="47">
        <v>7.79</v>
      </c>
      <c r="G677" s="47">
        <v>13.53</v>
      </c>
      <c r="H677" s="64" t="s">
        <v>170</v>
      </c>
      <c r="I677" s="47">
        <v>0.33</v>
      </c>
      <c r="J677" s="47">
        <v>7.2</v>
      </c>
      <c r="K677" s="65">
        <v>31</v>
      </c>
    </row>
    <row r="678" spans="1:14" x14ac:dyDescent="0.35">
      <c r="A678" s="63">
        <v>40297</v>
      </c>
      <c r="B678" s="47">
        <v>110910</v>
      </c>
      <c r="C678" s="47">
        <v>1177</v>
      </c>
      <c r="D678" s="47">
        <v>0.75339999999999996</v>
      </c>
      <c r="E678" s="47">
        <v>11.11</v>
      </c>
      <c r="F678" s="47">
        <v>7.7</v>
      </c>
      <c r="G678" s="47">
        <v>12.02</v>
      </c>
      <c r="H678" s="64" t="s">
        <v>170</v>
      </c>
      <c r="I678" s="47">
        <v>0.36</v>
      </c>
      <c r="J678" s="47">
        <v>7.5</v>
      </c>
      <c r="K678" s="65">
        <v>135</v>
      </c>
      <c r="L678" s="74">
        <f>AVERAGE(K674:K678)</f>
        <v>700.8</v>
      </c>
      <c r="M678" s="41">
        <f>GEOMEAN(K674:K678)</f>
        <v>117.03676218172257</v>
      </c>
      <c r="N678" s="76" t="s">
        <v>320</v>
      </c>
    </row>
    <row r="679" spans="1:14" x14ac:dyDescent="0.35">
      <c r="A679" s="63">
        <v>40303</v>
      </c>
      <c r="B679" s="47">
        <v>111658</v>
      </c>
      <c r="C679" s="47">
        <v>933</v>
      </c>
      <c r="D679" s="47">
        <v>0.59699999999999998</v>
      </c>
      <c r="E679" s="47">
        <v>8.93</v>
      </c>
      <c r="F679" s="47">
        <v>7.69</v>
      </c>
      <c r="G679" s="47">
        <v>16.649999999999999</v>
      </c>
      <c r="H679" s="64" t="s">
        <v>170</v>
      </c>
      <c r="I679" s="47">
        <v>0.1</v>
      </c>
      <c r="J679" s="47">
        <v>7.4</v>
      </c>
      <c r="K679" s="65">
        <v>2613</v>
      </c>
    </row>
    <row r="680" spans="1:14" x14ac:dyDescent="0.35">
      <c r="A680" s="63">
        <v>40309</v>
      </c>
      <c r="B680" s="47">
        <v>104558</v>
      </c>
      <c r="C680" s="47">
        <v>404.9</v>
      </c>
      <c r="D680" s="47">
        <v>0.25919999999999999</v>
      </c>
      <c r="E680" s="47">
        <v>7.51</v>
      </c>
      <c r="F680" s="47">
        <v>7.87</v>
      </c>
      <c r="G680" s="47">
        <v>13.87</v>
      </c>
      <c r="H680" s="64" t="s">
        <v>170</v>
      </c>
      <c r="I680" s="47">
        <v>0.4</v>
      </c>
      <c r="J680" s="47">
        <v>7.1</v>
      </c>
      <c r="K680" s="65">
        <v>5794</v>
      </c>
    </row>
    <row r="681" spans="1:14" x14ac:dyDescent="0.35">
      <c r="A681" s="63">
        <v>40318</v>
      </c>
      <c r="B681" s="47">
        <v>113416</v>
      </c>
      <c r="C681" s="47">
        <v>1046</v>
      </c>
      <c r="D681" s="47">
        <v>0.67</v>
      </c>
      <c r="E681" s="47">
        <v>7.2</v>
      </c>
      <c r="F681" s="47">
        <v>7.91</v>
      </c>
      <c r="G681" s="47">
        <v>16.829999999999998</v>
      </c>
      <c r="H681" s="64" t="s">
        <v>170</v>
      </c>
      <c r="I681" s="47">
        <v>0.1</v>
      </c>
      <c r="J681" s="47">
        <v>7.7</v>
      </c>
      <c r="K681" s="65">
        <v>565</v>
      </c>
    </row>
    <row r="682" spans="1:14" x14ac:dyDescent="0.35">
      <c r="A682" s="63">
        <v>40322</v>
      </c>
      <c r="B682" s="47">
        <v>120553</v>
      </c>
      <c r="C682" s="47">
        <v>908.7</v>
      </c>
      <c r="D682" s="47">
        <v>0.58160000000000001</v>
      </c>
      <c r="E682" s="47">
        <v>7.83</v>
      </c>
      <c r="F682" s="47">
        <v>7.8</v>
      </c>
      <c r="G682" s="47">
        <v>22.3</v>
      </c>
      <c r="H682" s="64" t="s">
        <v>170</v>
      </c>
      <c r="I682" s="47">
        <v>0.09</v>
      </c>
      <c r="J682" s="47">
        <v>7.5</v>
      </c>
      <c r="K682" s="65">
        <v>201</v>
      </c>
    </row>
    <row r="683" spans="1:14" x14ac:dyDescent="0.35">
      <c r="A683" s="63">
        <v>40325</v>
      </c>
      <c r="B683" s="47">
        <v>105547</v>
      </c>
      <c r="C683" s="47">
        <v>1177</v>
      </c>
      <c r="D683" s="47">
        <v>0.75309999999999999</v>
      </c>
      <c r="E683" s="47">
        <v>5.39</v>
      </c>
      <c r="F683" s="47">
        <v>7.92</v>
      </c>
      <c r="G683" s="47">
        <v>21.42</v>
      </c>
      <c r="H683" s="64" t="s">
        <v>170</v>
      </c>
      <c r="I683" s="47">
        <v>0.01</v>
      </c>
      <c r="J683" s="47">
        <v>7.5</v>
      </c>
      <c r="K683" s="65">
        <v>85</v>
      </c>
      <c r="L683" s="74">
        <f>AVERAGE(K679:K683)</f>
        <v>1851.6</v>
      </c>
      <c r="M683" s="41">
        <f>GEOMEAN(K679:K683)</f>
        <v>680.70080830126346</v>
      </c>
      <c r="N683" s="76" t="s">
        <v>321</v>
      </c>
    </row>
    <row r="684" spans="1:14" x14ac:dyDescent="0.35">
      <c r="A684" s="63">
        <v>40332</v>
      </c>
      <c r="B684" s="35">
        <v>103022</v>
      </c>
      <c r="C684" s="35">
        <v>495</v>
      </c>
      <c r="D684" s="35">
        <v>0.317</v>
      </c>
      <c r="E684" s="35">
        <v>6.57</v>
      </c>
      <c r="F684" s="35">
        <v>7.83</v>
      </c>
      <c r="G684" s="35">
        <v>21.52</v>
      </c>
      <c r="H684" s="64" t="s">
        <v>170</v>
      </c>
      <c r="I684" s="35">
        <v>0.1</v>
      </c>
      <c r="J684" s="35">
        <v>7.7</v>
      </c>
      <c r="K684" s="65">
        <v>7701</v>
      </c>
    </row>
    <row r="685" spans="1:14" x14ac:dyDescent="0.35">
      <c r="A685" s="63">
        <v>40338</v>
      </c>
      <c r="B685" s="47">
        <v>110505</v>
      </c>
      <c r="C685" s="47">
        <v>416.6</v>
      </c>
      <c r="D685" s="47">
        <v>0.2666</v>
      </c>
      <c r="E685" s="47">
        <v>6.91</v>
      </c>
      <c r="F685" s="47">
        <v>7.43</v>
      </c>
      <c r="G685" s="47">
        <v>21.17</v>
      </c>
      <c r="H685" s="64" t="s">
        <v>170</v>
      </c>
      <c r="I685" s="47">
        <v>0.36</v>
      </c>
      <c r="J685" s="47">
        <v>7.5</v>
      </c>
      <c r="K685" s="65">
        <v>8664</v>
      </c>
    </row>
    <row r="686" spans="1:14" x14ac:dyDescent="0.35">
      <c r="A686" s="63">
        <v>40345</v>
      </c>
      <c r="B686" s="47">
        <v>103511</v>
      </c>
      <c r="C686" s="47">
        <v>665.2</v>
      </c>
      <c r="D686" s="47">
        <v>0.42570000000000002</v>
      </c>
      <c r="E686" s="47">
        <v>6.76</v>
      </c>
      <c r="F686" s="47">
        <v>7.78</v>
      </c>
      <c r="G686" s="47">
        <v>22.74</v>
      </c>
      <c r="H686" s="64" t="s">
        <v>170</v>
      </c>
      <c r="I686" s="47">
        <v>0.11</v>
      </c>
      <c r="J686" s="75">
        <v>7.1</v>
      </c>
      <c r="K686" s="65">
        <v>1989</v>
      </c>
    </row>
    <row r="687" spans="1:14" x14ac:dyDescent="0.35">
      <c r="A687" s="63">
        <v>40350</v>
      </c>
      <c r="B687" s="47">
        <v>104811</v>
      </c>
      <c r="C687" s="47">
        <v>364</v>
      </c>
      <c r="D687" s="47">
        <v>0.23300000000000001</v>
      </c>
      <c r="E687" s="47">
        <v>6.8</v>
      </c>
      <c r="F687" s="47">
        <v>7.51</v>
      </c>
      <c r="G687" s="47">
        <v>23.46</v>
      </c>
      <c r="H687" s="64" t="s">
        <v>170</v>
      </c>
      <c r="I687" s="47">
        <v>0.1</v>
      </c>
      <c r="J687" s="47">
        <v>7.7</v>
      </c>
      <c r="K687" s="65">
        <v>24192</v>
      </c>
    </row>
    <row r="688" spans="1:14" x14ac:dyDescent="0.35">
      <c r="A688" s="63">
        <v>40352</v>
      </c>
      <c r="B688" s="47">
        <v>105321</v>
      </c>
      <c r="C688" s="47">
        <v>597.5</v>
      </c>
      <c r="D688" s="47">
        <v>0.38240000000000002</v>
      </c>
      <c r="E688" s="47">
        <v>7.08</v>
      </c>
      <c r="F688" s="47">
        <v>7.41</v>
      </c>
      <c r="G688" s="47">
        <v>23.82</v>
      </c>
      <c r="H688" s="64" t="s">
        <v>170</v>
      </c>
      <c r="I688" s="47">
        <v>0.1</v>
      </c>
      <c r="J688" s="47">
        <v>7.4</v>
      </c>
      <c r="K688" s="65">
        <v>1585</v>
      </c>
      <c r="L688" s="74">
        <f>AVERAGE(K684:K688)</f>
        <v>8826.2000000000007</v>
      </c>
      <c r="M688" s="41">
        <f>GEOMEAN(K684:K688)</f>
        <v>5512.1404904306792</v>
      </c>
      <c r="N688" s="76" t="s">
        <v>322</v>
      </c>
    </row>
    <row r="689" spans="1:32" x14ac:dyDescent="0.35">
      <c r="A689" s="63">
        <v>40365</v>
      </c>
      <c r="B689" s="47">
        <v>103549</v>
      </c>
      <c r="C689" s="47">
        <v>1161</v>
      </c>
      <c r="D689" s="47">
        <v>0.74299999999999999</v>
      </c>
      <c r="E689" s="47">
        <v>6.26</v>
      </c>
      <c r="F689" s="47">
        <v>7.75</v>
      </c>
      <c r="G689" s="47">
        <v>24.33</v>
      </c>
      <c r="H689" s="64" t="s">
        <v>170</v>
      </c>
      <c r="I689" s="47">
        <v>0.1</v>
      </c>
      <c r="J689" s="75">
        <v>7.4</v>
      </c>
      <c r="K689" s="65">
        <v>63</v>
      </c>
    </row>
    <row r="690" spans="1:32" x14ac:dyDescent="0.35">
      <c r="A690" s="63">
        <v>40366</v>
      </c>
      <c r="C690" s="30" t="s">
        <v>232</v>
      </c>
      <c r="D690" s="30" t="s">
        <v>232</v>
      </c>
      <c r="E690" s="30" t="s">
        <v>232</v>
      </c>
      <c r="F690" s="30" t="s">
        <v>232</v>
      </c>
      <c r="G690" s="30" t="s">
        <v>232</v>
      </c>
      <c r="H690" s="64" t="s">
        <v>170</v>
      </c>
      <c r="I690" s="30" t="s">
        <v>232</v>
      </c>
      <c r="J690" s="30" t="s">
        <v>232</v>
      </c>
      <c r="K690" s="65">
        <v>272</v>
      </c>
    </row>
    <row r="691" spans="1:32" x14ac:dyDescent="0.35">
      <c r="A691" s="63">
        <v>40373</v>
      </c>
      <c r="B691" s="47">
        <v>110632</v>
      </c>
      <c r="C691" s="47">
        <v>641</v>
      </c>
      <c r="D691" s="47">
        <v>0.41</v>
      </c>
      <c r="E691" s="47">
        <v>6.35</v>
      </c>
      <c r="F691" s="47">
        <v>7.69</v>
      </c>
      <c r="G691" s="47">
        <v>23.29</v>
      </c>
      <c r="H691" s="64" t="s">
        <v>170</v>
      </c>
      <c r="I691" s="47">
        <v>0.2</v>
      </c>
      <c r="J691" s="47">
        <v>7.6</v>
      </c>
      <c r="K691" s="65">
        <v>299</v>
      </c>
      <c r="O691" s="35">
        <v>2.7</v>
      </c>
      <c r="P691" s="35">
        <v>58.9</v>
      </c>
      <c r="Q691" s="30" t="s">
        <v>107</v>
      </c>
      <c r="R691" s="30" t="s">
        <v>107</v>
      </c>
      <c r="S691" s="30" t="s">
        <v>107</v>
      </c>
      <c r="T691" s="30">
        <v>3</v>
      </c>
      <c r="U691" s="30" t="s">
        <v>107</v>
      </c>
      <c r="V691" s="35">
        <v>1.2</v>
      </c>
      <c r="W691" s="35">
        <v>11.7</v>
      </c>
      <c r="X691" s="30">
        <v>83.8</v>
      </c>
      <c r="Y691" s="30" t="s">
        <v>107</v>
      </c>
      <c r="Z691" s="30">
        <v>0.48</v>
      </c>
      <c r="AA691" s="30" t="s">
        <v>107</v>
      </c>
      <c r="AB691" s="30">
        <v>29.5</v>
      </c>
      <c r="AC691" s="30" t="s">
        <v>107</v>
      </c>
      <c r="AD691" s="35">
        <v>210</v>
      </c>
      <c r="AE691" s="30">
        <v>0.81</v>
      </c>
      <c r="AF691" s="35" t="s">
        <v>293</v>
      </c>
    </row>
    <row r="692" spans="1:32" x14ac:dyDescent="0.35">
      <c r="A692" s="63">
        <v>40374</v>
      </c>
      <c r="B692" s="47">
        <v>110746</v>
      </c>
      <c r="C692" s="47">
        <v>499.2</v>
      </c>
      <c r="D692" s="47">
        <v>0.31950000000000001</v>
      </c>
      <c r="E692" s="47">
        <v>6.55</v>
      </c>
      <c r="F692" s="47">
        <v>7.63</v>
      </c>
      <c r="G692" s="47">
        <v>24.45</v>
      </c>
      <c r="H692" s="64" t="s">
        <v>170</v>
      </c>
      <c r="I692" s="47">
        <v>0.14000000000000001</v>
      </c>
      <c r="J692" s="47">
        <v>7.4</v>
      </c>
      <c r="K692" s="65">
        <v>3076</v>
      </c>
    </row>
    <row r="693" spans="1:32" x14ac:dyDescent="0.35">
      <c r="A693" s="63">
        <v>40380</v>
      </c>
      <c r="B693" s="47">
        <v>111849</v>
      </c>
      <c r="C693" s="47">
        <v>428.7</v>
      </c>
      <c r="D693" s="47">
        <v>0.27439999999999998</v>
      </c>
      <c r="E693" s="47">
        <v>5.98</v>
      </c>
      <c r="F693" s="47">
        <v>7.74</v>
      </c>
      <c r="G693" s="47">
        <v>24.01</v>
      </c>
      <c r="H693" s="64" t="s">
        <v>170</v>
      </c>
      <c r="I693" s="47">
        <v>0.6</v>
      </c>
      <c r="J693" s="47">
        <v>7.4</v>
      </c>
      <c r="K693" s="65">
        <v>8164</v>
      </c>
      <c r="L693" s="74">
        <f>AVERAGE(K689:K693)</f>
        <v>2374.8000000000002</v>
      </c>
      <c r="M693" s="41">
        <f>GEOMEAN(K689:K693)</f>
        <v>663.58107825355705</v>
      </c>
      <c r="N693" s="76" t="s">
        <v>323</v>
      </c>
    </row>
    <row r="694" spans="1:32" x14ac:dyDescent="0.35">
      <c r="A694" s="63">
        <v>40393</v>
      </c>
      <c r="B694" s="47">
        <v>105258</v>
      </c>
      <c r="C694" s="47">
        <v>697</v>
      </c>
      <c r="D694" s="47">
        <v>0.44600000000000001</v>
      </c>
      <c r="E694" s="47">
        <v>7.06</v>
      </c>
      <c r="F694" s="47">
        <v>7.81</v>
      </c>
      <c r="G694" s="47">
        <v>25.07</v>
      </c>
      <c r="H694" s="64" t="s">
        <v>170</v>
      </c>
      <c r="I694" s="47">
        <v>0.2</v>
      </c>
      <c r="J694" s="47">
        <v>7.7</v>
      </c>
      <c r="K694" s="65">
        <v>17329</v>
      </c>
    </row>
    <row r="695" spans="1:32" x14ac:dyDescent="0.35">
      <c r="A695" s="63">
        <v>40401</v>
      </c>
      <c r="B695" s="47">
        <v>103142</v>
      </c>
      <c r="C695" s="47">
        <v>1477</v>
      </c>
      <c r="D695" s="47">
        <v>0.94510000000000005</v>
      </c>
      <c r="E695" s="47">
        <v>3.22</v>
      </c>
      <c r="F695" s="47">
        <v>7.22</v>
      </c>
      <c r="G695" s="47">
        <v>28.19</v>
      </c>
      <c r="H695" s="64" t="s">
        <v>170</v>
      </c>
      <c r="I695" s="47">
        <v>0.53</v>
      </c>
      <c r="J695" s="47">
        <v>7.3</v>
      </c>
      <c r="K695" s="65">
        <v>309</v>
      </c>
    </row>
    <row r="696" spans="1:32" x14ac:dyDescent="0.35">
      <c r="A696" s="63">
        <v>40409</v>
      </c>
      <c r="B696" s="47">
        <v>111739</v>
      </c>
      <c r="C696" s="47">
        <v>750</v>
      </c>
      <c r="D696" s="47">
        <v>0.48</v>
      </c>
      <c r="E696" s="47">
        <v>5.78</v>
      </c>
      <c r="F696" s="47">
        <v>7.48</v>
      </c>
      <c r="G696" s="47">
        <v>23.56</v>
      </c>
      <c r="H696" s="64" t="s">
        <v>170</v>
      </c>
      <c r="I696" s="47">
        <v>0.3</v>
      </c>
      <c r="J696" s="47">
        <v>7.6</v>
      </c>
      <c r="K696" s="65">
        <v>63</v>
      </c>
    </row>
    <row r="697" spans="1:32" x14ac:dyDescent="0.35">
      <c r="A697" s="63">
        <v>40415</v>
      </c>
      <c r="B697" s="47">
        <v>112938</v>
      </c>
      <c r="C697" s="47">
        <v>1252</v>
      </c>
      <c r="D697" s="47">
        <v>0.80130000000000001</v>
      </c>
      <c r="E697" s="47">
        <v>7.11</v>
      </c>
      <c r="F697" s="47">
        <v>7.47</v>
      </c>
      <c r="G697" s="47">
        <v>23.66</v>
      </c>
      <c r="H697" s="64" t="s">
        <v>170</v>
      </c>
      <c r="I697" s="47">
        <v>0.17</v>
      </c>
      <c r="J697" s="47">
        <v>7.4</v>
      </c>
      <c r="K697" s="65">
        <v>63</v>
      </c>
    </row>
    <row r="698" spans="1:32" x14ac:dyDescent="0.35">
      <c r="A698" s="63">
        <v>40420</v>
      </c>
      <c r="B698" s="47">
        <v>111347</v>
      </c>
      <c r="C698" s="47">
        <v>1510</v>
      </c>
      <c r="D698" s="47">
        <v>0.96599999999999997</v>
      </c>
      <c r="E698" s="47">
        <v>2.27</v>
      </c>
      <c r="F698" s="47">
        <v>7.59</v>
      </c>
      <c r="G698" s="47">
        <v>25.76</v>
      </c>
      <c r="H698" s="64" t="s">
        <v>170</v>
      </c>
      <c r="I698" s="47">
        <v>0.1</v>
      </c>
      <c r="J698" s="47">
        <v>7.5</v>
      </c>
      <c r="K698" s="65">
        <v>450</v>
      </c>
      <c r="L698" s="74">
        <f>AVERAGE(K694:K698)</f>
        <v>3642.8</v>
      </c>
      <c r="M698" s="41">
        <f>GEOMEAN(K694:K698)</f>
        <v>394.57096025612486</v>
      </c>
      <c r="N698" s="76" t="s">
        <v>324</v>
      </c>
    </row>
    <row r="699" spans="1:32" x14ac:dyDescent="0.35">
      <c r="A699" s="63">
        <v>40423</v>
      </c>
      <c r="G699" s="35" t="s">
        <v>469</v>
      </c>
    </row>
    <row r="700" spans="1:32" x14ac:dyDescent="0.35">
      <c r="A700" s="63">
        <v>40430</v>
      </c>
      <c r="B700" s="47">
        <v>105200</v>
      </c>
      <c r="C700" s="47">
        <v>821</v>
      </c>
      <c r="D700" s="47">
        <v>0.52500000000000002</v>
      </c>
      <c r="E700" s="47">
        <v>4.26</v>
      </c>
      <c r="F700" s="47">
        <v>7.47</v>
      </c>
      <c r="G700" s="47">
        <v>18.5</v>
      </c>
      <c r="H700" s="64" t="s">
        <v>170</v>
      </c>
      <c r="I700" s="47">
        <v>0.1</v>
      </c>
      <c r="J700" s="47">
        <v>7.3</v>
      </c>
      <c r="K700" s="65">
        <v>327</v>
      </c>
    </row>
    <row r="701" spans="1:32" x14ac:dyDescent="0.35">
      <c r="A701" s="63">
        <v>40434</v>
      </c>
      <c r="G701" s="35" t="s">
        <v>469</v>
      </c>
    </row>
    <row r="702" spans="1:32" x14ac:dyDescent="0.35">
      <c r="A702" s="63">
        <v>40442</v>
      </c>
      <c r="B702" s="47">
        <v>110630</v>
      </c>
      <c r="C702" s="47">
        <v>746</v>
      </c>
      <c r="D702" s="47">
        <v>0.47799999999999998</v>
      </c>
      <c r="E702" s="47">
        <v>2.2799999999999998</v>
      </c>
      <c r="F702" s="47">
        <v>7.31</v>
      </c>
      <c r="G702" s="47">
        <v>22.61</v>
      </c>
      <c r="H702" s="64" t="s">
        <v>170</v>
      </c>
      <c r="I702" s="47">
        <v>0.2</v>
      </c>
      <c r="J702" s="75">
        <v>7.6</v>
      </c>
      <c r="K702" s="65">
        <v>988</v>
      </c>
    </row>
    <row r="703" spans="1:32" x14ac:dyDescent="0.35">
      <c r="A703" s="63">
        <v>40444</v>
      </c>
      <c r="B703" s="47">
        <v>112712</v>
      </c>
      <c r="C703" s="47">
        <v>646.79999999999995</v>
      </c>
      <c r="D703" s="47">
        <v>0.41399999999999998</v>
      </c>
      <c r="E703" s="47">
        <v>4.78</v>
      </c>
      <c r="F703" s="47">
        <v>7.81</v>
      </c>
      <c r="G703" s="47">
        <v>22.07</v>
      </c>
      <c r="H703" s="64" t="s">
        <v>170</v>
      </c>
      <c r="I703" s="47">
        <v>0.44</v>
      </c>
      <c r="J703" s="47">
        <v>7.6</v>
      </c>
      <c r="K703" s="114">
        <v>12997</v>
      </c>
      <c r="L703" s="74">
        <f>AVERAGE(K699:K703)</f>
        <v>4770.666666666667</v>
      </c>
      <c r="M703" s="41">
        <f>GEOMEAN(K699:K703)</f>
        <v>1613.3029900985916</v>
      </c>
      <c r="N703" s="76" t="s">
        <v>325</v>
      </c>
    </row>
    <row r="704" spans="1:32" x14ac:dyDescent="0.35">
      <c r="A704" s="63">
        <v>40450</v>
      </c>
      <c r="G704" s="35" t="s">
        <v>469</v>
      </c>
    </row>
    <row r="705" spans="1:31" x14ac:dyDescent="0.35">
      <c r="A705" s="63">
        <v>40455</v>
      </c>
      <c r="B705" s="47">
        <v>110826</v>
      </c>
      <c r="C705" s="47">
        <v>581</v>
      </c>
      <c r="D705" s="47">
        <v>0.372</v>
      </c>
      <c r="E705" s="47">
        <v>9.11</v>
      </c>
      <c r="F705" s="47">
        <v>7.73</v>
      </c>
      <c r="G705" s="47">
        <v>12.04</v>
      </c>
      <c r="H705" s="64" t="s">
        <v>170</v>
      </c>
      <c r="I705" s="47">
        <v>0.1</v>
      </c>
      <c r="J705" s="47">
        <v>7.5</v>
      </c>
      <c r="K705" s="65">
        <v>2187</v>
      </c>
    </row>
    <row r="706" spans="1:31" x14ac:dyDescent="0.35">
      <c r="A706" s="63">
        <v>40465</v>
      </c>
      <c r="B706" s="47">
        <v>110700</v>
      </c>
      <c r="C706" s="47">
        <v>528</v>
      </c>
      <c r="D706" s="47">
        <v>0.33789999999999998</v>
      </c>
      <c r="E706" s="47">
        <v>8.15</v>
      </c>
      <c r="F706" s="47">
        <v>7.56</v>
      </c>
      <c r="G706" s="47">
        <v>13.81</v>
      </c>
      <c r="H706" s="64" t="s">
        <v>170</v>
      </c>
      <c r="I706" s="47">
        <v>0.09</v>
      </c>
      <c r="J706" s="47">
        <v>7.4</v>
      </c>
      <c r="K706" s="65">
        <v>24192</v>
      </c>
    </row>
    <row r="707" spans="1:31" x14ac:dyDescent="0.35">
      <c r="A707" s="63">
        <v>40470</v>
      </c>
      <c r="B707" s="47">
        <v>111631</v>
      </c>
      <c r="C707" s="47">
        <v>540</v>
      </c>
      <c r="D707" s="47">
        <v>0.34599999999999997</v>
      </c>
      <c r="E707" s="47">
        <v>5.67</v>
      </c>
      <c r="F707" s="47">
        <v>7.59</v>
      </c>
      <c r="G707" s="47">
        <v>12.98</v>
      </c>
      <c r="H707" s="64" t="s">
        <v>170</v>
      </c>
      <c r="I707" s="47">
        <v>0.1</v>
      </c>
      <c r="J707" s="47">
        <v>7.7</v>
      </c>
      <c r="K707" s="65">
        <v>24192</v>
      </c>
      <c r="O707" s="35">
        <v>1.9</v>
      </c>
      <c r="P707" s="35">
        <v>61.5</v>
      </c>
      <c r="Q707" s="30" t="s">
        <v>107</v>
      </c>
      <c r="R707" s="30" t="s">
        <v>107</v>
      </c>
      <c r="S707" s="30" t="s">
        <v>107</v>
      </c>
      <c r="T707" s="30">
        <v>4</v>
      </c>
      <c r="U707" s="30" t="s">
        <v>107</v>
      </c>
      <c r="V707" s="30">
        <v>3.3</v>
      </c>
      <c r="W707" s="30">
        <v>32.9</v>
      </c>
      <c r="X707" s="30">
        <v>48</v>
      </c>
      <c r="Y707" s="30" t="s">
        <v>107</v>
      </c>
      <c r="Z707" s="30">
        <v>0.53</v>
      </c>
      <c r="AA707" s="30" t="s">
        <v>107</v>
      </c>
      <c r="AB707" s="30">
        <v>71.599999999999994</v>
      </c>
      <c r="AC707" s="30" t="s">
        <v>107</v>
      </c>
      <c r="AD707" s="30">
        <v>198</v>
      </c>
      <c r="AE707" s="30" t="s">
        <v>107</v>
      </c>
    </row>
    <row r="708" spans="1:31" x14ac:dyDescent="0.35">
      <c r="A708" s="63">
        <v>40478</v>
      </c>
      <c r="B708" s="47">
        <v>110830</v>
      </c>
      <c r="C708" s="47">
        <v>449.2</v>
      </c>
      <c r="D708" s="47">
        <v>0.28749999999999998</v>
      </c>
      <c r="E708" s="47">
        <v>7.86</v>
      </c>
      <c r="F708" s="47">
        <v>7.57</v>
      </c>
      <c r="G708" s="47">
        <v>12.92</v>
      </c>
      <c r="H708" s="64" t="s">
        <v>170</v>
      </c>
      <c r="I708" s="47">
        <v>0.4</v>
      </c>
      <c r="J708" s="75">
        <v>7.5</v>
      </c>
      <c r="K708" s="65">
        <v>1187</v>
      </c>
      <c r="L708" s="74">
        <f>AVERAGE(K704:K708)</f>
        <v>12939.5</v>
      </c>
      <c r="M708" s="41">
        <f>GEOMEAN(K704:K708)</f>
        <v>6243.2505256881395</v>
      </c>
      <c r="N708" s="76" t="s">
        <v>326</v>
      </c>
    </row>
    <row r="709" spans="1:31" x14ac:dyDescent="0.35">
      <c r="A709" s="63">
        <v>40486</v>
      </c>
      <c r="B709" s="47">
        <v>103232</v>
      </c>
      <c r="C709" s="47">
        <v>997</v>
      </c>
      <c r="D709" s="47">
        <v>0.63800000000000001</v>
      </c>
      <c r="E709" s="47">
        <v>5.26</v>
      </c>
      <c r="F709" s="47">
        <v>7.47</v>
      </c>
      <c r="G709" s="47">
        <v>7.45</v>
      </c>
      <c r="H709" s="64" t="s">
        <v>170</v>
      </c>
      <c r="I709" s="47">
        <v>0.7</v>
      </c>
      <c r="J709" s="47">
        <v>7.5</v>
      </c>
      <c r="K709" s="65">
        <v>24192</v>
      </c>
    </row>
    <row r="710" spans="1:31" x14ac:dyDescent="0.35">
      <c r="A710" s="63">
        <v>40491</v>
      </c>
      <c r="B710" s="47">
        <v>111144</v>
      </c>
      <c r="C710" s="47">
        <v>917</v>
      </c>
      <c r="D710" s="47">
        <v>0.58599999999999997</v>
      </c>
      <c r="E710" s="47">
        <v>5.45</v>
      </c>
      <c r="F710" s="47">
        <v>7.37</v>
      </c>
      <c r="G710" s="47">
        <v>9.08</v>
      </c>
      <c r="H710" s="64" t="s">
        <v>170</v>
      </c>
      <c r="I710" s="47">
        <v>0.3</v>
      </c>
      <c r="J710" s="47">
        <v>7.5</v>
      </c>
      <c r="K710" s="65">
        <v>17329</v>
      </c>
    </row>
    <row r="711" spans="1:31" x14ac:dyDescent="0.35">
      <c r="A711" s="63">
        <v>40493</v>
      </c>
      <c r="G711" s="35" t="s">
        <v>469</v>
      </c>
    </row>
    <row r="712" spans="1:31" x14ac:dyDescent="0.35">
      <c r="A712" s="63">
        <v>40500</v>
      </c>
      <c r="B712" s="47">
        <v>105850</v>
      </c>
      <c r="C712" s="47">
        <v>509.2</v>
      </c>
      <c r="D712" s="47">
        <v>0.32590000000000002</v>
      </c>
      <c r="E712" s="47">
        <v>10.02</v>
      </c>
      <c r="F712" s="47">
        <v>7.73</v>
      </c>
      <c r="G712" s="47">
        <v>6.59</v>
      </c>
      <c r="H712" s="64" t="s">
        <v>170</v>
      </c>
      <c r="I712" s="47">
        <v>0.18</v>
      </c>
      <c r="J712" s="47">
        <v>7.5</v>
      </c>
      <c r="K712" s="65">
        <v>3255</v>
      </c>
    </row>
    <row r="713" spans="1:31" x14ac:dyDescent="0.35">
      <c r="A713" s="63">
        <v>40505</v>
      </c>
      <c r="B713" s="47">
        <v>110618</v>
      </c>
      <c r="C713" s="47">
        <v>325</v>
      </c>
      <c r="D713" s="47">
        <v>0.20799999999999999</v>
      </c>
      <c r="E713" s="47">
        <v>9.76</v>
      </c>
      <c r="F713" s="47">
        <v>7.67</v>
      </c>
      <c r="G713" s="47">
        <v>10.62</v>
      </c>
      <c r="H713" s="64" t="s">
        <v>170</v>
      </c>
      <c r="I713" s="47">
        <v>0.02</v>
      </c>
      <c r="J713" s="47">
        <v>7.5</v>
      </c>
      <c r="K713" s="65">
        <v>3873</v>
      </c>
      <c r="L713" s="74">
        <f>AVERAGE(K709:K714)</f>
        <v>9939</v>
      </c>
      <c r="M713" s="41">
        <f>GEOMEAN(K709:K714)</f>
        <v>5604.2188944048166</v>
      </c>
      <c r="N713" s="76" t="s">
        <v>327</v>
      </c>
    </row>
    <row r="714" spans="1:31" x14ac:dyDescent="0.35">
      <c r="A714" s="63">
        <v>40512</v>
      </c>
      <c r="B714" s="47">
        <v>104956</v>
      </c>
      <c r="C714" s="47">
        <v>373.9</v>
      </c>
      <c r="D714" s="47">
        <v>0.23930000000000001</v>
      </c>
      <c r="E714" s="47">
        <v>10.16</v>
      </c>
      <c r="F714" s="47">
        <v>7.83</v>
      </c>
      <c r="G714" s="47">
        <v>9.56</v>
      </c>
      <c r="H714" s="64" t="s">
        <v>170</v>
      </c>
      <c r="I714" s="47">
        <v>0.47</v>
      </c>
      <c r="J714" s="47">
        <v>7.6</v>
      </c>
      <c r="K714" s="65">
        <v>1046</v>
      </c>
    </row>
    <row r="715" spans="1:31" x14ac:dyDescent="0.35">
      <c r="A715" s="63">
        <v>40520</v>
      </c>
      <c r="C715" s="30" t="s">
        <v>232</v>
      </c>
      <c r="D715" s="30" t="s">
        <v>232</v>
      </c>
      <c r="E715" s="30" t="s">
        <v>232</v>
      </c>
      <c r="F715" s="30" t="s">
        <v>232</v>
      </c>
      <c r="G715" s="30" t="s">
        <v>232</v>
      </c>
      <c r="H715" s="64" t="s">
        <v>170</v>
      </c>
      <c r="I715" s="30" t="s">
        <v>232</v>
      </c>
      <c r="J715" s="30" t="s">
        <v>232</v>
      </c>
      <c r="K715" s="65">
        <v>2755</v>
      </c>
    </row>
    <row r="716" spans="1:31" x14ac:dyDescent="0.35">
      <c r="A716" s="63">
        <v>40526</v>
      </c>
      <c r="G716" s="35" t="s">
        <v>303</v>
      </c>
    </row>
    <row r="717" spans="1:31" x14ac:dyDescent="0.35">
      <c r="A717" s="63">
        <v>40528</v>
      </c>
      <c r="G717" s="35" t="s">
        <v>328</v>
      </c>
    </row>
    <row r="718" spans="1:31" x14ac:dyDescent="0.35">
      <c r="A718" s="63">
        <v>40532</v>
      </c>
      <c r="G718" s="35" t="s">
        <v>303</v>
      </c>
      <c r="L718" s="74">
        <f>AVERAGE(K714:K718)</f>
        <v>1900.5</v>
      </c>
      <c r="M718" s="41">
        <f>GEOMEAN(K714:K718)</f>
        <v>1697.5659044643894</v>
      </c>
      <c r="N718" s="76" t="s">
        <v>329</v>
      </c>
    </row>
    <row r="719" spans="1:31" x14ac:dyDescent="0.35">
      <c r="A719" s="63">
        <v>40547</v>
      </c>
      <c r="B719" s="47">
        <v>105453</v>
      </c>
      <c r="C719" s="47">
        <v>1356</v>
      </c>
      <c r="D719" s="47">
        <v>0.86799999999999999</v>
      </c>
      <c r="E719" s="47">
        <v>13.41</v>
      </c>
      <c r="F719" s="47">
        <v>7.76</v>
      </c>
      <c r="G719" s="47">
        <v>1.21</v>
      </c>
      <c r="H719" s="64" t="s">
        <v>170</v>
      </c>
      <c r="I719" s="47">
        <v>0.28000000000000003</v>
      </c>
      <c r="J719" s="47">
        <v>7.5</v>
      </c>
      <c r="K719" s="65">
        <v>1106</v>
      </c>
    </row>
    <row r="720" spans="1:31" x14ac:dyDescent="0.35">
      <c r="A720" s="63">
        <v>40553</v>
      </c>
      <c r="G720" s="35" t="s">
        <v>303</v>
      </c>
    </row>
    <row r="721" spans="1:31" x14ac:dyDescent="0.35">
      <c r="A721" s="63">
        <v>40562</v>
      </c>
      <c r="B721" s="47">
        <v>105805</v>
      </c>
      <c r="C721" s="47">
        <v>2825</v>
      </c>
      <c r="D721" s="47">
        <v>1.8080000000000001</v>
      </c>
      <c r="E721" s="47">
        <v>12.21</v>
      </c>
      <c r="F721" s="47">
        <v>7.69</v>
      </c>
      <c r="G721" s="47">
        <v>0.34</v>
      </c>
      <c r="H721" s="64" t="s">
        <v>170</v>
      </c>
      <c r="I721" s="47">
        <v>0.16</v>
      </c>
      <c r="J721" s="47">
        <v>7.4</v>
      </c>
      <c r="K721" s="65">
        <v>717</v>
      </c>
    </row>
    <row r="722" spans="1:31" x14ac:dyDescent="0.35">
      <c r="A722" s="63">
        <v>40567</v>
      </c>
      <c r="G722" s="35" t="s">
        <v>328</v>
      </c>
    </row>
    <row r="723" spans="1:31" x14ac:dyDescent="0.35">
      <c r="A723" s="63">
        <v>40570</v>
      </c>
      <c r="G723" s="35" t="s">
        <v>328</v>
      </c>
      <c r="L723" s="74">
        <f>AVERAGE(K719:K723)</f>
        <v>911.5</v>
      </c>
      <c r="M723" s="41">
        <f>GEOMEAN(K719:K723)</f>
        <v>890.50659739274249</v>
      </c>
      <c r="N723" s="76" t="s">
        <v>330</v>
      </c>
    </row>
    <row r="724" spans="1:31" x14ac:dyDescent="0.35">
      <c r="A724" s="63">
        <v>40583</v>
      </c>
      <c r="G724" s="35" t="s">
        <v>328</v>
      </c>
    </row>
    <row r="725" spans="1:31" x14ac:dyDescent="0.35">
      <c r="A725" s="63">
        <v>40588</v>
      </c>
      <c r="B725" s="47">
        <v>113414</v>
      </c>
      <c r="C725" s="47">
        <v>1953</v>
      </c>
      <c r="D725" s="47">
        <v>1.25</v>
      </c>
      <c r="E725" s="47">
        <v>9.73</v>
      </c>
      <c r="F725" s="47">
        <v>7.89</v>
      </c>
      <c r="G725" s="47">
        <v>5.57</v>
      </c>
      <c r="H725" s="64" t="s">
        <v>170</v>
      </c>
      <c r="I725" s="47">
        <v>0.42</v>
      </c>
      <c r="J725" s="47">
        <v>7.8</v>
      </c>
      <c r="K725" s="65">
        <v>282</v>
      </c>
    </row>
    <row r="726" spans="1:31" x14ac:dyDescent="0.35">
      <c r="A726" s="63">
        <v>40591</v>
      </c>
      <c r="B726" s="47">
        <v>105601</v>
      </c>
      <c r="C726" s="47">
        <v>1370</v>
      </c>
      <c r="D726" s="47">
        <v>0.877</v>
      </c>
      <c r="E726" s="47">
        <v>11.31</v>
      </c>
      <c r="F726" s="47">
        <v>7.82</v>
      </c>
      <c r="G726" s="47">
        <v>5.51</v>
      </c>
      <c r="H726" s="64" t="s">
        <v>170</v>
      </c>
      <c r="I726" s="47">
        <v>0.9</v>
      </c>
      <c r="J726" s="47">
        <v>7.6</v>
      </c>
      <c r="K726" s="65">
        <v>1019</v>
      </c>
    </row>
    <row r="727" spans="1:31" x14ac:dyDescent="0.35">
      <c r="A727" s="63">
        <v>40595</v>
      </c>
      <c r="B727" s="47">
        <v>112539</v>
      </c>
      <c r="C727" s="47">
        <v>1044</v>
      </c>
      <c r="D727" s="47">
        <v>0.66839999999999999</v>
      </c>
      <c r="E727" s="47">
        <v>10.93</v>
      </c>
      <c r="F727" s="47">
        <v>8.07</v>
      </c>
      <c r="G727" s="47">
        <v>6.77</v>
      </c>
      <c r="H727" s="64" t="s">
        <v>170</v>
      </c>
      <c r="I727" s="47">
        <v>1.1299999999999999</v>
      </c>
      <c r="J727" s="47">
        <v>7.5</v>
      </c>
      <c r="K727" s="65">
        <v>9804</v>
      </c>
    </row>
    <row r="728" spans="1:31" x14ac:dyDescent="0.35">
      <c r="A728" s="63">
        <v>40597</v>
      </c>
      <c r="B728" s="47">
        <v>111450</v>
      </c>
      <c r="C728" s="47">
        <v>1282</v>
      </c>
      <c r="D728" s="47">
        <v>0.8206</v>
      </c>
      <c r="E728" s="47">
        <v>12.66</v>
      </c>
      <c r="F728" s="47">
        <v>7.81</v>
      </c>
      <c r="G728" s="47">
        <v>2.88</v>
      </c>
      <c r="H728" s="64" t="s">
        <v>170</v>
      </c>
      <c r="I728" s="47">
        <v>0.2</v>
      </c>
      <c r="J728" s="47">
        <v>7.6</v>
      </c>
      <c r="K728" s="65">
        <v>379</v>
      </c>
      <c r="L728" s="74">
        <f>AVERAGE(K724:K728)</f>
        <v>2871</v>
      </c>
      <c r="M728" s="41">
        <f>GEOMEAN(K724:K728)</f>
        <v>1016.5212251526826</v>
      </c>
      <c r="N728" s="76" t="s">
        <v>331</v>
      </c>
    </row>
    <row r="729" spans="1:31" x14ac:dyDescent="0.35">
      <c r="A729" s="63">
        <v>40603</v>
      </c>
      <c r="B729" s="47">
        <v>105737</v>
      </c>
      <c r="C729" s="47">
        <v>779.2</v>
      </c>
      <c r="D729" s="47">
        <v>0.49869999999999998</v>
      </c>
      <c r="E729" s="47">
        <v>12.03</v>
      </c>
      <c r="F729" s="47">
        <v>7.62</v>
      </c>
      <c r="G729" s="47">
        <v>4.92</v>
      </c>
      <c r="H729" s="64" t="s">
        <v>170</v>
      </c>
      <c r="I729" s="47">
        <v>0.18</v>
      </c>
      <c r="J729" s="47">
        <v>7.6</v>
      </c>
      <c r="K729" s="65">
        <v>565</v>
      </c>
    </row>
    <row r="730" spans="1:31" x14ac:dyDescent="0.35">
      <c r="A730" s="63">
        <v>40611</v>
      </c>
      <c r="B730" s="47">
        <v>111335</v>
      </c>
      <c r="C730" s="47">
        <v>696.4</v>
      </c>
      <c r="D730" s="47">
        <v>0.44569999999999999</v>
      </c>
      <c r="E730" s="47">
        <v>9.92</v>
      </c>
      <c r="F730" s="47">
        <v>7.94</v>
      </c>
      <c r="G730" s="47">
        <v>7.78</v>
      </c>
      <c r="H730" s="64" t="s">
        <v>170</v>
      </c>
      <c r="I730" s="47">
        <v>0.76</v>
      </c>
      <c r="J730" s="47">
        <v>7.5</v>
      </c>
      <c r="K730" s="65">
        <v>441</v>
      </c>
    </row>
    <row r="731" spans="1:31" x14ac:dyDescent="0.35">
      <c r="A731" s="63">
        <v>40617</v>
      </c>
      <c r="B731" s="47">
        <v>93650</v>
      </c>
      <c r="C731" s="47">
        <v>1228</v>
      </c>
      <c r="D731" s="47">
        <v>0.78610000000000002</v>
      </c>
      <c r="E731" s="47">
        <v>11.19</v>
      </c>
      <c r="F731" s="47">
        <v>7.67</v>
      </c>
      <c r="G731" s="47">
        <v>5.77</v>
      </c>
      <c r="H731" s="64" t="s">
        <v>170</v>
      </c>
      <c r="I731" s="47">
        <v>0.2</v>
      </c>
      <c r="J731" s="47">
        <v>7.6</v>
      </c>
      <c r="K731" s="65">
        <v>1842</v>
      </c>
      <c r="O731" s="30" t="s">
        <v>107</v>
      </c>
      <c r="P731" s="30">
        <v>68.599999999999994</v>
      </c>
      <c r="Q731" s="30" t="s">
        <v>107</v>
      </c>
      <c r="R731" s="30" t="s">
        <v>107</v>
      </c>
      <c r="S731" s="30" t="s">
        <v>107</v>
      </c>
      <c r="T731" s="30">
        <v>2.7</v>
      </c>
      <c r="U731" s="30" t="s">
        <v>107</v>
      </c>
      <c r="V731" s="30">
        <v>1.7</v>
      </c>
      <c r="W731" s="30">
        <v>30.6</v>
      </c>
      <c r="X731" s="30">
        <v>279</v>
      </c>
      <c r="Y731" s="30" t="s">
        <v>107</v>
      </c>
      <c r="Z731" s="30">
        <v>0.56999999999999995</v>
      </c>
      <c r="AA731" s="30" t="s">
        <v>107</v>
      </c>
      <c r="AB731" s="30">
        <v>46.9</v>
      </c>
      <c r="AC731" s="30" t="s">
        <v>107</v>
      </c>
      <c r="AD731" s="30">
        <v>260</v>
      </c>
      <c r="AE731" s="75">
        <v>0.71</v>
      </c>
    </row>
    <row r="732" spans="1:31" x14ac:dyDescent="0.35">
      <c r="A732" s="63">
        <v>40623</v>
      </c>
      <c r="B732" s="47">
        <v>111042</v>
      </c>
      <c r="C732" s="47">
        <v>1046</v>
      </c>
      <c r="D732" s="47">
        <v>0.67</v>
      </c>
      <c r="E732" s="47">
        <v>10.39</v>
      </c>
      <c r="F732" s="47">
        <v>7.86</v>
      </c>
      <c r="G732" s="47">
        <v>11.98</v>
      </c>
      <c r="H732" s="64" t="s">
        <v>170</v>
      </c>
      <c r="I732" s="47">
        <v>0.2</v>
      </c>
      <c r="J732" s="47">
        <v>7.6</v>
      </c>
      <c r="K732" s="65">
        <v>262</v>
      </c>
    </row>
    <row r="733" spans="1:31" x14ac:dyDescent="0.35">
      <c r="A733" s="63">
        <v>40633</v>
      </c>
      <c r="B733" s="47">
        <v>105103</v>
      </c>
      <c r="C733" s="47">
        <v>1414</v>
      </c>
      <c r="D733" s="47">
        <v>0.90500000000000003</v>
      </c>
      <c r="E733" s="47">
        <v>12.73</v>
      </c>
      <c r="F733" s="47">
        <v>7.72</v>
      </c>
      <c r="G733" s="47">
        <v>3.47</v>
      </c>
      <c r="H733" s="64" t="s">
        <v>170</v>
      </c>
      <c r="I733" s="47">
        <v>0.3</v>
      </c>
      <c r="J733" s="47">
        <v>7.5</v>
      </c>
      <c r="K733" s="65">
        <v>20</v>
      </c>
      <c r="L733" s="74">
        <f>AVERAGE(K729:K733)</f>
        <v>626</v>
      </c>
      <c r="M733" s="41">
        <f>GEOMEAN(K729:K733)</f>
        <v>299.37917690301447</v>
      </c>
      <c r="N733" s="76" t="s">
        <v>332</v>
      </c>
    </row>
    <row r="734" spans="1:31" x14ac:dyDescent="0.35">
      <c r="A734" s="63">
        <v>40640</v>
      </c>
      <c r="B734" s="79">
        <v>0.47910879629629632</v>
      </c>
      <c r="C734" s="35">
        <v>1032</v>
      </c>
      <c r="D734" s="35">
        <v>0.66949999999999998</v>
      </c>
      <c r="E734" s="35">
        <v>10.42</v>
      </c>
      <c r="F734" s="35">
        <v>8.1300000000000008</v>
      </c>
      <c r="G734" s="35">
        <v>10.6</v>
      </c>
      <c r="K734" s="65">
        <v>122</v>
      </c>
    </row>
    <row r="735" spans="1:31" x14ac:dyDescent="0.35">
      <c r="A735" s="63">
        <v>40651</v>
      </c>
      <c r="B735" s="55">
        <v>0.4661689814814815</v>
      </c>
      <c r="C735" s="35">
        <v>957</v>
      </c>
      <c r="D735" s="35">
        <v>0.624</v>
      </c>
      <c r="E735" s="35">
        <v>10.47</v>
      </c>
      <c r="F735" s="35">
        <v>8.0500000000000007</v>
      </c>
      <c r="G735" s="35">
        <v>12.8</v>
      </c>
      <c r="K735" s="65">
        <v>1081</v>
      </c>
    </row>
    <row r="736" spans="1:31" x14ac:dyDescent="0.35">
      <c r="A736" s="63">
        <v>40654</v>
      </c>
      <c r="B736" s="55">
        <v>0.45131944444444444</v>
      </c>
      <c r="C736" s="35">
        <v>591</v>
      </c>
      <c r="D736" s="35">
        <v>0.38350000000000001</v>
      </c>
      <c r="E736" s="35">
        <v>10.59</v>
      </c>
      <c r="F736" s="35">
        <v>7.77</v>
      </c>
      <c r="G736" s="35">
        <v>9.8000000000000007</v>
      </c>
      <c r="K736" s="65">
        <v>1467</v>
      </c>
    </row>
    <row r="737" spans="1:31" x14ac:dyDescent="0.35">
      <c r="A737" s="63">
        <v>40660</v>
      </c>
      <c r="B737" s="47">
        <v>111523</v>
      </c>
      <c r="C737" s="47">
        <v>442</v>
      </c>
      <c r="D737" s="47">
        <v>0.28289999999999998</v>
      </c>
      <c r="E737" s="47">
        <v>8.41</v>
      </c>
      <c r="F737" s="47">
        <v>8.0299999999999994</v>
      </c>
      <c r="G737" s="47">
        <v>14.59</v>
      </c>
      <c r="K737" s="65">
        <v>4611</v>
      </c>
    </row>
    <row r="738" spans="1:31" x14ac:dyDescent="0.35">
      <c r="A738" s="63">
        <v>40661</v>
      </c>
      <c r="B738" s="55">
        <v>0.44287037037037041</v>
      </c>
      <c r="C738" s="35">
        <v>564</v>
      </c>
      <c r="D738" s="35">
        <v>0.36659999999999998</v>
      </c>
      <c r="E738" s="35">
        <v>9.19</v>
      </c>
      <c r="F738" s="35">
        <v>7.85</v>
      </c>
      <c r="G738" s="35">
        <v>12.5</v>
      </c>
      <c r="K738" s="65">
        <v>670</v>
      </c>
      <c r="L738" s="74">
        <f>AVERAGE(K734:K738)</f>
        <v>1590.2</v>
      </c>
      <c r="M738" s="41">
        <f>GEOMEAN(K734:K738)</f>
        <v>902.18813799490783</v>
      </c>
      <c r="N738" s="76" t="s">
        <v>333</v>
      </c>
    </row>
    <row r="739" spans="1:31" x14ac:dyDescent="0.35">
      <c r="A739" s="63">
        <v>40665</v>
      </c>
      <c r="B739" s="55">
        <v>0.49231481481481482</v>
      </c>
      <c r="C739" s="35">
        <v>561</v>
      </c>
      <c r="D739" s="35">
        <v>0.36459999999999998</v>
      </c>
      <c r="E739" s="35">
        <v>9.6</v>
      </c>
      <c r="F739" s="35">
        <v>7.8</v>
      </c>
      <c r="G739" s="35">
        <v>12.7</v>
      </c>
      <c r="K739" s="65">
        <v>1259</v>
      </c>
    </row>
    <row r="740" spans="1:31" x14ac:dyDescent="0.35">
      <c r="A740" s="63">
        <v>40668</v>
      </c>
      <c r="B740" s="55">
        <v>0.46222222222222226</v>
      </c>
      <c r="C740" s="35">
        <v>381.2</v>
      </c>
      <c r="D740" s="35">
        <v>0.2477</v>
      </c>
      <c r="E740" s="35">
        <v>10.29</v>
      </c>
      <c r="F740" s="35">
        <v>8.11</v>
      </c>
      <c r="G740" s="35">
        <v>17.2</v>
      </c>
      <c r="K740" s="65">
        <v>327</v>
      </c>
    </row>
    <row r="741" spans="1:31" x14ac:dyDescent="0.35">
      <c r="A741" s="63">
        <v>40682</v>
      </c>
      <c r="B741" s="55">
        <v>0.4607060185185185</v>
      </c>
      <c r="C741" s="35">
        <v>938</v>
      </c>
      <c r="D741" s="35">
        <v>0.61099999999999999</v>
      </c>
      <c r="E741" s="35">
        <v>10.57</v>
      </c>
      <c r="F741" s="35">
        <v>8.14</v>
      </c>
      <c r="G741" s="35">
        <v>14.4</v>
      </c>
      <c r="K741" s="65">
        <v>1100</v>
      </c>
    </row>
    <row r="742" spans="1:31" x14ac:dyDescent="0.35">
      <c r="A742" s="63">
        <v>40686</v>
      </c>
      <c r="B742" s="55">
        <v>0.45789351851851851</v>
      </c>
      <c r="C742" s="35">
        <v>543</v>
      </c>
      <c r="D742" s="35">
        <v>0.35289999999999999</v>
      </c>
      <c r="E742" s="35">
        <v>8.94</v>
      </c>
      <c r="F742" s="35">
        <v>7.85</v>
      </c>
      <c r="G742" s="35">
        <v>19.3</v>
      </c>
      <c r="K742" s="65">
        <v>5794</v>
      </c>
    </row>
    <row r="743" spans="1:31" x14ac:dyDescent="0.35">
      <c r="A743" s="63">
        <v>40689</v>
      </c>
      <c r="B743" s="55">
        <v>0.46200231481481485</v>
      </c>
      <c r="C743" s="35">
        <v>517</v>
      </c>
      <c r="D743" s="35">
        <v>0.33610000000000001</v>
      </c>
      <c r="E743" s="35">
        <v>7.52</v>
      </c>
      <c r="F743" s="35">
        <v>7.7</v>
      </c>
      <c r="G743" s="35">
        <v>18.7</v>
      </c>
      <c r="K743" s="65">
        <v>4884</v>
      </c>
      <c r="L743" s="74">
        <f>AVERAGE(K739:K743)</f>
        <v>2672.8</v>
      </c>
      <c r="M743" s="41">
        <f>GEOMEAN(K739:K743)</f>
        <v>1665.4977979170885</v>
      </c>
      <c r="N743" s="76" t="s">
        <v>334</v>
      </c>
    </row>
    <row r="744" spans="1:31" x14ac:dyDescent="0.35">
      <c r="A744" s="63">
        <v>40696</v>
      </c>
      <c r="B744" s="55">
        <v>0.44828703703703704</v>
      </c>
      <c r="C744" s="35">
        <v>942</v>
      </c>
      <c r="D744" s="35">
        <v>0.61099999999999999</v>
      </c>
      <c r="E744" s="35">
        <v>8.89</v>
      </c>
      <c r="F744" s="35">
        <v>8.0399999999999991</v>
      </c>
      <c r="G744" s="35">
        <v>19.2</v>
      </c>
      <c r="K744" s="65">
        <v>5475</v>
      </c>
    </row>
    <row r="745" spans="1:31" x14ac:dyDescent="0.35">
      <c r="A745" s="63">
        <v>40703</v>
      </c>
      <c r="B745" s="55">
        <v>0.43435185185185188</v>
      </c>
      <c r="C745" s="35">
        <v>829</v>
      </c>
      <c r="D745" s="35">
        <v>0.53949999999999998</v>
      </c>
      <c r="E745" s="35">
        <v>6.6</v>
      </c>
      <c r="F745" s="35">
        <v>7.92</v>
      </c>
      <c r="G745" s="35">
        <v>22.6</v>
      </c>
      <c r="K745" s="65">
        <v>24192</v>
      </c>
    </row>
    <row r="746" spans="1:31" x14ac:dyDescent="0.35">
      <c r="A746" s="63">
        <v>40709</v>
      </c>
      <c r="B746" s="55">
        <v>0.44079861111111113</v>
      </c>
      <c r="C746" s="35">
        <v>179.7</v>
      </c>
      <c r="D746" s="35">
        <v>0.11700000000000001</v>
      </c>
      <c r="E746" s="35">
        <v>8.08</v>
      </c>
      <c r="F746" s="35">
        <v>7.99</v>
      </c>
      <c r="G746" s="35">
        <v>18.399999999999999</v>
      </c>
      <c r="K746" s="65">
        <v>24192</v>
      </c>
    </row>
    <row r="747" spans="1:31" x14ac:dyDescent="0.35">
      <c r="A747" s="63">
        <v>40714</v>
      </c>
      <c r="B747" s="55">
        <v>0.48107638888888887</v>
      </c>
      <c r="C747" s="35">
        <v>127.4</v>
      </c>
      <c r="D747" s="35">
        <v>8.2500000000000004E-2</v>
      </c>
      <c r="E747" s="35">
        <v>6.97</v>
      </c>
      <c r="F747" s="35">
        <v>7.66</v>
      </c>
      <c r="G747" s="35">
        <v>19.3</v>
      </c>
      <c r="K747" s="65">
        <v>24192</v>
      </c>
    </row>
    <row r="748" spans="1:31" x14ac:dyDescent="0.35">
      <c r="A748" s="63">
        <v>40716</v>
      </c>
      <c r="B748" s="55">
        <v>0.45887731481481481</v>
      </c>
      <c r="C748" s="35">
        <v>483.4</v>
      </c>
      <c r="D748" s="35">
        <v>0.314</v>
      </c>
      <c r="E748" s="35">
        <v>6.99</v>
      </c>
      <c r="F748" s="35">
        <v>7.84</v>
      </c>
      <c r="G748" s="35">
        <v>21.2</v>
      </c>
      <c r="K748" s="65">
        <v>2481</v>
      </c>
      <c r="L748" s="74">
        <f>AVERAGE(K744:K748)</f>
        <v>16106.4</v>
      </c>
      <c r="M748" s="41">
        <f>GEOMEAN(K744:K748)</f>
        <v>11397.385603584624</v>
      </c>
      <c r="N748" s="76" t="s">
        <v>336</v>
      </c>
    </row>
    <row r="749" spans="1:31" x14ac:dyDescent="0.35">
      <c r="A749" s="63">
        <v>40729</v>
      </c>
      <c r="B749" s="55">
        <v>0.45251157407407411</v>
      </c>
      <c r="C749" s="35">
        <v>902</v>
      </c>
      <c r="D749" s="35">
        <v>0.58499999999999996</v>
      </c>
      <c r="E749" s="35">
        <v>6.89</v>
      </c>
      <c r="F749" s="35">
        <v>7.97</v>
      </c>
      <c r="G749" s="35">
        <v>21.6</v>
      </c>
      <c r="K749" s="65">
        <v>907</v>
      </c>
    </row>
    <row r="750" spans="1:31" x14ac:dyDescent="0.35">
      <c r="A750" s="63">
        <v>40730</v>
      </c>
      <c r="B750" s="55">
        <v>0.46577546296296296</v>
      </c>
      <c r="C750" s="35">
        <v>845</v>
      </c>
      <c r="D750" s="47"/>
      <c r="E750" s="35">
        <v>6.56</v>
      </c>
      <c r="F750" s="35">
        <v>8.01</v>
      </c>
      <c r="G750" s="35">
        <v>23.1</v>
      </c>
      <c r="K750" s="65">
        <v>384</v>
      </c>
    </row>
    <row r="751" spans="1:31" x14ac:dyDescent="0.35">
      <c r="A751" s="63">
        <v>40737</v>
      </c>
      <c r="B751" s="39">
        <v>0.49783564814814812</v>
      </c>
      <c r="C751" s="35">
        <v>400.3</v>
      </c>
      <c r="D751" s="35">
        <v>0.26</v>
      </c>
      <c r="E751" s="35">
        <v>5.76</v>
      </c>
      <c r="F751" s="35">
        <v>7.96</v>
      </c>
      <c r="G751" s="35">
        <v>24.9</v>
      </c>
      <c r="K751" s="65">
        <v>464</v>
      </c>
      <c r="O751" s="35">
        <v>2.7</v>
      </c>
      <c r="P751" s="35">
        <v>65.900000000000006</v>
      </c>
      <c r="Q751" s="30" t="s">
        <v>107</v>
      </c>
      <c r="R751" s="30" t="s">
        <v>107</v>
      </c>
      <c r="S751" s="30" t="s">
        <v>107</v>
      </c>
      <c r="T751" s="30">
        <v>7</v>
      </c>
      <c r="U751" s="30" t="s">
        <v>107</v>
      </c>
      <c r="V751" s="35">
        <v>1.3</v>
      </c>
      <c r="W751" s="35">
        <v>13.3</v>
      </c>
      <c r="X751" s="30">
        <v>121</v>
      </c>
      <c r="Y751" s="30" t="s">
        <v>107</v>
      </c>
      <c r="Z751" s="30">
        <v>0.4</v>
      </c>
      <c r="AA751" s="30" t="s">
        <v>107</v>
      </c>
      <c r="AB751" s="30">
        <v>41</v>
      </c>
      <c r="AC751" s="30" t="s">
        <v>107</v>
      </c>
      <c r="AD751" s="35">
        <v>224</v>
      </c>
      <c r="AE751" s="30" t="s">
        <v>107</v>
      </c>
    </row>
    <row r="752" spans="1:31" x14ac:dyDescent="0.35">
      <c r="A752" s="63">
        <v>40738</v>
      </c>
      <c r="B752" s="55">
        <v>0.4420486111111111</v>
      </c>
      <c r="C752" s="35">
        <v>780</v>
      </c>
      <c r="D752" s="35">
        <v>0.50700000000000001</v>
      </c>
      <c r="E752" s="35">
        <v>6.08</v>
      </c>
      <c r="F752" s="35">
        <v>7.94</v>
      </c>
      <c r="G752" s="35">
        <v>22.3</v>
      </c>
      <c r="K752" s="65">
        <v>158</v>
      </c>
    </row>
    <row r="753" spans="1:31" x14ac:dyDescent="0.35">
      <c r="A753" s="63">
        <v>40744</v>
      </c>
      <c r="B753" s="55">
        <v>0.44084490740740739</v>
      </c>
      <c r="C753" s="35">
        <v>616</v>
      </c>
      <c r="D753" s="35">
        <v>0.40300000000000002</v>
      </c>
      <c r="E753" s="35">
        <v>3.93</v>
      </c>
      <c r="F753" s="35">
        <v>7.68</v>
      </c>
      <c r="G753" s="35">
        <v>26.9</v>
      </c>
      <c r="K753" s="65">
        <v>24192</v>
      </c>
      <c r="L753" s="74">
        <f>AVERAGE(K749:K753)</f>
        <v>5221</v>
      </c>
      <c r="M753" s="41">
        <f>GEOMEAN(K749:K753)</f>
        <v>908.14891947615945</v>
      </c>
      <c r="N753" s="76" t="s">
        <v>337</v>
      </c>
    </row>
    <row r="754" spans="1:31" x14ac:dyDescent="0.35">
      <c r="A754" s="63">
        <v>40757</v>
      </c>
      <c r="B754" s="55">
        <v>0.44133101851851847</v>
      </c>
      <c r="C754" s="35">
        <v>593</v>
      </c>
      <c r="D754" s="35">
        <v>0.38350000000000001</v>
      </c>
      <c r="E754" s="35">
        <v>4.79</v>
      </c>
      <c r="F754" s="35">
        <v>7.85</v>
      </c>
      <c r="G754" s="35">
        <v>26.4</v>
      </c>
      <c r="K754" s="65">
        <v>556</v>
      </c>
    </row>
    <row r="755" spans="1:31" x14ac:dyDescent="0.35">
      <c r="A755" s="63">
        <v>40766</v>
      </c>
      <c r="B755" s="80">
        <v>0.44489583333333332</v>
      </c>
      <c r="C755" s="35">
        <v>471</v>
      </c>
      <c r="D755" s="35">
        <v>0.30620000000000003</v>
      </c>
      <c r="E755" s="35">
        <v>6.3</v>
      </c>
      <c r="F755" s="35">
        <v>8.02</v>
      </c>
      <c r="G755" s="35">
        <v>20</v>
      </c>
      <c r="K755" s="65">
        <v>1439</v>
      </c>
    </row>
    <row r="756" spans="1:31" x14ac:dyDescent="0.35">
      <c r="A756" s="63">
        <v>40773</v>
      </c>
      <c r="B756" s="55">
        <v>0.44004629629629632</v>
      </c>
      <c r="C756" s="35">
        <v>566</v>
      </c>
      <c r="D756" s="35">
        <v>0.3705</v>
      </c>
      <c r="E756" s="35">
        <v>6.16</v>
      </c>
      <c r="F756" s="35">
        <v>7.93</v>
      </c>
      <c r="G756" s="35">
        <v>23</v>
      </c>
      <c r="K756" s="65">
        <v>228</v>
      </c>
    </row>
    <row r="757" spans="1:31" x14ac:dyDescent="0.35">
      <c r="A757" s="63">
        <v>40779</v>
      </c>
      <c r="B757" s="55">
        <v>0.42290509259259257</v>
      </c>
      <c r="C757" s="35">
        <v>453.4</v>
      </c>
      <c r="D757" s="35">
        <v>0.2944</v>
      </c>
      <c r="E757" s="35">
        <v>5.29</v>
      </c>
      <c r="F757" s="35">
        <v>7.92</v>
      </c>
      <c r="G757" s="35">
        <v>21.8</v>
      </c>
      <c r="K757" s="65">
        <v>650</v>
      </c>
    </row>
    <row r="758" spans="1:31" x14ac:dyDescent="0.35">
      <c r="A758" s="63">
        <v>40785</v>
      </c>
      <c r="B758" s="55">
        <v>0.44527777777777783</v>
      </c>
      <c r="C758" s="35">
        <v>609</v>
      </c>
      <c r="D758" s="35">
        <v>0.39650000000000002</v>
      </c>
      <c r="E758" s="35">
        <v>6.64</v>
      </c>
      <c r="F758" s="35">
        <v>8.01</v>
      </c>
      <c r="G758" s="35">
        <v>19.5</v>
      </c>
      <c r="K758" s="65">
        <v>275</v>
      </c>
      <c r="L758" s="74">
        <f>AVERAGE(K754:K758)</f>
        <v>629.6</v>
      </c>
      <c r="M758" s="41">
        <f>GEOMEAN(K754:K758)</f>
        <v>504.27019122744821</v>
      </c>
      <c r="N758" s="76" t="s">
        <v>338</v>
      </c>
    </row>
    <row r="759" spans="1:31" x14ac:dyDescent="0.35">
      <c r="A759" s="63">
        <v>40787</v>
      </c>
      <c r="B759" s="55">
        <v>0.57284722222222217</v>
      </c>
      <c r="C759" s="35">
        <v>577</v>
      </c>
      <c r="D759" s="35">
        <v>0.377</v>
      </c>
      <c r="E759" s="35">
        <v>5.56</v>
      </c>
      <c r="F759" s="35">
        <v>7.99</v>
      </c>
      <c r="G759" s="35">
        <v>22.3</v>
      </c>
      <c r="K759" s="65">
        <v>422</v>
      </c>
    </row>
    <row r="760" spans="1:31" x14ac:dyDescent="0.35">
      <c r="A760" s="63">
        <v>40794</v>
      </c>
      <c r="B760" s="55">
        <v>0.46244212962962966</v>
      </c>
      <c r="C760" s="35">
        <v>572</v>
      </c>
      <c r="D760" s="35">
        <v>0.37180000000000002</v>
      </c>
      <c r="E760" s="35">
        <v>8.89</v>
      </c>
      <c r="F760" s="35">
        <v>8.01</v>
      </c>
      <c r="G760" s="35">
        <v>16.3</v>
      </c>
      <c r="K760" s="65">
        <v>364</v>
      </c>
    </row>
    <row r="761" spans="1:31" x14ac:dyDescent="0.35">
      <c r="A761" s="63">
        <v>40798</v>
      </c>
      <c r="B761" s="55">
        <v>0.46673611111111107</v>
      </c>
      <c r="C761" s="35">
        <v>477.2</v>
      </c>
      <c r="D761" s="35">
        <v>0.31</v>
      </c>
      <c r="E761" s="35">
        <v>5.86</v>
      </c>
      <c r="F761" s="35">
        <v>7.9</v>
      </c>
      <c r="G761" s="35">
        <v>18.8</v>
      </c>
      <c r="K761" s="65">
        <v>697</v>
      </c>
    </row>
    <row r="762" spans="1:31" x14ac:dyDescent="0.35">
      <c r="A762" s="63">
        <v>40806</v>
      </c>
      <c r="B762" s="39">
        <v>0.4427314814814815</v>
      </c>
      <c r="C762" s="35">
        <v>386.1</v>
      </c>
      <c r="D762" s="35">
        <v>0.25090000000000001</v>
      </c>
      <c r="E762" s="35">
        <v>7.83</v>
      </c>
      <c r="F762" s="35">
        <v>7.94</v>
      </c>
      <c r="G762" s="35">
        <v>18.7</v>
      </c>
      <c r="K762" s="65">
        <v>4884</v>
      </c>
    </row>
    <row r="763" spans="1:31" x14ac:dyDescent="0.35">
      <c r="A763" s="63">
        <v>40814</v>
      </c>
      <c r="B763" s="39">
        <v>0.45677083333333335</v>
      </c>
      <c r="C763" s="35">
        <v>569</v>
      </c>
      <c r="D763" s="35">
        <v>0.36980000000000002</v>
      </c>
      <c r="E763" s="35">
        <v>8.48</v>
      </c>
      <c r="F763" s="35">
        <v>7.93</v>
      </c>
      <c r="G763" s="35">
        <v>15.1</v>
      </c>
      <c r="K763" s="65">
        <v>457</v>
      </c>
      <c r="L763" s="74">
        <f>AVERAGE(K759:K763)</f>
        <v>1364.8</v>
      </c>
      <c r="M763" s="41">
        <f>GEOMEAN(K759:K763)</f>
        <v>751.0479994064093</v>
      </c>
      <c r="N763" s="76" t="s">
        <v>339</v>
      </c>
    </row>
    <row r="764" spans="1:31" x14ac:dyDescent="0.35">
      <c r="A764" s="63">
        <v>40819</v>
      </c>
      <c r="B764" s="39">
        <v>0.48668981481481483</v>
      </c>
      <c r="C764" s="35">
        <v>710</v>
      </c>
      <c r="D764" s="35">
        <v>0.46150000000000002</v>
      </c>
      <c r="E764" s="35">
        <v>8.8800000000000008</v>
      </c>
      <c r="F764" s="35">
        <v>7.95</v>
      </c>
      <c r="G764" s="35">
        <v>11.6</v>
      </c>
      <c r="K764" s="81">
        <v>85</v>
      </c>
    </row>
    <row r="765" spans="1:31" x14ac:dyDescent="0.35">
      <c r="A765" s="63">
        <v>40829</v>
      </c>
      <c r="B765" s="55">
        <v>0.48053240740740738</v>
      </c>
      <c r="C765" s="35">
        <v>442.4</v>
      </c>
      <c r="D765" s="35">
        <v>0.2873</v>
      </c>
      <c r="E765" s="35">
        <v>7.32</v>
      </c>
      <c r="F765" s="35">
        <v>8.06</v>
      </c>
      <c r="G765" s="35">
        <v>16.899999999999999</v>
      </c>
      <c r="K765" s="81">
        <v>2187</v>
      </c>
    </row>
    <row r="766" spans="1:31" x14ac:dyDescent="0.35">
      <c r="A766" s="63">
        <v>40834</v>
      </c>
      <c r="B766" s="55">
        <v>0.45724537037037033</v>
      </c>
      <c r="C766" s="35">
        <v>564</v>
      </c>
      <c r="D766" s="35">
        <v>0.36659999999999998</v>
      </c>
      <c r="E766" s="35">
        <v>7.44</v>
      </c>
      <c r="F766" s="35">
        <v>8.01</v>
      </c>
      <c r="G766" s="35">
        <v>11.6</v>
      </c>
      <c r="K766" s="81">
        <v>717</v>
      </c>
      <c r="O766" s="30">
        <v>1.9</v>
      </c>
      <c r="P766" s="30">
        <v>48.1</v>
      </c>
      <c r="Q766" s="30" t="s">
        <v>107</v>
      </c>
      <c r="R766" s="30" t="s">
        <v>107</v>
      </c>
      <c r="S766" s="30" t="s">
        <v>107</v>
      </c>
      <c r="T766" s="30" t="s">
        <v>107</v>
      </c>
      <c r="U766" s="30" t="s">
        <v>107</v>
      </c>
      <c r="V766" s="30">
        <v>1.6</v>
      </c>
      <c r="W766" s="30">
        <v>13.3</v>
      </c>
      <c r="X766" s="30">
        <v>72</v>
      </c>
      <c r="Y766" s="30" t="s">
        <v>107</v>
      </c>
      <c r="Z766" s="30">
        <v>0.28000000000000003</v>
      </c>
      <c r="AA766" s="30" t="s">
        <v>107</v>
      </c>
      <c r="AB766" s="30">
        <v>26.8</v>
      </c>
      <c r="AC766" s="30" t="s">
        <v>107</v>
      </c>
      <c r="AD766" s="30">
        <v>180</v>
      </c>
      <c r="AE766" s="30" t="s">
        <v>107</v>
      </c>
    </row>
    <row r="767" spans="1:31" x14ac:dyDescent="0.35">
      <c r="A767" s="63">
        <v>40842</v>
      </c>
      <c r="B767" s="39">
        <v>0.45755787037037038</v>
      </c>
      <c r="C767" s="35">
        <v>788</v>
      </c>
      <c r="D767" s="35">
        <v>0.51349999999999996</v>
      </c>
      <c r="E767" s="35">
        <v>9.1199999999999992</v>
      </c>
      <c r="F767" s="35">
        <v>8.07</v>
      </c>
      <c r="G767" s="35">
        <v>13.1</v>
      </c>
      <c r="K767" s="81">
        <v>419</v>
      </c>
    </row>
    <row r="768" spans="1:31" x14ac:dyDescent="0.35">
      <c r="A768" s="63">
        <v>40848</v>
      </c>
      <c r="B768" s="38">
        <v>0.48505787037037035</v>
      </c>
      <c r="C768" s="35">
        <v>864</v>
      </c>
      <c r="D768" s="35">
        <v>0.55900000000000005</v>
      </c>
      <c r="E768" s="35">
        <v>10.02</v>
      </c>
      <c r="F768" s="35">
        <v>8.0500000000000007</v>
      </c>
      <c r="G768" s="35">
        <v>8.6</v>
      </c>
      <c r="K768" s="81">
        <v>41</v>
      </c>
      <c r="L768" s="74">
        <f>AVERAGE(K764:K768)</f>
        <v>689.8</v>
      </c>
      <c r="M768" s="41">
        <f>GEOMEAN(K764:K768)</f>
        <v>296.45375033122349</v>
      </c>
      <c r="N768" s="42" t="s">
        <v>340</v>
      </c>
    </row>
    <row r="769" spans="1:14" x14ac:dyDescent="0.35">
      <c r="A769" s="63">
        <v>40850</v>
      </c>
      <c r="B769" s="38">
        <v>0.45646990740740739</v>
      </c>
      <c r="C769" s="35">
        <v>880</v>
      </c>
      <c r="D769" s="35">
        <v>0.57199999999999995</v>
      </c>
      <c r="E769" s="35">
        <v>8.3800000000000008</v>
      </c>
      <c r="F769" s="35">
        <v>7.94</v>
      </c>
      <c r="G769" s="35">
        <v>10.3</v>
      </c>
      <c r="K769" s="81">
        <v>459</v>
      </c>
    </row>
    <row r="770" spans="1:14" x14ac:dyDescent="0.35">
      <c r="A770" s="63">
        <v>40854</v>
      </c>
      <c r="B770" s="55">
        <v>0.5269907407407407</v>
      </c>
      <c r="C770" s="35">
        <v>690</v>
      </c>
      <c r="D770" s="35">
        <v>0.44850000000000001</v>
      </c>
      <c r="E770" s="35">
        <v>9.9700000000000006</v>
      </c>
      <c r="F770" s="35">
        <v>8.15</v>
      </c>
      <c r="G770" s="35">
        <v>11.1</v>
      </c>
      <c r="K770" s="81">
        <v>459</v>
      </c>
    </row>
    <row r="771" spans="1:14" x14ac:dyDescent="0.35">
      <c r="A771" s="63">
        <v>40857</v>
      </c>
      <c r="B771" s="55">
        <v>0.46942129629629631</v>
      </c>
      <c r="C771" s="35">
        <v>715</v>
      </c>
      <c r="D771" s="35">
        <v>0.4647</v>
      </c>
      <c r="E771" s="35">
        <v>8.4600000000000009</v>
      </c>
      <c r="F771" s="35">
        <v>7.93</v>
      </c>
      <c r="G771" s="35">
        <v>8.1</v>
      </c>
      <c r="K771" s="81">
        <v>169</v>
      </c>
    </row>
    <row r="772" spans="1:14" x14ac:dyDescent="0.35">
      <c r="A772" s="63">
        <v>40862</v>
      </c>
      <c r="B772" s="38">
        <v>0.49212962962962964</v>
      </c>
      <c r="C772" s="75" t="s">
        <v>197</v>
      </c>
      <c r="D772" s="75" t="s">
        <v>197</v>
      </c>
      <c r="E772" s="35">
        <v>9.66</v>
      </c>
      <c r="F772" s="35">
        <v>8.0399999999999991</v>
      </c>
      <c r="G772" s="35">
        <v>12.6</v>
      </c>
      <c r="K772" s="81">
        <v>3076</v>
      </c>
    </row>
    <row r="773" spans="1:14" x14ac:dyDescent="0.35">
      <c r="A773" s="63">
        <v>40864</v>
      </c>
      <c r="B773" s="38">
        <v>0.50946759259259256</v>
      </c>
      <c r="C773" s="35">
        <v>551</v>
      </c>
      <c r="D773" s="35">
        <v>0.35809999999999997</v>
      </c>
      <c r="E773" s="35">
        <v>9.32</v>
      </c>
      <c r="F773" s="35">
        <v>7.92</v>
      </c>
      <c r="G773" s="35">
        <v>6.7</v>
      </c>
      <c r="K773" s="81">
        <v>1782</v>
      </c>
      <c r="L773" s="74">
        <f>AVERAGE(K769:K773)</f>
        <v>1189</v>
      </c>
      <c r="M773" s="41">
        <f>GEOMEAN(K769:K773)</f>
        <v>721.24235256749296</v>
      </c>
      <c r="N773" s="42" t="s">
        <v>341</v>
      </c>
    </row>
    <row r="774" spans="1:14" x14ac:dyDescent="0.35">
      <c r="A774" s="63">
        <v>40869</v>
      </c>
      <c r="B774" s="55">
        <v>0.45701388888888889</v>
      </c>
      <c r="C774" s="35">
        <v>199</v>
      </c>
      <c r="D774" s="35">
        <v>0.1293</v>
      </c>
      <c r="E774" s="35">
        <v>10.66</v>
      </c>
      <c r="F774" s="35">
        <v>8.2100000000000009</v>
      </c>
      <c r="G774" s="35">
        <v>9</v>
      </c>
      <c r="K774" s="81">
        <v>4106</v>
      </c>
    </row>
    <row r="775" spans="1:14" x14ac:dyDescent="0.35">
      <c r="A775" s="63">
        <v>40876</v>
      </c>
      <c r="B775" s="38">
        <v>0.44483796296296302</v>
      </c>
      <c r="C775" s="35">
        <v>312.89999999999998</v>
      </c>
      <c r="D775" s="35">
        <v>0.20349999999999999</v>
      </c>
      <c r="E775" s="35">
        <v>11.11</v>
      </c>
      <c r="F775" s="35">
        <v>7.98</v>
      </c>
      <c r="G775" s="35">
        <v>7.6</v>
      </c>
      <c r="K775" s="81">
        <v>855</v>
      </c>
    </row>
    <row r="776" spans="1:14" x14ac:dyDescent="0.35">
      <c r="A776" s="63">
        <v>40885</v>
      </c>
      <c r="B776" s="39">
        <v>0.47396990740740735</v>
      </c>
      <c r="C776" s="35">
        <v>776</v>
      </c>
      <c r="D776" s="35">
        <v>0.50439999999999996</v>
      </c>
      <c r="E776" s="35">
        <v>13.66</v>
      </c>
      <c r="F776" s="35">
        <v>7.87</v>
      </c>
      <c r="G776" s="35">
        <v>4.5</v>
      </c>
      <c r="K776" s="81">
        <v>120</v>
      </c>
    </row>
    <row r="777" spans="1:14" x14ac:dyDescent="0.35">
      <c r="A777" s="63">
        <v>40890</v>
      </c>
      <c r="B777" s="39">
        <v>0.45270833333333332</v>
      </c>
      <c r="C777" s="35">
        <v>857</v>
      </c>
      <c r="D777" s="35">
        <v>0.55900000000000005</v>
      </c>
      <c r="E777" s="35">
        <v>12.72</v>
      </c>
      <c r="F777" s="35">
        <v>8.01</v>
      </c>
      <c r="G777" s="35">
        <v>4</v>
      </c>
      <c r="K777" s="81">
        <v>359</v>
      </c>
    </row>
    <row r="778" spans="1:14" x14ac:dyDescent="0.35">
      <c r="A778" s="63">
        <v>40892</v>
      </c>
      <c r="B778" s="39">
        <v>0.40701388888888884</v>
      </c>
      <c r="C778" s="35">
        <v>316.8</v>
      </c>
      <c r="D778" s="35">
        <v>0.20610000000000001</v>
      </c>
      <c r="E778" s="35">
        <v>10.199999999999999</v>
      </c>
      <c r="F778" s="35">
        <v>8.01</v>
      </c>
      <c r="G778" s="35">
        <v>10.3</v>
      </c>
      <c r="K778" s="81">
        <v>2489</v>
      </c>
      <c r="L778" s="74">
        <f>AVERAGE(K774:K778)</f>
        <v>1585.8</v>
      </c>
      <c r="M778" s="41">
        <f>GEOMEAN(K774:K778)</f>
        <v>822.50231730751341</v>
      </c>
      <c r="N778" s="42" t="s">
        <v>342</v>
      </c>
    </row>
    <row r="779" spans="1:14" x14ac:dyDescent="0.35">
      <c r="A779" s="63">
        <v>40913</v>
      </c>
      <c r="B779" s="39">
        <v>0.44937500000000002</v>
      </c>
      <c r="C779" s="35">
        <v>1001</v>
      </c>
      <c r="D779" s="35">
        <v>0.65</v>
      </c>
      <c r="E779" s="35">
        <v>14.7</v>
      </c>
      <c r="F779" s="35">
        <v>8.4</v>
      </c>
      <c r="G779" s="35">
        <v>1.7</v>
      </c>
      <c r="K779" s="81">
        <v>146</v>
      </c>
    </row>
    <row r="780" spans="1:14" x14ac:dyDescent="0.35">
      <c r="A780" s="63">
        <v>40918</v>
      </c>
      <c r="B780" s="55">
        <v>0.4160300925925926</v>
      </c>
      <c r="C780" s="35">
        <v>904</v>
      </c>
      <c r="D780" s="35">
        <v>0.58499999999999996</v>
      </c>
      <c r="E780" s="35">
        <v>12.89</v>
      </c>
      <c r="F780" s="35">
        <v>8</v>
      </c>
      <c r="G780" s="35">
        <v>2.6</v>
      </c>
      <c r="K780" s="81">
        <v>146</v>
      </c>
    </row>
    <row r="781" spans="1:14" x14ac:dyDescent="0.35">
      <c r="A781" s="63">
        <v>40926</v>
      </c>
      <c r="B781" s="39">
        <v>0.4678356481481481</v>
      </c>
      <c r="C781" s="35">
        <v>919</v>
      </c>
      <c r="D781" s="35">
        <v>0.59799999999999998</v>
      </c>
      <c r="E781" s="35">
        <v>13.16</v>
      </c>
      <c r="F781" s="35">
        <v>8.2899999999999991</v>
      </c>
      <c r="G781" s="35">
        <v>2.7</v>
      </c>
      <c r="K781" s="81">
        <v>638</v>
      </c>
    </row>
    <row r="782" spans="1:14" x14ac:dyDescent="0.35">
      <c r="A782" s="63">
        <v>40931</v>
      </c>
      <c r="B782" s="39">
        <v>0.46555555555555556</v>
      </c>
      <c r="C782" s="35">
        <v>1213</v>
      </c>
      <c r="D782" s="35">
        <v>0.78649999999999998</v>
      </c>
      <c r="E782" s="35">
        <v>12.38</v>
      </c>
      <c r="F782" s="35">
        <v>7.71</v>
      </c>
      <c r="G782" s="35">
        <v>4.5999999999999996</v>
      </c>
      <c r="K782" s="81">
        <v>3873</v>
      </c>
    </row>
    <row r="783" spans="1:14" x14ac:dyDescent="0.35">
      <c r="A783" s="63">
        <v>40934</v>
      </c>
      <c r="B783" s="55">
        <v>0.46629629629629626</v>
      </c>
      <c r="C783" s="35">
        <v>712</v>
      </c>
      <c r="D783" s="35">
        <v>0.46279999999999999</v>
      </c>
      <c r="E783" s="35">
        <v>13</v>
      </c>
      <c r="F783" s="35">
        <v>7.82</v>
      </c>
      <c r="G783" s="35">
        <v>3.3</v>
      </c>
      <c r="K783" s="81">
        <v>884</v>
      </c>
      <c r="L783" s="74">
        <f>AVERAGE(K779:K783)</f>
        <v>1137.4000000000001</v>
      </c>
      <c r="M783" s="41">
        <f>GEOMEAN(K779:K783)</f>
        <v>541.50844061132807</v>
      </c>
      <c r="N783" s="42" t="s">
        <v>343</v>
      </c>
    </row>
    <row r="784" spans="1:14" x14ac:dyDescent="0.35">
      <c r="A784" s="63">
        <v>40945</v>
      </c>
      <c r="B784" s="55">
        <v>0.45187500000000003</v>
      </c>
      <c r="C784" s="35">
        <v>1236</v>
      </c>
      <c r="D784" s="35">
        <v>0.80600000000000005</v>
      </c>
      <c r="E784" s="35">
        <v>14.33</v>
      </c>
      <c r="F784" s="35">
        <v>8.07</v>
      </c>
      <c r="G784" s="35">
        <v>3.4</v>
      </c>
      <c r="K784" s="81">
        <v>52</v>
      </c>
    </row>
    <row r="785" spans="1:31" x14ac:dyDescent="0.35">
      <c r="A785" s="63">
        <v>40948</v>
      </c>
      <c r="B785" s="55">
        <v>0.46960648148148149</v>
      </c>
      <c r="C785" s="35">
        <v>1488</v>
      </c>
      <c r="D785" s="35">
        <v>0.96850000000000003</v>
      </c>
      <c r="E785" s="35">
        <v>14.36</v>
      </c>
      <c r="F785" s="35">
        <v>8.1199999999999992</v>
      </c>
      <c r="G785" s="35">
        <v>2.1</v>
      </c>
      <c r="K785" s="81">
        <v>41</v>
      </c>
    </row>
    <row r="786" spans="1:31" x14ac:dyDescent="0.35">
      <c r="A786" s="63">
        <v>40953</v>
      </c>
      <c r="B786" s="39">
        <v>0.45459490740740738</v>
      </c>
      <c r="C786" s="35">
        <v>3091</v>
      </c>
      <c r="D786" s="35">
        <v>2.0085000000000002</v>
      </c>
      <c r="E786" s="35">
        <v>16.16</v>
      </c>
      <c r="F786" s="35">
        <v>8.14</v>
      </c>
      <c r="G786" s="35">
        <v>0.7</v>
      </c>
      <c r="K786" s="81">
        <v>31</v>
      </c>
    </row>
    <row r="787" spans="1:31" x14ac:dyDescent="0.35">
      <c r="A787" s="63">
        <v>40960</v>
      </c>
      <c r="B787" s="55">
        <v>0.46629629629629626</v>
      </c>
      <c r="C787" s="35">
        <v>1321</v>
      </c>
      <c r="D787" s="35">
        <v>0.85799999999999998</v>
      </c>
      <c r="E787" s="35">
        <v>12.88</v>
      </c>
      <c r="F787" s="35">
        <v>8.0500000000000007</v>
      </c>
      <c r="G787" s="35">
        <v>4.7</v>
      </c>
      <c r="K787" s="81">
        <v>480</v>
      </c>
    </row>
    <row r="788" spans="1:31" x14ac:dyDescent="0.35">
      <c r="A788" s="63">
        <v>40966</v>
      </c>
      <c r="B788" s="39">
        <v>0.45420138888888889</v>
      </c>
      <c r="C788" s="35">
        <v>1376</v>
      </c>
      <c r="D788" s="35">
        <v>0.89700000000000002</v>
      </c>
      <c r="E788" s="35">
        <v>12.69</v>
      </c>
      <c r="F788" s="35">
        <v>7.95</v>
      </c>
      <c r="G788" s="35">
        <v>3.5</v>
      </c>
      <c r="K788" s="81">
        <v>41</v>
      </c>
      <c r="L788" s="74">
        <f>AVERAGE(K784:K788)</f>
        <v>129</v>
      </c>
      <c r="M788" s="41">
        <f>GEOMEAN(K784:K788)</f>
        <v>66.502013944000907</v>
      </c>
      <c r="N788" s="42" t="s">
        <v>344</v>
      </c>
    </row>
    <row r="789" spans="1:31" x14ac:dyDescent="0.35">
      <c r="A789" s="63">
        <v>40976</v>
      </c>
      <c r="B789" s="55">
        <v>0.43313657407407408</v>
      </c>
      <c r="C789" s="35">
        <v>594</v>
      </c>
      <c r="D789" s="35">
        <v>0.3861</v>
      </c>
      <c r="E789" s="35">
        <v>9.5</v>
      </c>
      <c r="F789" s="35">
        <v>7.97</v>
      </c>
      <c r="G789" s="35">
        <v>11.5</v>
      </c>
      <c r="K789" s="81">
        <v>1354</v>
      </c>
    </row>
    <row r="790" spans="1:31" x14ac:dyDescent="0.35">
      <c r="A790" s="63">
        <v>40981</v>
      </c>
      <c r="B790" s="55">
        <v>0.45628472222222222</v>
      </c>
      <c r="C790" s="35">
        <v>985</v>
      </c>
      <c r="D790" s="35">
        <v>0.64349999999999996</v>
      </c>
      <c r="E790" s="35">
        <v>12.93</v>
      </c>
      <c r="F790" s="35">
        <v>8.0500000000000007</v>
      </c>
      <c r="G790" s="35">
        <v>11.8</v>
      </c>
      <c r="K790" s="81">
        <v>84</v>
      </c>
    </row>
    <row r="791" spans="1:31" x14ac:dyDescent="0.35">
      <c r="A791" s="63">
        <v>40987</v>
      </c>
      <c r="B791" s="55">
        <v>0.46119212962962958</v>
      </c>
      <c r="C791" s="35">
        <v>1122</v>
      </c>
      <c r="D791" s="35">
        <v>0.72799999999999998</v>
      </c>
      <c r="E791" s="35">
        <v>7.26</v>
      </c>
      <c r="F791" s="35">
        <v>8.2100000000000009</v>
      </c>
      <c r="G791" s="35">
        <v>16.399999999999999</v>
      </c>
      <c r="K791" s="81">
        <v>161</v>
      </c>
    </row>
    <row r="792" spans="1:31" x14ac:dyDescent="0.35">
      <c r="A792" s="63">
        <v>40990</v>
      </c>
      <c r="B792" s="55">
        <v>0.47243055555555552</v>
      </c>
      <c r="C792" s="35">
        <v>1277</v>
      </c>
      <c r="D792" s="35">
        <v>0.83199999999999996</v>
      </c>
      <c r="E792" s="35">
        <v>7.93</v>
      </c>
      <c r="F792" s="35">
        <v>7.96</v>
      </c>
      <c r="G792" s="35">
        <v>17.7</v>
      </c>
      <c r="K792" s="81">
        <v>512</v>
      </c>
    </row>
    <row r="793" spans="1:31" x14ac:dyDescent="0.35">
      <c r="A793" s="63">
        <v>40995</v>
      </c>
      <c r="B793" s="39">
        <v>0.44822916666666668</v>
      </c>
      <c r="C793" s="35">
        <v>894</v>
      </c>
      <c r="D793" s="35">
        <v>0.57850000000000001</v>
      </c>
      <c r="E793" s="35">
        <v>10.98</v>
      </c>
      <c r="F793" s="35">
        <v>8.08</v>
      </c>
      <c r="G793" s="35">
        <v>8.9</v>
      </c>
      <c r="K793" s="81">
        <v>504</v>
      </c>
      <c r="L793" s="74">
        <f>AVERAGE(K789:K793)</f>
        <v>523</v>
      </c>
      <c r="M793" s="41">
        <f>GEOMEAN(K789:K793)</f>
        <v>342.6769278828869</v>
      </c>
      <c r="N793" s="42" t="s">
        <v>345</v>
      </c>
      <c r="O793" s="30">
        <v>1.1000000000000001</v>
      </c>
      <c r="P793" s="30">
        <v>59</v>
      </c>
      <c r="Q793" s="30" t="s">
        <v>107</v>
      </c>
      <c r="R793" s="30" t="s">
        <v>107</v>
      </c>
      <c r="S793" s="30" t="s">
        <v>107</v>
      </c>
      <c r="T793" s="30" t="s">
        <v>107</v>
      </c>
      <c r="U793" s="30" t="s">
        <v>107</v>
      </c>
      <c r="V793" s="30" t="s">
        <v>107</v>
      </c>
      <c r="W793" s="30" t="s">
        <v>107</v>
      </c>
      <c r="X793" s="30">
        <v>132</v>
      </c>
      <c r="Y793" s="30" t="s">
        <v>107</v>
      </c>
      <c r="Z793" s="30">
        <v>0.34</v>
      </c>
      <c r="AA793" s="30" t="s">
        <v>107</v>
      </c>
      <c r="AB793" s="30">
        <v>33.5</v>
      </c>
      <c r="AC793" s="30" t="s">
        <v>107</v>
      </c>
      <c r="AD793" s="30" t="s">
        <v>107</v>
      </c>
      <c r="AE793" s="30" t="s">
        <v>346</v>
      </c>
    </row>
    <row r="794" spans="1:31" x14ac:dyDescent="0.35">
      <c r="A794" s="63">
        <v>41003</v>
      </c>
      <c r="B794" s="55">
        <v>0.45489583333333333</v>
      </c>
      <c r="C794" s="35">
        <v>909</v>
      </c>
      <c r="D794" s="35">
        <v>0.59150000000000003</v>
      </c>
      <c r="E794" s="35">
        <v>7.85</v>
      </c>
      <c r="F794" s="35">
        <v>8.01</v>
      </c>
      <c r="G794" s="35">
        <v>15.3</v>
      </c>
      <c r="K794" s="81">
        <v>1201</v>
      </c>
    </row>
    <row r="795" spans="1:31" x14ac:dyDescent="0.35">
      <c r="A795" s="63">
        <v>41009</v>
      </c>
      <c r="B795" s="39">
        <v>0.44677083333333334</v>
      </c>
      <c r="C795" s="35">
        <v>1023</v>
      </c>
      <c r="D795" s="35">
        <v>0.66300000000000003</v>
      </c>
      <c r="E795" s="35">
        <v>8.77</v>
      </c>
      <c r="F795" s="35">
        <v>8.08</v>
      </c>
      <c r="G795" s="35">
        <v>9.4</v>
      </c>
      <c r="K795" s="81">
        <v>450</v>
      </c>
    </row>
    <row r="796" spans="1:31" x14ac:dyDescent="0.35">
      <c r="A796" s="63">
        <v>41015</v>
      </c>
      <c r="B796" s="55">
        <v>0.48104166666666665</v>
      </c>
      <c r="C796" s="35">
        <v>435.1</v>
      </c>
      <c r="D796" s="35">
        <v>0.28270000000000001</v>
      </c>
      <c r="E796" s="35">
        <v>7.92</v>
      </c>
      <c r="F796" s="35">
        <v>7.85</v>
      </c>
      <c r="G796" s="35">
        <v>15.9</v>
      </c>
      <c r="K796" s="81">
        <v>1918</v>
      </c>
    </row>
    <row r="797" spans="1:31" x14ac:dyDescent="0.35">
      <c r="A797" s="63">
        <v>41017</v>
      </c>
      <c r="B797" s="55">
        <v>0.44078703703703703</v>
      </c>
      <c r="C797" s="35">
        <v>814</v>
      </c>
      <c r="D797" s="35">
        <v>0.52649999999999997</v>
      </c>
      <c r="E797" s="35">
        <v>10.56</v>
      </c>
      <c r="F797" s="35">
        <v>8.0399999999999991</v>
      </c>
      <c r="G797" s="35">
        <v>11.7</v>
      </c>
      <c r="K797" s="81">
        <v>201</v>
      </c>
    </row>
    <row r="798" spans="1:31" x14ac:dyDescent="0.35">
      <c r="A798" s="63">
        <v>41025</v>
      </c>
      <c r="B798" s="39">
        <v>0.46541666666666665</v>
      </c>
      <c r="C798" s="35">
        <v>628</v>
      </c>
      <c r="D798" s="35">
        <v>0.40949999999999998</v>
      </c>
      <c r="E798" s="35">
        <v>6.77</v>
      </c>
      <c r="F798" s="35">
        <v>7.82</v>
      </c>
      <c r="G798" s="35">
        <v>15.1</v>
      </c>
      <c r="K798" s="81">
        <v>1421</v>
      </c>
      <c r="L798" s="74">
        <f>AVERAGE(K794:K798)</f>
        <v>1038.2</v>
      </c>
      <c r="M798" s="41">
        <f>GEOMEAN(K794:K798)</f>
        <v>783.93282892537081</v>
      </c>
      <c r="N798" s="42" t="s">
        <v>347</v>
      </c>
    </row>
    <row r="799" spans="1:31" x14ac:dyDescent="0.35">
      <c r="A799" s="63">
        <v>41032</v>
      </c>
      <c r="B799" s="55">
        <v>0.46047453703703706</v>
      </c>
      <c r="C799" s="35">
        <v>678</v>
      </c>
      <c r="D799" s="35">
        <v>0.442</v>
      </c>
      <c r="E799" s="35">
        <v>8.24</v>
      </c>
      <c r="F799" s="35">
        <v>7.87</v>
      </c>
      <c r="G799" s="35">
        <v>18.100000000000001</v>
      </c>
      <c r="K799" s="81">
        <v>528</v>
      </c>
    </row>
    <row r="800" spans="1:31" x14ac:dyDescent="0.35">
      <c r="A800" s="63">
        <v>41038</v>
      </c>
      <c r="B800" s="39">
        <v>0.4470486111111111</v>
      </c>
      <c r="C800" s="35">
        <v>807</v>
      </c>
      <c r="D800" s="35">
        <v>0.52649999999999997</v>
      </c>
      <c r="E800" s="35">
        <v>6.58</v>
      </c>
      <c r="F800" s="35">
        <v>7.98</v>
      </c>
      <c r="G800" s="35">
        <v>15.7</v>
      </c>
      <c r="K800" s="81">
        <v>1046</v>
      </c>
    </row>
    <row r="801" spans="1:14" x14ac:dyDescent="0.35">
      <c r="A801" s="63">
        <v>41043</v>
      </c>
      <c r="B801" s="55">
        <v>0.44804398148148145</v>
      </c>
      <c r="C801" s="35">
        <v>990</v>
      </c>
      <c r="D801" s="35">
        <v>0.64349999999999996</v>
      </c>
      <c r="E801" s="35">
        <v>5.54</v>
      </c>
      <c r="F801" s="35">
        <v>7.78</v>
      </c>
      <c r="G801" s="35">
        <v>17.7</v>
      </c>
      <c r="K801" s="81">
        <v>148</v>
      </c>
    </row>
    <row r="802" spans="1:14" x14ac:dyDescent="0.35">
      <c r="A802" s="63">
        <v>41053</v>
      </c>
      <c r="B802" s="46">
        <v>0.45959490740740744</v>
      </c>
      <c r="C802" s="47">
        <v>2495</v>
      </c>
      <c r="D802" s="47">
        <v>1.597</v>
      </c>
      <c r="E802" s="47">
        <v>4.67</v>
      </c>
      <c r="F802" s="47">
        <v>7.45</v>
      </c>
      <c r="G802" s="47">
        <v>20.77</v>
      </c>
      <c r="K802" s="81">
        <v>86</v>
      </c>
    </row>
    <row r="803" spans="1:14" x14ac:dyDescent="0.35">
      <c r="A803" s="63">
        <v>41059</v>
      </c>
      <c r="B803" s="55">
        <v>0.4317361111111111</v>
      </c>
      <c r="C803" s="35">
        <v>854</v>
      </c>
      <c r="D803" s="35">
        <v>0.55249999999999999</v>
      </c>
      <c r="E803" s="35">
        <v>3.18</v>
      </c>
      <c r="F803" s="35">
        <v>7.55</v>
      </c>
      <c r="G803" s="35">
        <v>20.5</v>
      </c>
      <c r="K803" s="81">
        <v>9804</v>
      </c>
      <c r="L803" s="74">
        <f>AVERAGE(K799:K803)</f>
        <v>2322.4</v>
      </c>
      <c r="M803" s="41">
        <f>GEOMEAN(K799:K803)</f>
        <v>585.68731124191527</v>
      </c>
      <c r="N803" s="42" t="s">
        <v>348</v>
      </c>
    </row>
    <row r="804" spans="1:14" x14ac:dyDescent="0.35">
      <c r="A804" s="63">
        <v>41066</v>
      </c>
      <c r="B804" s="39">
        <v>0.46015046296296297</v>
      </c>
      <c r="C804" s="35">
        <v>2027</v>
      </c>
      <c r="D804" s="35">
        <v>1.3194999999999999</v>
      </c>
      <c r="E804" s="35">
        <v>1.59</v>
      </c>
      <c r="F804" s="35">
        <v>7.53</v>
      </c>
      <c r="G804" s="35">
        <v>16.7</v>
      </c>
      <c r="K804" s="81">
        <v>521</v>
      </c>
    </row>
    <row r="805" spans="1:14" x14ac:dyDescent="0.35">
      <c r="A805" s="63">
        <v>41074</v>
      </c>
      <c r="C805" s="35" t="s">
        <v>350</v>
      </c>
      <c r="G805" s="35" t="s">
        <v>328</v>
      </c>
    </row>
    <row r="806" spans="1:14" x14ac:dyDescent="0.35">
      <c r="A806" s="63">
        <v>41078</v>
      </c>
      <c r="C806" s="35" t="s">
        <v>350</v>
      </c>
      <c r="G806" s="35" t="s">
        <v>328</v>
      </c>
    </row>
    <row r="807" spans="1:14" x14ac:dyDescent="0.35">
      <c r="A807" s="63">
        <v>41081</v>
      </c>
      <c r="C807" s="35" t="s">
        <v>350</v>
      </c>
      <c r="G807" s="35" t="s">
        <v>328</v>
      </c>
    </row>
    <row r="808" spans="1:14" x14ac:dyDescent="0.35">
      <c r="A808" s="63">
        <v>41087</v>
      </c>
      <c r="C808" s="35" t="s">
        <v>350</v>
      </c>
      <c r="G808" s="35" t="s">
        <v>328</v>
      </c>
      <c r="L808" s="74">
        <f>AVERAGE(K804:K808)</f>
        <v>521</v>
      </c>
      <c r="M808" s="41">
        <f>GEOMEAN(K804:K808)</f>
        <v>521</v>
      </c>
      <c r="N808" s="42" t="s">
        <v>349</v>
      </c>
    </row>
    <row r="809" spans="1:14" x14ac:dyDescent="0.35">
      <c r="A809" s="63">
        <v>41092</v>
      </c>
      <c r="C809" s="35" t="s">
        <v>350</v>
      </c>
      <c r="G809" s="35" t="s">
        <v>328</v>
      </c>
    </row>
    <row r="810" spans="1:14" x14ac:dyDescent="0.35">
      <c r="A810" s="63">
        <v>41101</v>
      </c>
      <c r="C810" s="35" t="s">
        <v>350</v>
      </c>
      <c r="G810" s="35" t="s">
        <v>328</v>
      </c>
    </row>
    <row r="811" spans="1:14" x14ac:dyDescent="0.35">
      <c r="A811" s="63">
        <v>41106</v>
      </c>
      <c r="C811" s="35" t="s">
        <v>350</v>
      </c>
      <c r="G811" s="35" t="s">
        <v>328</v>
      </c>
    </row>
    <row r="812" spans="1:14" x14ac:dyDescent="0.35">
      <c r="A812" s="63">
        <v>41109</v>
      </c>
      <c r="C812" s="35" t="s">
        <v>350</v>
      </c>
      <c r="G812" s="35" t="s">
        <v>328</v>
      </c>
    </row>
    <row r="813" spans="1:14" x14ac:dyDescent="0.35">
      <c r="A813" s="63">
        <v>41115</v>
      </c>
      <c r="C813" s="35" t="s">
        <v>350</v>
      </c>
      <c r="G813" s="35" t="s">
        <v>328</v>
      </c>
      <c r="L813" s="74" t="e">
        <f>AVERAGE(K809:K813)</f>
        <v>#DIV/0!</v>
      </c>
      <c r="M813" s="41" t="e">
        <f>GEOMEAN(K809:K813)</f>
        <v>#NUM!</v>
      </c>
      <c r="N813" s="42" t="s">
        <v>351</v>
      </c>
    </row>
    <row r="814" spans="1:14" x14ac:dyDescent="0.35">
      <c r="A814" s="63">
        <v>41130</v>
      </c>
      <c r="B814" s="39">
        <v>0.45910879629629631</v>
      </c>
      <c r="C814" s="35">
        <v>309.60000000000002</v>
      </c>
      <c r="D814" s="35">
        <v>0.20150000000000001</v>
      </c>
      <c r="E814" s="35">
        <v>6.79</v>
      </c>
      <c r="F814" s="35">
        <v>7.76</v>
      </c>
      <c r="G814" s="35">
        <v>22.5</v>
      </c>
      <c r="K814" s="40">
        <v>10462</v>
      </c>
      <c r="L814" s="40">
        <f>AVERAGE(K810:K814)</f>
        <v>10462</v>
      </c>
      <c r="M814" s="77">
        <f>GEOMEAN(K810:K814)</f>
        <v>10462</v>
      </c>
    </row>
    <row r="815" spans="1:14" x14ac:dyDescent="0.35">
      <c r="A815" s="63">
        <v>41135</v>
      </c>
      <c r="B815" s="55">
        <v>0.44837962962962963</v>
      </c>
      <c r="C815" s="35">
        <v>646</v>
      </c>
      <c r="D815" s="35">
        <v>0.42249999999999999</v>
      </c>
      <c r="E815" s="35">
        <v>6.19</v>
      </c>
      <c r="F815" s="35">
        <v>7.83</v>
      </c>
      <c r="G815" s="35">
        <v>20.6</v>
      </c>
      <c r="K815" s="81">
        <v>19863</v>
      </c>
    </row>
    <row r="816" spans="1:14" x14ac:dyDescent="0.35">
      <c r="A816" s="63">
        <v>41141</v>
      </c>
      <c r="B816" s="38">
        <v>0.46875</v>
      </c>
      <c r="C816" s="35">
        <v>1063</v>
      </c>
      <c r="D816" s="35">
        <v>0.68899999999999995</v>
      </c>
      <c r="E816" s="35">
        <v>8.1300000000000008</v>
      </c>
      <c r="F816" s="35">
        <v>7.66</v>
      </c>
      <c r="G816" s="35">
        <v>22</v>
      </c>
      <c r="K816" s="81">
        <v>97</v>
      </c>
    </row>
    <row r="817" spans="1:31" x14ac:dyDescent="0.35">
      <c r="A817" s="63">
        <v>41144</v>
      </c>
      <c r="B817" s="38">
        <v>0.48571759259259256</v>
      </c>
      <c r="C817" s="35">
        <v>1055</v>
      </c>
      <c r="D817" s="35">
        <v>0.6825</v>
      </c>
      <c r="E817" s="35">
        <v>3.95</v>
      </c>
      <c r="F817" s="35">
        <v>7.77</v>
      </c>
      <c r="G817" s="35">
        <v>21.5</v>
      </c>
      <c r="K817" s="81">
        <v>669</v>
      </c>
    </row>
    <row r="818" spans="1:31" x14ac:dyDescent="0.35">
      <c r="A818" s="63">
        <v>41150</v>
      </c>
      <c r="B818" s="55">
        <v>0.45011574074074073</v>
      </c>
      <c r="C818" s="35">
        <v>535</v>
      </c>
      <c r="D818" s="35">
        <v>0.3478</v>
      </c>
      <c r="E818" s="35">
        <v>7</v>
      </c>
      <c r="F818" s="35">
        <v>7.79</v>
      </c>
      <c r="G818" s="35">
        <v>20.3</v>
      </c>
      <c r="K818" s="81">
        <v>6488</v>
      </c>
      <c r="L818" s="74">
        <f>AVERAGE(K814:K818)</f>
        <v>7515.8</v>
      </c>
      <c r="M818" s="41">
        <f>GEOMEAN(K814:K818)</f>
        <v>2445.6463147551212</v>
      </c>
      <c r="N818" s="42" t="s">
        <v>352</v>
      </c>
    </row>
    <row r="819" spans="1:31" x14ac:dyDescent="0.35">
      <c r="A819" s="63">
        <v>41162</v>
      </c>
      <c r="B819" s="55">
        <v>0.44752314814814814</v>
      </c>
      <c r="C819" s="35">
        <v>793</v>
      </c>
      <c r="D819" s="35">
        <v>0.51349999999999996</v>
      </c>
      <c r="E819" s="35">
        <v>8.57</v>
      </c>
      <c r="F819" s="35">
        <v>7.9</v>
      </c>
      <c r="G819" s="35">
        <v>17.100000000000001</v>
      </c>
      <c r="K819" s="81">
        <v>1565</v>
      </c>
    </row>
    <row r="820" spans="1:31" x14ac:dyDescent="0.35">
      <c r="A820" s="63">
        <v>41164</v>
      </c>
      <c r="B820" s="39">
        <v>0.42495370370370367</v>
      </c>
      <c r="C820" s="35">
        <v>901</v>
      </c>
      <c r="D820" s="35">
        <v>0.58499999999999996</v>
      </c>
      <c r="E820" s="35">
        <v>6.8</v>
      </c>
      <c r="F820" s="35">
        <v>7.89</v>
      </c>
      <c r="G820" s="35">
        <v>18.399999999999999</v>
      </c>
      <c r="K820" s="81">
        <v>689</v>
      </c>
    </row>
    <row r="821" spans="1:31" x14ac:dyDescent="0.35">
      <c r="A821" s="63">
        <v>41169</v>
      </c>
      <c r="B821" s="39">
        <v>0.4650347222222222</v>
      </c>
      <c r="C821" s="35">
        <v>1167</v>
      </c>
      <c r="D821" s="35">
        <v>0.76049999999999995</v>
      </c>
      <c r="E821" s="35">
        <v>11.04</v>
      </c>
      <c r="F821" s="35">
        <v>7.92</v>
      </c>
      <c r="G821" s="35">
        <v>19.7</v>
      </c>
      <c r="K821" s="81">
        <v>63</v>
      </c>
    </row>
    <row r="822" spans="1:31" x14ac:dyDescent="0.35">
      <c r="A822" s="63">
        <v>41172</v>
      </c>
      <c r="B822" s="39">
        <v>0.45643518518518517</v>
      </c>
      <c r="C822" s="35">
        <v>745</v>
      </c>
      <c r="D822" s="35">
        <v>0.48099999999999998</v>
      </c>
      <c r="E822" s="35">
        <v>8.86</v>
      </c>
      <c r="F822" s="35">
        <v>7.95</v>
      </c>
      <c r="G822" s="35">
        <v>14.5</v>
      </c>
      <c r="K822" s="81">
        <v>1782</v>
      </c>
    </row>
    <row r="823" spans="1:31" x14ac:dyDescent="0.35">
      <c r="A823" s="63">
        <v>41177</v>
      </c>
      <c r="B823" s="55">
        <v>0.46086805555555554</v>
      </c>
      <c r="C823" s="35">
        <v>788</v>
      </c>
      <c r="D823" s="35">
        <v>0.51349999999999996</v>
      </c>
      <c r="E823" s="35">
        <v>9.6</v>
      </c>
      <c r="F823" s="35">
        <v>7.94</v>
      </c>
      <c r="G823" s="35">
        <v>13.5</v>
      </c>
      <c r="K823" s="81">
        <v>1106</v>
      </c>
      <c r="L823" s="74">
        <f>AVERAGE(K819:K823)</f>
        <v>1041</v>
      </c>
      <c r="M823" s="41">
        <f>GEOMEAN(K819:K823)</f>
        <v>668.87873331417654</v>
      </c>
      <c r="N823" s="42" t="s">
        <v>353</v>
      </c>
    </row>
    <row r="824" spans="1:31" x14ac:dyDescent="0.35">
      <c r="A824" s="63">
        <v>41184</v>
      </c>
      <c r="B824" s="39">
        <v>0.4656481481481482</v>
      </c>
      <c r="C824" s="35">
        <v>370.5</v>
      </c>
      <c r="D824" s="35">
        <v>0.24049999999999999</v>
      </c>
      <c r="E824" s="35">
        <v>8.09</v>
      </c>
      <c r="F824" s="35">
        <v>7.79</v>
      </c>
      <c r="G824" s="35">
        <v>15.2</v>
      </c>
      <c r="K824" s="81">
        <v>2098</v>
      </c>
      <c r="O824" s="30" t="s">
        <v>107</v>
      </c>
      <c r="P824" s="30">
        <v>24.1</v>
      </c>
      <c r="Q824" s="30" t="s">
        <v>107</v>
      </c>
      <c r="R824" s="30" t="s">
        <v>107</v>
      </c>
      <c r="S824" s="30" t="s">
        <v>107</v>
      </c>
      <c r="T824" s="30" t="s">
        <v>107</v>
      </c>
      <c r="U824" s="30" t="s">
        <v>107</v>
      </c>
      <c r="V824" s="30" t="s">
        <v>107</v>
      </c>
      <c r="W824" s="30" t="s">
        <v>107</v>
      </c>
      <c r="X824" s="30">
        <v>38.299999999999997</v>
      </c>
      <c r="Y824" s="30" t="s">
        <v>107</v>
      </c>
      <c r="Z824" s="30">
        <v>0.46</v>
      </c>
      <c r="AA824" s="30" t="s">
        <v>107</v>
      </c>
      <c r="AB824" s="30">
        <v>22.5</v>
      </c>
      <c r="AC824" s="30" t="s">
        <v>107</v>
      </c>
      <c r="AD824" s="30">
        <v>102</v>
      </c>
      <c r="AE824" s="30" t="s">
        <v>107</v>
      </c>
    </row>
    <row r="825" spans="1:31" x14ac:dyDescent="0.35">
      <c r="A825" s="63">
        <v>41193</v>
      </c>
      <c r="B825" s="55">
        <v>0.44225694444444441</v>
      </c>
      <c r="C825" s="35">
        <v>912</v>
      </c>
      <c r="D825" s="35">
        <v>0.59150000000000003</v>
      </c>
      <c r="E825" s="35">
        <v>10.029999999999999</v>
      </c>
      <c r="F825" s="35">
        <v>7.86</v>
      </c>
      <c r="G825" s="35">
        <v>8.3000000000000007</v>
      </c>
      <c r="K825" s="81">
        <v>749</v>
      </c>
    </row>
    <row r="826" spans="1:31" x14ac:dyDescent="0.35">
      <c r="A826" s="63">
        <v>41199</v>
      </c>
      <c r="B826" s="39">
        <v>0.47008101851851852</v>
      </c>
      <c r="C826" s="35">
        <v>713</v>
      </c>
      <c r="D826" s="35">
        <v>0.46150000000000002</v>
      </c>
      <c r="E826" s="35">
        <v>7.65</v>
      </c>
      <c r="F826" s="35">
        <v>7.74</v>
      </c>
      <c r="G826" s="35">
        <v>12.6</v>
      </c>
      <c r="K826" s="81">
        <v>160</v>
      </c>
    </row>
    <row r="827" spans="1:31" x14ac:dyDescent="0.35">
      <c r="A827" s="63">
        <v>41204</v>
      </c>
      <c r="B827" s="55">
        <v>0.43505787037037041</v>
      </c>
      <c r="C827" s="35">
        <v>724</v>
      </c>
      <c r="D827" s="35">
        <v>0.46800000000000003</v>
      </c>
      <c r="E827" s="35">
        <v>8.6999999999999993</v>
      </c>
      <c r="F827" s="35">
        <v>7.8</v>
      </c>
      <c r="G827" s="35">
        <v>12.7</v>
      </c>
      <c r="K827" s="81">
        <v>278</v>
      </c>
    </row>
    <row r="828" spans="1:31" x14ac:dyDescent="0.35">
      <c r="A828" s="63">
        <v>41207</v>
      </c>
      <c r="B828" s="55">
        <v>0.44212962962962959</v>
      </c>
      <c r="C828" s="35">
        <v>656</v>
      </c>
      <c r="D828" s="35">
        <v>0.42899999999999999</v>
      </c>
      <c r="E828" s="35">
        <v>8.2799999999999994</v>
      </c>
      <c r="F828" s="35">
        <v>7.93</v>
      </c>
      <c r="G828" s="35">
        <v>15.3</v>
      </c>
      <c r="K828" s="81">
        <v>428</v>
      </c>
      <c r="L828" s="74">
        <f>AVERAGE(K824:K828)</f>
        <v>742.6</v>
      </c>
      <c r="M828" s="41">
        <f>GEOMEAN(K824:K828)</f>
        <v>495.65463282108118</v>
      </c>
      <c r="N828" s="42" t="s">
        <v>354</v>
      </c>
    </row>
    <row r="829" spans="1:31" x14ac:dyDescent="0.35">
      <c r="A829" s="63">
        <v>41213</v>
      </c>
      <c r="B829" s="38">
        <v>0.44567129629629632</v>
      </c>
      <c r="C829" s="35">
        <v>663</v>
      </c>
      <c r="D829" s="35">
        <v>0.43099999999999999</v>
      </c>
      <c r="E829" s="35">
        <v>9.61</v>
      </c>
      <c r="F829" s="35">
        <v>7.76</v>
      </c>
      <c r="G829" s="35">
        <v>7.9</v>
      </c>
      <c r="K829" s="81">
        <v>594</v>
      </c>
    </row>
    <row r="830" spans="1:31" x14ac:dyDescent="0.35">
      <c r="A830" s="63">
        <v>41226</v>
      </c>
      <c r="B830" s="39">
        <v>0.46329861111111109</v>
      </c>
      <c r="C830" s="35">
        <v>651</v>
      </c>
      <c r="D830" s="35">
        <v>0.42320000000000002</v>
      </c>
      <c r="E830" s="35">
        <v>11.24</v>
      </c>
      <c r="F830" s="35">
        <v>7.75</v>
      </c>
      <c r="G830" s="35">
        <v>6.8</v>
      </c>
      <c r="K830" s="81">
        <v>605</v>
      </c>
    </row>
    <row r="831" spans="1:31" x14ac:dyDescent="0.35">
      <c r="A831" s="63">
        <v>41228</v>
      </c>
      <c r="B831" s="38">
        <v>0.45396990740740745</v>
      </c>
      <c r="C831" s="35">
        <v>825</v>
      </c>
      <c r="D831" s="35">
        <v>0.53949999999999998</v>
      </c>
      <c r="E831" s="35">
        <v>12.88</v>
      </c>
      <c r="F831" s="35">
        <v>8.0399999999999991</v>
      </c>
      <c r="G831" s="35">
        <v>4.8</v>
      </c>
      <c r="K831" s="81">
        <v>404</v>
      </c>
    </row>
    <row r="832" spans="1:31" x14ac:dyDescent="0.35">
      <c r="A832" s="63">
        <v>41239</v>
      </c>
      <c r="B832" s="39">
        <v>0.47577546296296297</v>
      </c>
      <c r="C832" s="35">
        <v>794</v>
      </c>
      <c r="D832" s="35">
        <v>0.51539999999999997</v>
      </c>
      <c r="E832" s="35">
        <v>12.92</v>
      </c>
      <c r="F832" s="35">
        <v>8.01</v>
      </c>
      <c r="G832" s="35">
        <v>4.5</v>
      </c>
      <c r="K832" s="81">
        <v>97</v>
      </c>
    </row>
    <row r="833" spans="1:14" x14ac:dyDescent="0.35">
      <c r="A833" s="63">
        <v>41241</v>
      </c>
      <c r="B833" s="55">
        <v>0.46178240740740745</v>
      </c>
      <c r="C833" s="35">
        <v>875</v>
      </c>
      <c r="D833" s="35">
        <v>0.5655</v>
      </c>
      <c r="E833" s="35">
        <v>12.03</v>
      </c>
      <c r="F833" s="35">
        <v>7.91</v>
      </c>
      <c r="G833" s="35">
        <v>3.1</v>
      </c>
      <c r="K833" s="81">
        <v>41</v>
      </c>
      <c r="L833" s="74">
        <f>AVERAGE(K829:K833)</f>
        <v>348.2</v>
      </c>
      <c r="M833" s="41">
        <f>GEOMEAN(K829:K833)</f>
        <v>225.05867367820383</v>
      </c>
      <c r="N833" s="42" t="s">
        <v>355</v>
      </c>
    </row>
    <row r="834" spans="1:14" x14ac:dyDescent="0.35">
      <c r="A834" s="63">
        <v>41246</v>
      </c>
      <c r="B834" s="55">
        <v>0.46366898148148145</v>
      </c>
      <c r="C834" s="35">
        <v>637</v>
      </c>
      <c r="D834" s="35">
        <v>0.41410000000000002</v>
      </c>
      <c r="E834" s="35">
        <v>7.58</v>
      </c>
      <c r="F834" s="35">
        <v>7.64</v>
      </c>
      <c r="G834" s="35">
        <v>11.8</v>
      </c>
      <c r="K834" s="81">
        <v>218</v>
      </c>
    </row>
    <row r="835" spans="1:14" x14ac:dyDescent="0.35">
      <c r="A835" s="63">
        <v>41249</v>
      </c>
      <c r="B835" s="55">
        <v>0.45765046296296297</v>
      </c>
      <c r="C835" s="35">
        <v>609</v>
      </c>
      <c r="D835" s="35">
        <v>0.39589999999999997</v>
      </c>
      <c r="E835" s="35">
        <v>11.51</v>
      </c>
      <c r="F835" s="35">
        <v>7.96</v>
      </c>
      <c r="G835" s="35">
        <v>4.4000000000000004</v>
      </c>
      <c r="K835" s="81">
        <v>216</v>
      </c>
    </row>
    <row r="836" spans="1:14" x14ac:dyDescent="0.35">
      <c r="A836" s="63">
        <v>41255</v>
      </c>
      <c r="B836" s="39">
        <v>0.45560185185185187</v>
      </c>
      <c r="C836" s="35">
        <v>679</v>
      </c>
      <c r="D836" s="35">
        <v>0.44140000000000001</v>
      </c>
      <c r="E836" s="35">
        <v>13.47</v>
      </c>
      <c r="F836" s="35">
        <v>7.98</v>
      </c>
      <c r="G836" s="35">
        <v>4.2</v>
      </c>
      <c r="K836" s="81">
        <v>148</v>
      </c>
    </row>
    <row r="837" spans="1:14" x14ac:dyDescent="0.35">
      <c r="A837" s="63">
        <v>41260</v>
      </c>
      <c r="B837" s="55">
        <v>0.43537037037037035</v>
      </c>
      <c r="C837" s="35">
        <v>567</v>
      </c>
      <c r="D837" s="35">
        <v>0.36849999999999999</v>
      </c>
      <c r="E837" s="35">
        <v>10.15</v>
      </c>
      <c r="F837" s="35">
        <v>7.71</v>
      </c>
      <c r="G837" s="35">
        <v>7.4</v>
      </c>
      <c r="K837" s="81">
        <v>327</v>
      </c>
    </row>
    <row r="838" spans="1:14" x14ac:dyDescent="0.35">
      <c r="A838" s="63">
        <v>41262</v>
      </c>
      <c r="B838" s="55">
        <v>0.49876157407407407</v>
      </c>
      <c r="C838" s="35">
        <v>816</v>
      </c>
      <c r="D838" s="35">
        <v>0.53300000000000003</v>
      </c>
      <c r="E838" s="35">
        <v>12.58</v>
      </c>
      <c r="F838" s="35">
        <v>7.99</v>
      </c>
      <c r="G838" s="35">
        <v>5.8</v>
      </c>
      <c r="K838" s="81">
        <v>313</v>
      </c>
      <c r="L838" s="74">
        <f>AVERAGE(K834:K838)</f>
        <v>244.4</v>
      </c>
      <c r="M838" s="41">
        <f>GEOMEAN(K834:K838)</f>
        <v>234.77551942717994</v>
      </c>
      <c r="N838" s="42" t="s">
        <v>356</v>
      </c>
    </row>
    <row r="839" spans="1:14" x14ac:dyDescent="0.35">
      <c r="A839" s="63">
        <v>41282</v>
      </c>
      <c r="B839" s="55">
        <v>0.47967592592592595</v>
      </c>
      <c r="C839" s="35">
        <v>1915</v>
      </c>
      <c r="D839" s="35">
        <v>1.2415</v>
      </c>
      <c r="E839" s="35">
        <v>14.96</v>
      </c>
      <c r="F839" s="35">
        <v>7.9</v>
      </c>
      <c r="G839" s="35">
        <v>0.9</v>
      </c>
      <c r="K839" s="81">
        <v>74</v>
      </c>
    </row>
    <row r="840" spans="1:14" x14ac:dyDescent="0.35">
      <c r="A840" s="63">
        <v>41289</v>
      </c>
      <c r="B840" s="39">
        <v>0.44428240740740743</v>
      </c>
      <c r="C840" s="35">
        <v>770</v>
      </c>
      <c r="D840" s="35">
        <v>0.50049999999999994</v>
      </c>
      <c r="E840" s="35">
        <v>13.73</v>
      </c>
      <c r="F840" s="35">
        <v>7.81</v>
      </c>
      <c r="G840" s="35">
        <v>2.6</v>
      </c>
      <c r="K840" s="81">
        <v>416</v>
      </c>
    </row>
    <row r="841" spans="1:14" x14ac:dyDescent="0.35">
      <c r="A841" s="63">
        <v>41298</v>
      </c>
      <c r="G841" s="35" t="s">
        <v>303</v>
      </c>
    </row>
    <row r="842" spans="1:14" x14ac:dyDescent="0.35">
      <c r="A842" s="63">
        <v>41303</v>
      </c>
      <c r="B842" s="55">
        <v>0.45332175925925927</v>
      </c>
      <c r="C842" s="35">
        <v>1421</v>
      </c>
      <c r="D842" s="35">
        <v>0.92300000000000004</v>
      </c>
      <c r="E842" s="35">
        <v>11.92</v>
      </c>
      <c r="F842" s="35">
        <v>7.82</v>
      </c>
      <c r="G842" s="35">
        <v>6</v>
      </c>
      <c r="K842" s="81">
        <v>416</v>
      </c>
    </row>
    <row r="843" spans="1:14" x14ac:dyDescent="0.35">
      <c r="A843" s="63">
        <v>41305</v>
      </c>
      <c r="B843" s="55">
        <v>0.47484953703703708</v>
      </c>
      <c r="C843" s="35">
        <v>817</v>
      </c>
      <c r="D843" s="35">
        <v>0.53100000000000003</v>
      </c>
      <c r="E843" s="35">
        <v>11.83</v>
      </c>
      <c r="F843" s="35">
        <v>7.78</v>
      </c>
      <c r="G843" s="35">
        <v>3</v>
      </c>
      <c r="K843" s="81">
        <v>884</v>
      </c>
      <c r="L843" s="74">
        <f>AVERAGE(K839:K843)</f>
        <v>447.5</v>
      </c>
      <c r="M843" s="41">
        <f>GEOMEAN(K839:K843)</f>
        <v>326.18776084815534</v>
      </c>
      <c r="N843" s="42" t="s">
        <v>357</v>
      </c>
    </row>
    <row r="844" spans="1:14" x14ac:dyDescent="0.35">
      <c r="A844" s="63">
        <v>41309</v>
      </c>
      <c r="B844" s="39">
        <v>0.46866898148148151</v>
      </c>
      <c r="C844" s="35">
        <v>1598</v>
      </c>
      <c r="D844" s="35">
        <v>1.04</v>
      </c>
      <c r="E844" s="35">
        <v>14.5</v>
      </c>
      <c r="F844" s="35">
        <v>7.92</v>
      </c>
      <c r="G844" s="35">
        <v>0.4</v>
      </c>
      <c r="K844" s="81">
        <v>98</v>
      </c>
    </row>
    <row r="845" spans="1:14" x14ac:dyDescent="0.35">
      <c r="A845" s="63">
        <v>41312</v>
      </c>
      <c r="B845" s="39">
        <v>0.45495370370370369</v>
      </c>
      <c r="C845" s="35">
        <v>1380</v>
      </c>
      <c r="D845" s="35">
        <v>0.89700000000000002</v>
      </c>
      <c r="E845" s="35">
        <v>15.32</v>
      </c>
      <c r="F845" s="35">
        <v>8.01</v>
      </c>
      <c r="G845" s="35">
        <v>2.5</v>
      </c>
      <c r="K845" s="81">
        <v>148</v>
      </c>
    </row>
    <row r="846" spans="1:14" x14ac:dyDescent="0.35">
      <c r="A846" s="63">
        <v>41317</v>
      </c>
      <c r="B846" s="55">
        <v>0.50336805555555553</v>
      </c>
      <c r="C846" s="35">
        <v>1207</v>
      </c>
      <c r="D846" s="35">
        <v>0.78649999999999998</v>
      </c>
      <c r="E846" s="35">
        <v>14.68</v>
      </c>
      <c r="F846" s="35">
        <v>8.02</v>
      </c>
      <c r="G846" s="35">
        <v>3.1</v>
      </c>
      <c r="K846" s="81">
        <v>41</v>
      </c>
    </row>
    <row r="847" spans="1:14" x14ac:dyDescent="0.35">
      <c r="A847" s="63">
        <v>41324</v>
      </c>
      <c r="B847" s="39">
        <v>0.4767824074074074</v>
      </c>
      <c r="C847" s="35">
        <v>1176</v>
      </c>
      <c r="D847" s="35">
        <v>0.76700000000000002</v>
      </c>
      <c r="E847" s="35">
        <v>12.56</v>
      </c>
      <c r="F847" s="35">
        <v>7.89</v>
      </c>
      <c r="G847" s="35">
        <v>2.4</v>
      </c>
      <c r="K847" s="81">
        <v>650</v>
      </c>
    </row>
    <row r="848" spans="1:14" x14ac:dyDescent="0.35">
      <c r="A848" s="63">
        <v>41330</v>
      </c>
      <c r="B848" s="55">
        <v>0.45631944444444444</v>
      </c>
      <c r="C848" s="35">
        <v>2061</v>
      </c>
      <c r="D848" s="35">
        <v>1.339</v>
      </c>
      <c r="E848" s="35">
        <v>14.97</v>
      </c>
      <c r="F848" s="35">
        <v>7.99</v>
      </c>
      <c r="G848" s="35">
        <v>1.9</v>
      </c>
      <c r="K848" s="81">
        <v>327</v>
      </c>
      <c r="L848" s="74">
        <f>AVERAGE(K844:K848)</f>
        <v>252.8</v>
      </c>
      <c r="M848" s="41">
        <f>GEOMEAN(K844:K848)</f>
        <v>166.09117267831277</v>
      </c>
      <c r="N848" s="42" t="s">
        <v>358</v>
      </c>
    </row>
    <row r="849" spans="1:32" x14ac:dyDescent="0.35">
      <c r="A849" s="63">
        <v>41340</v>
      </c>
      <c r="B849" s="55">
        <v>0.45017361111111115</v>
      </c>
      <c r="C849" s="35">
        <v>3034</v>
      </c>
      <c r="D849" s="35">
        <v>1.9695</v>
      </c>
      <c r="E849" s="35">
        <v>15.3</v>
      </c>
      <c r="F849" s="35">
        <v>8.06</v>
      </c>
      <c r="G849" s="35">
        <v>2.9</v>
      </c>
      <c r="K849" s="81">
        <v>120</v>
      </c>
    </row>
    <row r="850" spans="1:32" x14ac:dyDescent="0.35">
      <c r="A850" s="63">
        <v>41345</v>
      </c>
      <c r="B850" s="55">
        <v>0.47850694444444447</v>
      </c>
      <c r="C850" s="35">
        <v>1341</v>
      </c>
      <c r="D850" s="35">
        <v>0.871</v>
      </c>
      <c r="E850" s="35">
        <v>13.68</v>
      </c>
      <c r="F850" s="35">
        <v>7.99</v>
      </c>
      <c r="G850" s="35">
        <v>4.3</v>
      </c>
      <c r="K850" s="81">
        <v>1989</v>
      </c>
    </row>
    <row r="851" spans="1:32" x14ac:dyDescent="0.35">
      <c r="A851" s="63">
        <v>41351</v>
      </c>
      <c r="B851" s="39">
        <v>0.48216435185185186</v>
      </c>
      <c r="C851" s="35">
        <v>1059</v>
      </c>
      <c r="D851" s="35">
        <v>0.68899999999999995</v>
      </c>
      <c r="E851" s="35">
        <v>12.53</v>
      </c>
      <c r="F851" s="35">
        <v>8.0299999999999994</v>
      </c>
      <c r="G851" s="35">
        <v>3.8</v>
      </c>
      <c r="K851" s="81">
        <v>657</v>
      </c>
    </row>
    <row r="852" spans="1:32" x14ac:dyDescent="0.35">
      <c r="A852" s="63">
        <v>41354</v>
      </c>
      <c r="B852" s="39">
        <v>0.47059027777777779</v>
      </c>
      <c r="C852" s="35">
        <v>1261</v>
      </c>
      <c r="D852" s="35">
        <v>0.81899999999999995</v>
      </c>
      <c r="E852" s="35">
        <v>14.57</v>
      </c>
      <c r="F852" s="35">
        <v>8.1300000000000008</v>
      </c>
      <c r="G852" s="35">
        <v>1.1000000000000001</v>
      </c>
      <c r="K852" s="81">
        <v>6867</v>
      </c>
    </row>
    <row r="853" spans="1:32" x14ac:dyDescent="0.35">
      <c r="A853" s="63">
        <v>41359</v>
      </c>
      <c r="B853" s="55">
        <v>0.46304398148148151</v>
      </c>
      <c r="C853" s="35">
        <v>3766</v>
      </c>
      <c r="D853" s="35">
        <v>2.4504999999999999</v>
      </c>
      <c r="E853" s="35">
        <v>13.78</v>
      </c>
      <c r="F853" s="35">
        <v>7.94</v>
      </c>
      <c r="G853" s="35">
        <v>3.4</v>
      </c>
      <c r="K853" s="81">
        <v>146</v>
      </c>
      <c r="L853" s="74">
        <f>AVERAGE(K849:K853)</f>
        <v>1955.8</v>
      </c>
      <c r="M853" s="41">
        <f>GEOMEAN(K849:K853)</f>
        <v>690.71718344489113</v>
      </c>
      <c r="N853" s="42" t="s">
        <v>359</v>
      </c>
      <c r="O853" s="35">
        <v>11.8</v>
      </c>
      <c r="P853" s="35">
        <v>85.9</v>
      </c>
      <c r="Q853" s="30" t="s">
        <v>107</v>
      </c>
      <c r="R853" s="35">
        <v>3.6</v>
      </c>
      <c r="S853" s="30" t="s">
        <v>107</v>
      </c>
      <c r="T853" s="30" t="s">
        <v>107</v>
      </c>
      <c r="U853" s="30" t="s">
        <v>107</v>
      </c>
      <c r="V853" s="35">
        <v>2.4</v>
      </c>
      <c r="W853" s="35">
        <v>32.5</v>
      </c>
      <c r="X853" s="35">
        <v>2320</v>
      </c>
      <c r="Y853" s="30" t="s">
        <v>107</v>
      </c>
      <c r="Z853" s="35">
        <v>1.2</v>
      </c>
      <c r="AA853" s="35">
        <v>0.48</v>
      </c>
      <c r="AB853" s="35">
        <v>93.6</v>
      </c>
      <c r="AC853" s="30" t="s">
        <v>122</v>
      </c>
      <c r="AD853" s="35">
        <v>288</v>
      </c>
      <c r="AE853" s="35">
        <v>0.83</v>
      </c>
      <c r="AF853" s="35" t="s">
        <v>541</v>
      </c>
    </row>
    <row r="854" spans="1:32" x14ac:dyDescent="0.35">
      <c r="A854" s="63">
        <v>41367</v>
      </c>
      <c r="B854" s="39">
        <v>0.44943287037037033</v>
      </c>
      <c r="C854" s="35">
        <v>1424</v>
      </c>
      <c r="D854" s="35">
        <v>0.92300000000000004</v>
      </c>
      <c r="E854" s="35">
        <v>14.65</v>
      </c>
      <c r="F854" s="35">
        <v>8.16</v>
      </c>
      <c r="G854" s="35">
        <v>4.5</v>
      </c>
      <c r="K854" s="81">
        <v>226</v>
      </c>
    </row>
    <row r="855" spans="1:32" x14ac:dyDescent="0.35">
      <c r="A855" s="63">
        <v>41372</v>
      </c>
      <c r="B855" s="55">
        <v>0.46644675925925921</v>
      </c>
      <c r="C855" s="35">
        <v>1258</v>
      </c>
      <c r="D855" s="35">
        <v>0.81899999999999995</v>
      </c>
      <c r="E855" s="35">
        <v>8.24</v>
      </c>
      <c r="F855" s="35">
        <v>7.75</v>
      </c>
      <c r="G855" s="35">
        <v>12.5</v>
      </c>
      <c r="K855" s="81">
        <v>209</v>
      </c>
    </row>
    <row r="856" spans="1:32" x14ac:dyDescent="0.35">
      <c r="A856" s="63">
        <v>41374</v>
      </c>
      <c r="B856" s="55">
        <v>0.4523726851851852</v>
      </c>
      <c r="C856" s="35">
        <v>1157</v>
      </c>
      <c r="D856" s="35">
        <v>0.754</v>
      </c>
      <c r="E856" s="35">
        <v>6.32</v>
      </c>
      <c r="F856" s="35">
        <v>7.85</v>
      </c>
      <c r="G856" s="35">
        <v>15.5</v>
      </c>
      <c r="K856" s="81">
        <v>269</v>
      </c>
    </row>
    <row r="857" spans="1:32" x14ac:dyDescent="0.35">
      <c r="A857" s="63">
        <v>41381</v>
      </c>
      <c r="B857" s="38">
        <v>0.45993055555555556</v>
      </c>
      <c r="C857" s="35">
        <v>509</v>
      </c>
      <c r="D857" s="35">
        <v>0.33079999999999998</v>
      </c>
      <c r="E857" s="35">
        <v>9.3699999999999992</v>
      </c>
      <c r="F857" s="35">
        <v>7.63</v>
      </c>
      <c r="G857" s="35">
        <v>11.7</v>
      </c>
      <c r="K857" s="81">
        <v>7270</v>
      </c>
    </row>
    <row r="858" spans="1:32" x14ac:dyDescent="0.35">
      <c r="A858" s="63">
        <v>41388</v>
      </c>
      <c r="B858" s="55">
        <v>0.47020833333333334</v>
      </c>
      <c r="C858" s="35">
        <v>347.6</v>
      </c>
      <c r="D858" s="35">
        <v>0.22620000000000001</v>
      </c>
      <c r="E858" s="35">
        <v>9.1300000000000008</v>
      </c>
      <c r="F858" s="35">
        <v>7.68</v>
      </c>
      <c r="G858" s="35">
        <v>9.6</v>
      </c>
      <c r="K858" s="81">
        <v>10462</v>
      </c>
      <c r="L858" s="74">
        <f>AVERAGE(K854:K858)</f>
        <v>3687.2</v>
      </c>
      <c r="M858" s="41">
        <f>GEOMEAN(K854:K858)</f>
        <v>993.18745737890515</v>
      </c>
      <c r="N858" s="42" t="s">
        <v>360</v>
      </c>
    </row>
    <row r="859" spans="1:32" x14ac:dyDescent="0.35">
      <c r="A859" s="63">
        <v>41396</v>
      </c>
      <c r="B859" s="55">
        <v>0.45068287037037041</v>
      </c>
      <c r="C859" s="35">
        <v>930</v>
      </c>
      <c r="D859" s="35">
        <v>0.60450000000000004</v>
      </c>
      <c r="E859" s="35">
        <v>11.78</v>
      </c>
      <c r="F859" s="35">
        <v>8.09</v>
      </c>
      <c r="G859" s="35">
        <v>16.899999999999999</v>
      </c>
      <c r="K859" s="81">
        <v>563</v>
      </c>
    </row>
    <row r="860" spans="1:32" x14ac:dyDescent="0.35">
      <c r="A860" s="63">
        <v>41402</v>
      </c>
      <c r="B860" s="39">
        <v>0.45091435185185186</v>
      </c>
      <c r="C860" s="35">
        <v>1062</v>
      </c>
      <c r="D860" s="35">
        <v>0.68899999999999995</v>
      </c>
      <c r="E860" s="35">
        <v>9.5</v>
      </c>
      <c r="F860" s="35">
        <v>7.97</v>
      </c>
      <c r="G860" s="35">
        <v>15.7</v>
      </c>
      <c r="K860" s="81">
        <v>1565</v>
      </c>
    </row>
    <row r="861" spans="1:32" x14ac:dyDescent="0.35">
      <c r="A861" s="63">
        <v>41407</v>
      </c>
      <c r="B861" s="55">
        <v>0.46050925925925923</v>
      </c>
      <c r="C861" s="35">
        <v>990</v>
      </c>
      <c r="D861" s="35">
        <v>0.64349999999999996</v>
      </c>
      <c r="E861" s="35">
        <v>11.65</v>
      </c>
      <c r="F861" s="35">
        <v>8.07</v>
      </c>
      <c r="G861" s="35">
        <v>10.8</v>
      </c>
      <c r="K861" s="81">
        <v>987</v>
      </c>
    </row>
    <row r="862" spans="1:32" x14ac:dyDescent="0.35">
      <c r="A862" s="63">
        <v>41409</v>
      </c>
      <c r="B862" s="55">
        <v>0.46060185185185182</v>
      </c>
      <c r="C862" s="35">
        <v>1056</v>
      </c>
      <c r="D862" s="35">
        <v>0.68899999999999995</v>
      </c>
      <c r="E862" s="35">
        <v>7.83</v>
      </c>
      <c r="F862" s="35">
        <v>8.02</v>
      </c>
      <c r="G862" s="35">
        <v>17.100000000000001</v>
      </c>
      <c r="K862" s="81">
        <v>581</v>
      </c>
    </row>
    <row r="863" spans="1:32" x14ac:dyDescent="0.35">
      <c r="A863" s="63">
        <v>41423</v>
      </c>
      <c r="B863" s="55">
        <v>0.43372685185185184</v>
      </c>
      <c r="C863" s="35">
        <v>170.2</v>
      </c>
      <c r="D863" s="35">
        <v>0.1105</v>
      </c>
      <c r="E863" s="35">
        <v>6.37</v>
      </c>
      <c r="F863" s="35">
        <v>7.69</v>
      </c>
      <c r="G863" s="35">
        <v>19</v>
      </c>
      <c r="K863" s="81">
        <v>3873</v>
      </c>
      <c r="L863" s="74">
        <f>AVERAGE(K859:K863)</f>
        <v>1513.8</v>
      </c>
      <c r="M863" s="41">
        <f>GEOMEAN(K859:K863)</f>
        <v>1143.7015343839705</v>
      </c>
      <c r="N863" s="42" t="s">
        <v>361</v>
      </c>
    </row>
    <row r="864" spans="1:32" x14ac:dyDescent="0.35">
      <c r="A864" s="63">
        <v>41430</v>
      </c>
      <c r="B864" s="55">
        <v>0.4738194444444444</v>
      </c>
      <c r="C864" s="35">
        <v>896</v>
      </c>
      <c r="D864" s="35">
        <v>0.58499999999999996</v>
      </c>
      <c r="E864" s="35">
        <v>9.75</v>
      </c>
      <c r="F864" s="35">
        <v>8.18</v>
      </c>
      <c r="G864" s="35">
        <v>16.8</v>
      </c>
      <c r="K864" s="81">
        <v>2063</v>
      </c>
    </row>
    <row r="865" spans="1:31" x14ac:dyDescent="0.35">
      <c r="A865" s="63">
        <v>41438</v>
      </c>
      <c r="B865" s="55">
        <v>0.45358796296296294</v>
      </c>
      <c r="C865" s="35">
        <v>244.1</v>
      </c>
      <c r="D865" s="35">
        <v>0.15859999999999999</v>
      </c>
      <c r="E865" s="35">
        <v>5.87</v>
      </c>
      <c r="F865" s="35">
        <v>7.84</v>
      </c>
      <c r="G865" s="35">
        <v>21.4</v>
      </c>
      <c r="K865" s="81">
        <v>15531</v>
      </c>
    </row>
    <row r="866" spans="1:31" x14ac:dyDescent="0.35">
      <c r="A866" s="63">
        <v>41442</v>
      </c>
      <c r="B866" s="39">
        <v>0.47620370370370368</v>
      </c>
      <c r="C866" s="35">
        <v>896</v>
      </c>
      <c r="D866" s="35">
        <v>0.58499999999999996</v>
      </c>
      <c r="E866" s="35">
        <v>5.54</v>
      </c>
      <c r="F866" s="35">
        <v>8.1300000000000008</v>
      </c>
      <c r="G866" s="35">
        <v>21.1</v>
      </c>
      <c r="K866" s="81">
        <v>907</v>
      </c>
    </row>
    <row r="867" spans="1:31" x14ac:dyDescent="0.35">
      <c r="A867" s="63">
        <v>41449</v>
      </c>
      <c r="B867" s="55">
        <v>0.48524305555555558</v>
      </c>
      <c r="C867" s="35">
        <v>1988</v>
      </c>
      <c r="D867" s="35">
        <v>1.2935000000000001</v>
      </c>
      <c r="E867" s="35">
        <v>5.05</v>
      </c>
      <c r="F867" s="35">
        <v>7.99</v>
      </c>
      <c r="G867" s="35">
        <v>24.2</v>
      </c>
      <c r="K867" s="81">
        <v>683</v>
      </c>
    </row>
    <row r="868" spans="1:31" x14ac:dyDescent="0.35">
      <c r="A868" s="63">
        <v>41451</v>
      </c>
      <c r="B868" s="55">
        <v>0.45878472222222227</v>
      </c>
      <c r="C868" s="35">
        <v>545</v>
      </c>
      <c r="D868" s="35">
        <v>0.35099999999999998</v>
      </c>
      <c r="E868" s="35">
        <v>5.67</v>
      </c>
      <c r="F868" s="35">
        <v>8.0299999999999994</v>
      </c>
      <c r="G868" s="35">
        <v>22.1</v>
      </c>
      <c r="K868" s="65">
        <v>24192</v>
      </c>
      <c r="L868" s="74">
        <f>AVERAGE(K864:K868)</f>
        <v>8675.2000000000007</v>
      </c>
      <c r="M868" s="41">
        <f>GEOMEAN(K864:K868)</f>
        <v>3437.792679443829</v>
      </c>
      <c r="N868" s="42" t="s">
        <v>362</v>
      </c>
    </row>
    <row r="869" spans="1:31" x14ac:dyDescent="0.35">
      <c r="A869" s="63">
        <v>41465</v>
      </c>
      <c r="B869" s="55">
        <v>0.51599537037037035</v>
      </c>
      <c r="C869" s="35">
        <v>1434</v>
      </c>
      <c r="D869" s="35">
        <v>0.92949999999999999</v>
      </c>
      <c r="E869" s="35">
        <v>2.58</v>
      </c>
      <c r="F869" s="35">
        <v>7.75</v>
      </c>
      <c r="G869" s="35">
        <v>24.2</v>
      </c>
      <c r="K869" s="81">
        <v>240</v>
      </c>
      <c r="O869" s="35">
        <v>3.2</v>
      </c>
      <c r="P869" s="35">
        <v>85.8</v>
      </c>
      <c r="Q869" s="30" t="s">
        <v>107</v>
      </c>
      <c r="R869" s="30" t="s">
        <v>107</v>
      </c>
      <c r="S869" s="30" t="s">
        <v>107</v>
      </c>
      <c r="T869" s="30" t="s">
        <v>107</v>
      </c>
      <c r="U869" s="30" t="s">
        <v>107</v>
      </c>
      <c r="V869" s="35">
        <v>2.5</v>
      </c>
      <c r="W869" s="30" t="s">
        <v>107</v>
      </c>
      <c r="X869" s="35">
        <v>318</v>
      </c>
      <c r="Y869" s="30" t="s">
        <v>107</v>
      </c>
      <c r="Z869" s="30" t="s">
        <v>107</v>
      </c>
      <c r="AA869" s="30" t="s">
        <v>107</v>
      </c>
      <c r="AB869" s="35">
        <v>17.899999999999999</v>
      </c>
      <c r="AC869" s="30" t="s">
        <v>107</v>
      </c>
      <c r="AD869" s="35">
        <v>262</v>
      </c>
      <c r="AE869" s="30" t="s">
        <v>107</v>
      </c>
    </row>
    <row r="870" spans="1:31" x14ac:dyDescent="0.35">
      <c r="A870" s="63">
        <v>41470</v>
      </c>
      <c r="B870" s="55">
        <v>0.46706018518518522</v>
      </c>
      <c r="C870" s="35">
        <v>1890</v>
      </c>
      <c r="D870" s="35">
        <v>1.2284999999999999</v>
      </c>
      <c r="E870" s="35">
        <v>3.31</v>
      </c>
      <c r="F870" s="35">
        <v>7.88</v>
      </c>
      <c r="G870" s="35">
        <v>24.5</v>
      </c>
      <c r="K870" s="81">
        <v>771</v>
      </c>
    </row>
    <row r="871" spans="1:31" x14ac:dyDescent="0.35">
      <c r="A871" s="63">
        <v>41473</v>
      </c>
      <c r="B871" s="55">
        <v>0.43722222222222223</v>
      </c>
      <c r="C871" s="35">
        <v>2025</v>
      </c>
      <c r="D871" s="35">
        <v>1.3194999999999999</v>
      </c>
      <c r="E871" s="35">
        <v>2.37</v>
      </c>
      <c r="F871" s="35">
        <v>7.66</v>
      </c>
      <c r="G871" s="35">
        <v>24.1</v>
      </c>
      <c r="K871" s="81">
        <v>108</v>
      </c>
    </row>
    <row r="872" spans="1:31" x14ac:dyDescent="0.35">
      <c r="A872" s="63">
        <v>41479</v>
      </c>
      <c r="B872" s="39">
        <v>0.44145833333333334</v>
      </c>
      <c r="C872" s="35">
        <v>2140</v>
      </c>
      <c r="D872" s="35">
        <v>1.391</v>
      </c>
      <c r="E872" s="35">
        <v>1.99</v>
      </c>
      <c r="F872" s="35">
        <v>7.47</v>
      </c>
      <c r="G872" s="35">
        <v>19.3</v>
      </c>
      <c r="K872" s="81">
        <v>350</v>
      </c>
    </row>
    <row r="873" spans="1:31" x14ac:dyDescent="0.35">
      <c r="A873" s="63">
        <v>41485</v>
      </c>
      <c r="B873" s="55">
        <v>0.44859953703703703</v>
      </c>
      <c r="C873" s="35">
        <v>1875</v>
      </c>
      <c r="D873" s="35">
        <v>1.222</v>
      </c>
      <c r="E873" s="35">
        <v>4.5</v>
      </c>
      <c r="F873" s="35">
        <v>7.7</v>
      </c>
      <c r="G873" s="35">
        <v>19.600000000000001</v>
      </c>
      <c r="K873" s="81">
        <v>556</v>
      </c>
      <c r="L873" s="74">
        <f>AVERAGE(K869:K873)</f>
        <v>405</v>
      </c>
      <c r="M873" s="41">
        <f>GEOMEAN(K869:K873)</f>
        <v>329.58424434872552</v>
      </c>
      <c r="N873" s="42" t="s">
        <v>363</v>
      </c>
    </row>
    <row r="874" spans="1:31" x14ac:dyDescent="0.35">
      <c r="A874" s="63">
        <v>41492</v>
      </c>
      <c r="B874" s="39">
        <v>0.47636574074074073</v>
      </c>
      <c r="C874" s="35">
        <v>1497</v>
      </c>
      <c r="D874" s="35">
        <v>0.97499999999999998</v>
      </c>
      <c r="E874" s="35">
        <v>4.5199999999999996</v>
      </c>
      <c r="F874" s="35">
        <v>7.71</v>
      </c>
      <c r="G874" s="35">
        <v>21</v>
      </c>
      <c r="K874" s="81">
        <v>146</v>
      </c>
    </row>
    <row r="875" spans="1:31" x14ac:dyDescent="0.35">
      <c r="A875" s="63">
        <v>41494</v>
      </c>
      <c r="B875" s="39">
        <v>0.46460648148148148</v>
      </c>
      <c r="C875" s="35">
        <v>1532</v>
      </c>
      <c r="D875" s="35">
        <v>0.99450000000000005</v>
      </c>
      <c r="E875" s="35">
        <v>4.08</v>
      </c>
      <c r="F875" s="35">
        <v>7.58</v>
      </c>
      <c r="G875" s="35">
        <v>22.6</v>
      </c>
      <c r="K875" s="81">
        <v>1162</v>
      </c>
    </row>
    <row r="876" spans="1:31" x14ac:dyDescent="0.35">
      <c r="A876" s="63">
        <v>41505</v>
      </c>
      <c r="B876" s="55">
        <v>0.47545138888888888</v>
      </c>
      <c r="C876" s="35">
        <v>255.7</v>
      </c>
      <c r="D876" s="35">
        <v>0.16639999999999999</v>
      </c>
      <c r="E876" s="35">
        <v>9.1</v>
      </c>
      <c r="F876" s="35">
        <v>9.6</v>
      </c>
      <c r="G876" s="35">
        <v>20.9</v>
      </c>
      <c r="K876" s="81">
        <v>10</v>
      </c>
    </row>
    <row r="877" spans="1:31" x14ac:dyDescent="0.35">
      <c r="A877" s="63">
        <v>41512</v>
      </c>
      <c r="C877" s="35" t="s">
        <v>350</v>
      </c>
      <c r="G877" s="35" t="s">
        <v>328</v>
      </c>
    </row>
    <row r="878" spans="1:31" x14ac:dyDescent="0.35">
      <c r="A878" s="63">
        <v>41514</v>
      </c>
      <c r="C878" s="35" t="s">
        <v>350</v>
      </c>
      <c r="G878" s="35" t="s">
        <v>328</v>
      </c>
      <c r="L878" s="74">
        <f>AVERAGE(K874:K879)</f>
        <v>1243</v>
      </c>
      <c r="M878" s="41">
        <f>GEOMEAN(K874:K879)</f>
        <v>280.59626231916297</v>
      </c>
      <c r="N878" s="42" t="s">
        <v>364</v>
      </c>
    </row>
    <row r="879" spans="1:31" x14ac:dyDescent="0.35">
      <c r="A879" s="63">
        <v>41521</v>
      </c>
      <c r="B879" s="55">
        <v>0.43454861111111115</v>
      </c>
      <c r="C879" s="35">
        <v>1645</v>
      </c>
      <c r="D879" s="35">
        <v>1.0660000000000001</v>
      </c>
      <c r="E879" s="35">
        <v>3.47</v>
      </c>
      <c r="F879" s="35">
        <v>7.59</v>
      </c>
      <c r="G879" s="35">
        <v>18.5</v>
      </c>
      <c r="K879" s="81">
        <v>3654</v>
      </c>
    </row>
    <row r="880" spans="1:31" x14ac:dyDescent="0.35">
      <c r="A880" s="63">
        <v>41527</v>
      </c>
      <c r="B880" s="55">
        <v>0.4494097222222222</v>
      </c>
      <c r="C880" s="35">
        <v>994</v>
      </c>
      <c r="D880" s="35">
        <v>0.64349999999999996</v>
      </c>
      <c r="E880" s="35">
        <v>2.95</v>
      </c>
      <c r="F880" s="35">
        <v>7.43</v>
      </c>
      <c r="G880" s="35">
        <v>24.5</v>
      </c>
      <c r="K880" s="81">
        <v>1354</v>
      </c>
    </row>
    <row r="881" spans="1:31" x14ac:dyDescent="0.35">
      <c r="A881" s="63">
        <v>41533</v>
      </c>
      <c r="B881" s="55">
        <v>0.40342592592592591</v>
      </c>
      <c r="C881" s="35">
        <v>1161</v>
      </c>
      <c r="D881" s="35">
        <v>0.754</v>
      </c>
      <c r="E881" s="35">
        <v>6.15</v>
      </c>
      <c r="F881" s="35">
        <v>7.57</v>
      </c>
      <c r="G881" s="35">
        <v>18.2</v>
      </c>
      <c r="K881" s="81">
        <v>487</v>
      </c>
    </row>
    <row r="882" spans="1:31" x14ac:dyDescent="0.35">
      <c r="A882" s="63">
        <v>41542</v>
      </c>
      <c r="B882" s="39">
        <v>0.45178240740740744</v>
      </c>
      <c r="C882" s="35">
        <v>1114</v>
      </c>
      <c r="D882" s="35">
        <v>0.72150000000000003</v>
      </c>
      <c r="E882" s="35">
        <v>5.32</v>
      </c>
      <c r="F882" s="35">
        <v>7.57</v>
      </c>
      <c r="G882" s="35">
        <v>17.7</v>
      </c>
      <c r="K882" s="81">
        <v>52</v>
      </c>
    </row>
    <row r="883" spans="1:31" x14ac:dyDescent="0.35">
      <c r="A883" s="63">
        <v>41548</v>
      </c>
      <c r="B883" s="55">
        <v>0.49974537037037042</v>
      </c>
      <c r="C883" s="35">
        <v>520</v>
      </c>
      <c r="D883" s="35">
        <v>0.33800000000000002</v>
      </c>
      <c r="E883" s="35">
        <v>6.4</v>
      </c>
      <c r="F883" s="35">
        <v>7.85</v>
      </c>
      <c r="G883" s="35">
        <v>18.2</v>
      </c>
      <c r="K883" s="81">
        <v>556</v>
      </c>
      <c r="L883" s="74">
        <f>AVERAGE(K879:K883)</f>
        <v>1220.5999999999999</v>
      </c>
      <c r="M883" s="41">
        <f>GEOMEAN(K879:K883)</f>
        <v>586.94696426748192</v>
      </c>
      <c r="N883" s="42" t="s">
        <v>365</v>
      </c>
    </row>
    <row r="884" spans="1:31" x14ac:dyDescent="0.35">
      <c r="A884" s="63">
        <v>41549</v>
      </c>
      <c r="B884" s="55">
        <v>0.42690972222222223</v>
      </c>
      <c r="C884" s="35">
        <v>619</v>
      </c>
      <c r="D884" s="35">
        <v>0.40300000000000002</v>
      </c>
      <c r="E884" s="35">
        <v>6.1</v>
      </c>
      <c r="F884" s="35">
        <v>7.78</v>
      </c>
      <c r="G884" s="35">
        <v>19.3</v>
      </c>
      <c r="K884" s="81">
        <v>4884</v>
      </c>
    </row>
    <row r="885" spans="1:31" x14ac:dyDescent="0.35">
      <c r="A885" s="63">
        <v>41550</v>
      </c>
      <c r="B885" s="55">
        <v>0.45181712962962961</v>
      </c>
      <c r="C885" s="35">
        <v>923</v>
      </c>
      <c r="D885" s="35">
        <v>0.59799999999999998</v>
      </c>
      <c r="E885" s="35">
        <v>5.53</v>
      </c>
      <c r="F885" s="35">
        <v>7.76</v>
      </c>
      <c r="G885" s="35">
        <v>20.3</v>
      </c>
      <c r="K885" s="81">
        <v>85</v>
      </c>
    </row>
    <row r="886" spans="1:31" x14ac:dyDescent="0.35">
      <c r="A886" s="63">
        <v>41562</v>
      </c>
      <c r="B886" s="55">
        <v>0.45741898148148147</v>
      </c>
      <c r="C886" s="35">
        <v>1134</v>
      </c>
      <c r="D886" s="35">
        <v>0.73450000000000004</v>
      </c>
      <c r="E886" s="35">
        <v>5.49</v>
      </c>
      <c r="F886" s="35">
        <v>7.8</v>
      </c>
      <c r="G886" s="35">
        <v>15.4</v>
      </c>
      <c r="K886" s="81">
        <v>110</v>
      </c>
      <c r="O886" s="30">
        <v>2</v>
      </c>
      <c r="P886" s="30">
        <v>80.3</v>
      </c>
      <c r="Q886" s="30" t="s">
        <v>107</v>
      </c>
      <c r="R886" s="30">
        <v>2.7</v>
      </c>
      <c r="S886" s="30" t="s">
        <v>107</v>
      </c>
      <c r="T886" s="30">
        <v>4.8</v>
      </c>
      <c r="U886" s="30" t="s">
        <v>107</v>
      </c>
      <c r="V886" s="30">
        <v>2.2000000000000002</v>
      </c>
      <c r="W886" s="30" t="s">
        <v>107</v>
      </c>
      <c r="X886" s="30">
        <v>195</v>
      </c>
      <c r="Y886" s="30" t="s">
        <v>107</v>
      </c>
      <c r="Z886" s="30" t="s">
        <v>107</v>
      </c>
      <c r="AA886" s="30" t="s">
        <v>107</v>
      </c>
      <c r="AB886" s="30">
        <v>36.9</v>
      </c>
      <c r="AC886" s="30" t="s">
        <v>107</v>
      </c>
      <c r="AD886" s="30">
        <v>249</v>
      </c>
      <c r="AE886" s="30" t="s">
        <v>107</v>
      </c>
    </row>
    <row r="887" spans="1:31" x14ac:dyDescent="0.35">
      <c r="A887" s="63">
        <v>41564</v>
      </c>
      <c r="B887" s="55">
        <v>0.45599537037037036</v>
      </c>
      <c r="C887" s="35">
        <v>926</v>
      </c>
      <c r="D887" s="35">
        <v>0.60450000000000004</v>
      </c>
      <c r="E887" s="35">
        <v>5.43</v>
      </c>
      <c r="F887" s="35">
        <v>7.67</v>
      </c>
      <c r="G887" s="35">
        <v>13.5</v>
      </c>
      <c r="K887" s="81">
        <v>238</v>
      </c>
    </row>
    <row r="888" spans="1:31" x14ac:dyDescent="0.35">
      <c r="A888" s="63">
        <v>41577</v>
      </c>
      <c r="B888" s="55">
        <v>0.45991898148148147</v>
      </c>
      <c r="C888" s="35">
        <v>1043</v>
      </c>
      <c r="D888" s="35">
        <v>0.67600000000000005</v>
      </c>
      <c r="E888" s="35">
        <v>10.18</v>
      </c>
      <c r="F888" s="35">
        <v>8</v>
      </c>
      <c r="G888" s="35">
        <v>11.1</v>
      </c>
      <c r="K888" s="81">
        <v>52</v>
      </c>
      <c r="L888" s="74">
        <f>AVERAGE(K884:K888)</f>
        <v>1073.8</v>
      </c>
      <c r="M888" s="41">
        <f>GEOMEAN(K884:K888)</f>
        <v>224.09569488905288</v>
      </c>
      <c r="N888" s="42" t="s">
        <v>366</v>
      </c>
    </row>
    <row r="889" spans="1:31" x14ac:dyDescent="0.35">
      <c r="A889" s="63">
        <v>41584</v>
      </c>
      <c r="B889" s="39">
        <v>0.44195601851851851</v>
      </c>
      <c r="C889" s="35">
        <v>915</v>
      </c>
      <c r="D889" s="35">
        <v>0.59150000000000003</v>
      </c>
      <c r="E889" s="35">
        <v>9.14</v>
      </c>
      <c r="F889" s="35">
        <v>7.9</v>
      </c>
      <c r="G889" s="35">
        <v>10.9</v>
      </c>
      <c r="K889" s="81">
        <v>738</v>
      </c>
    </row>
    <row r="890" spans="1:31" x14ac:dyDescent="0.35">
      <c r="A890" s="63">
        <v>41589</v>
      </c>
      <c r="B890" s="55">
        <v>0.45263888888888887</v>
      </c>
      <c r="C890" s="35">
        <v>854</v>
      </c>
      <c r="D890" s="35">
        <v>0.55249999999999999</v>
      </c>
      <c r="E890" s="35">
        <v>10.3</v>
      </c>
      <c r="F890" s="35">
        <v>8.02</v>
      </c>
      <c r="G890" s="35">
        <v>6.8</v>
      </c>
      <c r="K890" s="81">
        <v>1782</v>
      </c>
    </row>
    <row r="891" spans="1:31" x14ac:dyDescent="0.35">
      <c r="A891" s="63">
        <v>41591</v>
      </c>
      <c r="B891" s="55">
        <v>0.46790509259259255</v>
      </c>
      <c r="C891" s="35">
        <v>882</v>
      </c>
      <c r="D891" s="35">
        <v>0.57199999999999995</v>
      </c>
      <c r="E891" s="35">
        <v>12.87</v>
      </c>
      <c r="F891" s="35">
        <v>8.09</v>
      </c>
      <c r="G891" s="35">
        <v>4</v>
      </c>
      <c r="K891" s="81">
        <v>168</v>
      </c>
    </row>
    <row r="892" spans="1:31" x14ac:dyDescent="0.35">
      <c r="A892" s="63">
        <v>41596</v>
      </c>
      <c r="B892" s="55">
        <v>0.47153935185185186</v>
      </c>
      <c r="C892" s="35">
        <v>540</v>
      </c>
      <c r="D892" s="35">
        <v>0.35099999999999998</v>
      </c>
      <c r="E892" s="35">
        <v>10.31</v>
      </c>
      <c r="F892" s="35">
        <v>8.01</v>
      </c>
      <c r="G892" s="35">
        <v>10.1</v>
      </c>
      <c r="K892" s="81">
        <v>3448</v>
      </c>
    </row>
    <row r="893" spans="1:31" x14ac:dyDescent="0.35">
      <c r="A893" s="63">
        <v>41598</v>
      </c>
      <c r="B893" s="39">
        <v>0.45848379629629626</v>
      </c>
      <c r="C893" s="35">
        <v>648</v>
      </c>
      <c r="D893" s="35">
        <v>0.42120000000000002</v>
      </c>
      <c r="E893" s="35">
        <v>13.49</v>
      </c>
      <c r="F893" s="35">
        <v>7.99</v>
      </c>
      <c r="G893" s="35">
        <v>5.6</v>
      </c>
      <c r="K893" s="81">
        <v>520</v>
      </c>
      <c r="L893" s="74">
        <f>AVERAGE(K889:K893)</f>
        <v>1331.2</v>
      </c>
      <c r="M893" s="41">
        <f>GEOMEAN(K889:K893)</f>
        <v>830.9383223305324</v>
      </c>
      <c r="N893" s="42" t="s">
        <v>367</v>
      </c>
    </row>
    <row r="894" spans="1:31" x14ac:dyDescent="0.35">
      <c r="A894" s="63">
        <v>41610</v>
      </c>
      <c r="B894" s="55">
        <v>0.46162037037037035</v>
      </c>
      <c r="C894" s="35">
        <v>785</v>
      </c>
      <c r="D894" s="35">
        <v>0.51019999999999999</v>
      </c>
      <c r="E894" s="35">
        <v>12.55</v>
      </c>
      <c r="F894" s="35">
        <v>8.07</v>
      </c>
      <c r="G894" s="35">
        <v>3.1</v>
      </c>
      <c r="K894" s="81">
        <v>862</v>
      </c>
    </row>
    <row r="895" spans="1:31" x14ac:dyDescent="0.35">
      <c r="A895" s="63">
        <v>41618</v>
      </c>
      <c r="B895" s="39">
        <v>0.48237268518518522</v>
      </c>
      <c r="C895" s="35">
        <v>3283</v>
      </c>
      <c r="D895" s="35">
        <v>2.1320000000000001</v>
      </c>
      <c r="E895" s="35">
        <v>13.9</v>
      </c>
      <c r="F895" s="35">
        <v>8.01</v>
      </c>
      <c r="G895" s="35">
        <v>0.2</v>
      </c>
      <c r="K895" s="81">
        <v>910</v>
      </c>
    </row>
    <row r="896" spans="1:31" x14ac:dyDescent="0.35">
      <c r="A896" s="63">
        <v>41620</v>
      </c>
      <c r="G896" s="35" t="s">
        <v>303</v>
      </c>
    </row>
    <row r="897" spans="1:14" x14ac:dyDescent="0.35">
      <c r="A897" s="63">
        <v>41625</v>
      </c>
      <c r="B897" s="39">
        <v>0.45914351851851848</v>
      </c>
      <c r="C897" s="35">
        <v>5649</v>
      </c>
      <c r="D897" s="35">
        <v>3.6724999999999999</v>
      </c>
      <c r="E897" s="35">
        <v>13.28</v>
      </c>
      <c r="F897" s="35">
        <v>7.93</v>
      </c>
      <c r="G897" s="35">
        <v>0.2</v>
      </c>
      <c r="K897" s="81">
        <v>4106</v>
      </c>
    </row>
    <row r="898" spans="1:14" x14ac:dyDescent="0.35">
      <c r="A898" s="63">
        <v>41638</v>
      </c>
      <c r="B898" s="38">
        <v>0.45450231481481485</v>
      </c>
      <c r="C898" s="35">
        <v>946</v>
      </c>
      <c r="D898" s="35">
        <v>0.61750000000000005</v>
      </c>
      <c r="E898" s="35">
        <v>13.93</v>
      </c>
      <c r="F898" s="35">
        <v>7.9</v>
      </c>
      <c r="G898" s="35">
        <v>1.3</v>
      </c>
      <c r="K898" s="81">
        <v>1374</v>
      </c>
      <c r="L898" s="74">
        <f>AVERAGE(K894:K898)</f>
        <v>1813</v>
      </c>
      <c r="M898" s="41">
        <f>GEOMEAN(K894:K898)</f>
        <v>1450.4026479879785</v>
      </c>
      <c r="N898" s="42" t="s">
        <v>368</v>
      </c>
    </row>
    <row r="899" spans="1:14" x14ac:dyDescent="0.35">
      <c r="A899" s="63">
        <v>41653</v>
      </c>
      <c r="B899" s="55">
        <v>0.48548611111111112</v>
      </c>
      <c r="C899" s="35">
        <v>1326</v>
      </c>
      <c r="D899" s="35">
        <v>0.86450000000000005</v>
      </c>
      <c r="E899" s="35">
        <v>15.48</v>
      </c>
      <c r="F899" s="35">
        <v>7.94</v>
      </c>
      <c r="G899" s="35">
        <v>3.1</v>
      </c>
      <c r="K899" s="81">
        <v>620</v>
      </c>
    </row>
    <row r="900" spans="1:14" x14ac:dyDescent="0.35">
      <c r="A900" s="63">
        <v>41654</v>
      </c>
      <c r="B900" s="55">
        <v>0.42800925925925926</v>
      </c>
      <c r="C900" s="35">
        <v>1319</v>
      </c>
      <c r="D900" s="35">
        <v>0.85799999999999998</v>
      </c>
      <c r="E900" s="35">
        <v>13.86</v>
      </c>
      <c r="F900" s="35">
        <v>7.84</v>
      </c>
      <c r="G900" s="35">
        <v>1.7</v>
      </c>
      <c r="K900" s="81">
        <v>1130</v>
      </c>
    </row>
    <row r="901" spans="1:14" x14ac:dyDescent="0.35">
      <c r="A901" s="63">
        <v>41662</v>
      </c>
      <c r="G901" s="35" t="s">
        <v>303</v>
      </c>
    </row>
    <row r="902" spans="1:14" x14ac:dyDescent="0.35">
      <c r="A902" s="63">
        <v>41668</v>
      </c>
      <c r="G902" s="35" t="s">
        <v>303</v>
      </c>
    </row>
    <row r="903" spans="1:14" x14ac:dyDescent="0.35">
      <c r="A903" s="63">
        <v>41669</v>
      </c>
      <c r="G903" s="35" t="s">
        <v>303</v>
      </c>
      <c r="L903" s="74">
        <f>AVERAGE(K899:K903)</f>
        <v>875</v>
      </c>
      <c r="M903" s="41">
        <f>GEOMEAN(K899:K903)</f>
        <v>837.01851831366309</v>
      </c>
      <c r="N903" s="42" t="s">
        <v>369</v>
      </c>
    </row>
    <row r="904" spans="1:14" x14ac:dyDescent="0.35">
      <c r="A904" s="63">
        <v>41673</v>
      </c>
      <c r="B904" s="39">
        <v>0.46232638888888888</v>
      </c>
      <c r="C904" s="35">
        <v>2753</v>
      </c>
      <c r="D904" s="35">
        <v>1.7875000000000001</v>
      </c>
      <c r="E904" s="35">
        <v>13.59</v>
      </c>
      <c r="F904" s="35">
        <v>7.53</v>
      </c>
      <c r="G904" s="35">
        <v>0</v>
      </c>
      <c r="K904" s="81">
        <v>335</v>
      </c>
    </row>
    <row r="905" spans="1:14" x14ac:dyDescent="0.35">
      <c r="A905" s="63">
        <v>41676</v>
      </c>
      <c r="G905" s="35" t="s">
        <v>303</v>
      </c>
    </row>
    <row r="906" spans="1:14" x14ac:dyDescent="0.35">
      <c r="A906" s="63">
        <v>41680</v>
      </c>
      <c r="B906" s="55"/>
      <c r="G906" s="35" t="s">
        <v>303</v>
      </c>
    </row>
    <row r="907" spans="1:14" x14ac:dyDescent="0.35">
      <c r="A907" s="63">
        <v>41688</v>
      </c>
      <c r="G907" s="35" t="s">
        <v>303</v>
      </c>
    </row>
    <row r="908" spans="1:14" x14ac:dyDescent="0.35">
      <c r="A908" s="63">
        <v>41694</v>
      </c>
      <c r="B908" s="55">
        <v>0.44238425925925928</v>
      </c>
      <c r="C908" s="35">
        <v>1270</v>
      </c>
      <c r="D908" s="35">
        <v>0.82550000000000001</v>
      </c>
      <c r="E908" s="35">
        <v>15.38</v>
      </c>
      <c r="F908" s="35">
        <v>7.97</v>
      </c>
      <c r="G908" s="35">
        <v>0.8</v>
      </c>
      <c r="K908" s="40">
        <v>216</v>
      </c>
      <c r="L908" s="74">
        <f>AVERAGE(K904:K908)</f>
        <v>275.5</v>
      </c>
      <c r="M908" s="41">
        <f>GEOMEAN(K904:K908)</f>
        <v>268.99814125751874</v>
      </c>
      <c r="N908" s="42" t="s">
        <v>370</v>
      </c>
    </row>
    <row r="909" spans="1:14" x14ac:dyDescent="0.35">
      <c r="A909" s="63">
        <v>41704</v>
      </c>
      <c r="B909" s="55">
        <v>0.43868055555555552</v>
      </c>
      <c r="C909" s="35">
        <v>2061</v>
      </c>
      <c r="D909" s="35">
        <v>1.339</v>
      </c>
      <c r="E909" s="35">
        <v>14.13</v>
      </c>
      <c r="F909" s="35">
        <v>8.1199999999999992</v>
      </c>
      <c r="G909" s="35">
        <v>0</v>
      </c>
      <c r="K909" s="81">
        <v>231</v>
      </c>
    </row>
    <row r="910" spans="1:14" x14ac:dyDescent="0.35">
      <c r="A910" s="63">
        <v>41710</v>
      </c>
      <c r="B910" s="55">
        <v>0.46396990740740746</v>
      </c>
      <c r="C910" s="35">
        <v>993</v>
      </c>
      <c r="D910" s="35">
        <v>0.64349999999999996</v>
      </c>
      <c r="E910" s="35">
        <v>12.81</v>
      </c>
      <c r="F910" s="35">
        <v>8.1199999999999992</v>
      </c>
      <c r="G910" s="35">
        <v>4.5999999999999996</v>
      </c>
      <c r="K910" s="40">
        <v>10</v>
      </c>
    </row>
    <row r="911" spans="1:14" x14ac:dyDescent="0.35">
      <c r="A911" s="63">
        <v>41715</v>
      </c>
      <c r="B911" s="55">
        <v>0.46186342592592594</v>
      </c>
      <c r="C911" s="35">
        <v>1160</v>
      </c>
      <c r="D911" s="35">
        <v>0.754</v>
      </c>
      <c r="E911" s="35">
        <v>14.1</v>
      </c>
      <c r="F911" s="35">
        <v>8.15</v>
      </c>
      <c r="G911" s="35">
        <v>0.4</v>
      </c>
      <c r="K911" s="81">
        <v>1785</v>
      </c>
    </row>
    <row r="912" spans="1:14" x14ac:dyDescent="0.35">
      <c r="A912" s="63">
        <v>41718</v>
      </c>
      <c r="B912" s="39">
        <v>0.45831018518518518</v>
      </c>
      <c r="C912" s="35">
        <v>1270</v>
      </c>
      <c r="D912" s="35">
        <v>0.82550000000000001</v>
      </c>
      <c r="E912" s="35">
        <v>14.4</v>
      </c>
      <c r="F912" s="35">
        <v>8.2100000000000009</v>
      </c>
      <c r="G912" s="35">
        <v>3.6</v>
      </c>
      <c r="K912" s="40">
        <v>317</v>
      </c>
    </row>
    <row r="913" spans="1:31" x14ac:dyDescent="0.35">
      <c r="A913" s="63">
        <v>41723</v>
      </c>
      <c r="B913" s="55">
        <v>0.49084490740740744</v>
      </c>
      <c r="C913" s="35">
        <v>1297</v>
      </c>
      <c r="D913" s="35">
        <v>0.84499999999999997</v>
      </c>
      <c r="E913" s="35">
        <v>14.27</v>
      </c>
      <c r="F913" s="35">
        <v>8.2100000000000009</v>
      </c>
      <c r="G913" s="35">
        <v>2.2000000000000002</v>
      </c>
      <c r="K913" s="81">
        <v>74</v>
      </c>
      <c r="L913" s="74">
        <f>AVERAGE(K909:K913)</f>
        <v>483.4</v>
      </c>
      <c r="M913" s="41">
        <f>GEOMEAN(K909:K913)</f>
        <v>157.4375187113499</v>
      </c>
      <c r="N913" s="42" t="s">
        <v>371</v>
      </c>
      <c r="O913" s="30" t="s">
        <v>107</v>
      </c>
      <c r="P913" s="30">
        <v>59.8</v>
      </c>
      <c r="Q913" s="30" t="s">
        <v>107</v>
      </c>
      <c r="R913" s="30" t="s">
        <v>107</v>
      </c>
      <c r="S913" s="30" t="s">
        <v>107</v>
      </c>
      <c r="T913" s="30" t="s">
        <v>107</v>
      </c>
      <c r="U913" s="30" t="s">
        <v>107</v>
      </c>
      <c r="V913" s="30" t="s">
        <v>107</v>
      </c>
      <c r="W913" s="30" t="s">
        <v>107</v>
      </c>
      <c r="X913" s="30">
        <v>24.8</v>
      </c>
      <c r="Y913" s="30" t="s">
        <v>107</v>
      </c>
      <c r="Z913" s="30" t="s">
        <v>107</v>
      </c>
      <c r="AA913" s="30" t="s">
        <v>107</v>
      </c>
      <c r="AB913" s="35">
        <v>48.5</v>
      </c>
      <c r="AC913" s="30">
        <v>1.4</v>
      </c>
      <c r="AD913" s="35">
        <v>281</v>
      </c>
      <c r="AE913" s="30" t="s">
        <v>107</v>
      </c>
    </row>
    <row r="914" spans="1:31" x14ac:dyDescent="0.35">
      <c r="A914" s="63">
        <v>41731</v>
      </c>
      <c r="B914" s="82">
        <v>0.44490740740740736</v>
      </c>
      <c r="C914" s="35">
        <v>1184</v>
      </c>
      <c r="D914" s="35">
        <v>0.76700000000000002</v>
      </c>
      <c r="E914" s="35">
        <v>10.49</v>
      </c>
      <c r="F914" s="35">
        <v>8.1999999999999993</v>
      </c>
      <c r="G914" s="35">
        <v>8.6</v>
      </c>
      <c r="K914" s="81">
        <v>472</v>
      </c>
    </row>
    <row r="915" spans="1:31" x14ac:dyDescent="0.35">
      <c r="A915" s="63">
        <v>41736</v>
      </c>
      <c r="B915" s="38">
        <v>0.46462962962962967</v>
      </c>
      <c r="C915" s="35">
        <v>1069</v>
      </c>
      <c r="D915" s="35">
        <v>0.69550000000000001</v>
      </c>
      <c r="E915" s="35">
        <v>12.31</v>
      </c>
      <c r="F915" s="35">
        <v>8.0299999999999994</v>
      </c>
      <c r="G915" s="35">
        <v>8.6999999999999993</v>
      </c>
      <c r="K915" s="81">
        <v>3654</v>
      </c>
    </row>
    <row r="916" spans="1:31" x14ac:dyDescent="0.35">
      <c r="A916" s="63">
        <v>41738</v>
      </c>
      <c r="B916" s="79">
        <v>0.44142361111111111</v>
      </c>
      <c r="C916" s="35">
        <v>951</v>
      </c>
      <c r="D916" s="35">
        <v>0.61750000000000005</v>
      </c>
      <c r="E916" s="35">
        <v>13.36</v>
      </c>
      <c r="F916" s="35">
        <v>7.84</v>
      </c>
      <c r="G916" s="35">
        <v>8.1999999999999993</v>
      </c>
      <c r="K916" s="81">
        <v>369</v>
      </c>
    </row>
    <row r="917" spans="1:31" x14ac:dyDescent="0.35">
      <c r="A917" s="63">
        <v>41744</v>
      </c>
      <c r="B917" s="46">
        <v>0.46637731481481487</v>
      </c>
      <c r="C917" s="35">
        <v>997</v>
      </c>
      <c r="D917" s="35">
        <v>0.65</v>
      </c>
      <c r="E917" s="35">
        <v>13.19</v>
      </c>
      <c r="F917" s="35">
        <v>7.93</v>
      </c>
      <c r="G917" s="35">
        <v>7.2</v>
      </c>
      <c r="K917" s="81">
        <v>2382</v>
      </c>
    </row>
    <row r="918" spans="1:31" x14ac:dyDescent="0.35">
      <c r="A918" s="63">
        <v>41752</v>
      </c>
      <c r="B918" s="46">
        <v>0.45366898148148144</v>
      </c>
      <c r="C918" s="35">
        <v>1184</v>
      </c>
      <c r="D918" s="83">
        <v>0.76700000000000002</v>
      </c>
      <c r="E918" s="35">
        <v>9.7200000000000006</v>
      </c>
      <c r="F918" s="35">
        <v>8.09</v>
      </c>
      <c r="G918" s="35">
        <v>9.6999999999999993</v>
      </c>
      <c r="K918" s="81">
        <v>6488</v>
      </c>
      <c r="L918" s="74">
        <f>AVERAGE(K914:K918)</f>
        <v>2673</v>
      </c>
      <c r="M918" s="41">
        <f>GEOMEAN(K914:K918)</f>
        <v>1579.6391951680669</v>
      </c>
      <c r="N918" s="42" t="s">
        <v>372</v>
      </c>
    </row>
    <row r="919" spans="1:31" x14ac:dyDescent="0.35">
      <c r="A919" s="63">
        <v>41760</v>
      </c>
      <c r="B919" s="46">
        <v>0.43619212962962961</v>
      </c>
      <c r="C919" s="35">
        <v>1074</v>
      </c>
      <c r="D919" s="35">
        <v>0.69550000000000001</v>
      </c>
      <c r="E919" s="35">
        <v>11.15</v>
      </c>
      <c r="F919" s="35">
        <v>7.93</v>
      </c>
      <c r="G919" s="35">
        <v>10.8</v>
      </c>
      <c r="K919" s="81">
        <v>521</v>
      </c>
    </row>
    <row r="920" spans="1:31" x14ac:dyDescent="0.35">
      <c r="A920" s="63">
        <v>41767</v>
      </c>
      <c r="B920" s="38">
        <v>0.44292824074074072</v>
      </c>
      <c r="C920" s="35">
        <v>1228</v>
      </c>
      <c r="D920" s="35">
        <v>0.79949999999999999</v>
      </c>
      <c r="E920" s="35">
        <v>6.03</v>
      </c>
      <c r="F920" s="35">
        <v>7.96</v>
      </c>
      <c r="G920" s="35">
        <v>17.5</v>
      </c>
      <c r="K920" s="81">
        <v>1723</v>
      </c>
    </row>
    <row r="921" spans="1:31" x14ac:dyDescent="0.35">
      <c r="A921" s="63">
        <v>41771</v>
      </c>
      <c r="B921" s="46">
        <v>0.43204861111111109</v>
      </c>
      <c r="C921" s="35">
        <v>545</v>
      </c>
      <c r="D921" s="35">
        <v>0.35420000000000001</v>
      </c>
      <c r="E921" s="35">
        <v>7.95</v>
      </c>
      <c r="F921" s="35">
        <v>8.0399999999999991</v>
      </c>
      <c r="G921" s="35">
        <v>18.399999999999999</v>
      </c>
      <c r="K921" s="81">
        <v>6131</v>
      </c>
    </row>
    <row r="922" spans="1:31" x14ac:dyDescent="0.35">
      <c r="A922" s="63">
        <v>41774</v>
      </c>
      <c r="B922" s="46">
        <v>0.45556712962962959</v>
      </c>
      <c r="C922" s="35">
        <v>685</v>
      </c>
      <c r="D922" s="35">
        <v>0.442</v>
      </c>
      <c r="E922" s="35">
        <v>8.4</v>
      </c>
      <c r="F922" s="35">
        <v>7.56</v>
      </c>
      <c r="G922" s="35">
        <v>14.1</v>
      </c>
      <c r="K922" s="81">
        <v>8164</v>
      </c>
    </row>
    <row r="923" spans="1:31" x14ac:dyDescent="0.35">
      <c r="A923" s="63">
        <v>41787</v>
      </c>
      <c r="B923" s="46">
        <v>0.44671296296296298</v>
      </c>
      <c r="C923" s="35">
        <v>1049</v>
      </c>
      <c r="D923" s="35">
        <v>0.6825</v>
      </c>
      <c r="E923" s="35">
        <v>8.11</v>
      </c>
      <c r="F923" s="35">
        <v>7.97</v>
      </c>
      <c r="G923" s="35">
        <v>20.100000000000001</v>
      </c>
      <c r="L923" s="74">
        <f>AVERAGE(K919:K923)</f>
        <v>4134.75</v>
      </c>
      <c r="M923" s="41">
        <f>GEOMEAN(K919:K923)</f>
        <v>2589.0433861572851</v>
      </c>
      <c r="N923" s="42" t="s">
        <v>373</v>
      </c>
    </row>
    <row r="924" spans="1:31" x14ac:dyDescent="0.35">
      <c r="A924" s="63">
        <v>41793</v>
      </c>
      <c r="B924" s="46">
        <v>0.47548611111111111</v>
      </c>
      <c r="C924" s="35">
        <v>687</v>
      </c>
      <c r="D924" s="35">
        <v>0.44850000000000001</v>
      </c>
      <c r="E924" s="35">
        <v>6.91</v>
      </c>
      <c r="F924" s="35">
        <v>7.88</v>
      </c>
      <c r="G924" s="35">
        <v>21.6</v>
      </c>
      <c r="K924" s="81">
        <v>8664</v>
      </c>
    </row>
    <row r="925" spans="1:31" x14ac:dyDescent="0.35">
      <c r="A925" s="63">
        <v>41802</v>
      </c>
      <c r="B925" s="46">
        <v>0.46626157407407409</v>
      </c>
      <c r="C925" s="35">
        <v>684</v>
      </c>
      <c r="D925" s="35">
        <v>0.442</v>
      </c>
      <c r="E925" s="35">
        <v>7.8</v>
      </c>
      <c r="F925" s="35">
        <v>7.76</v>
      </c>
      <c r="G925" s="35">
        <v>19.100000000000001</v>
      </c>
      <c r="K925" s="81">
        <v>2098</v>
      </c>
    </row>
    <row r="926" spans="1:31" x14ac:dyDescent="0.35">
      <c r="A926" s="63">
        <v>41806</v>
      </c>
      <c r="B926" s="38">
        <v>0.47711805555555559</v>
      </c>
      <c r="C926" s="35">
        <v>913</v>
      </c>
      <c r="D926" s="35">
        <v>0.59150000000000003</v>
      </c>
      <c r="E926" s="35">
        <v>6.65</v>
      </c>
      <c r="F926" s="35">
        <v>7.93</v>
      </c>
      <c r="G926" s="35">
        <v>20.3</v>
      </c>
      <c r="K926" s="81">
        <v>3255</v>
      </c>
    </row>
    <row r="927" spans="1:31" x14ac:dyDescent="0.35">
      <c r="A927" s="63">
        <v>41809</v>
      </c>
      <c r="B927" s="38">
        <v>0.46107638888888891</v>
      </c>
      <c r="C927" s="35">
        <v>538</v>
      </c>
      <c r="D927" s="35">
        <v>0.35099999999999998</v>
      </c>
      <c r="E927" s="35">
        <v>6.9</v>
      </c>
      <c r="F927" s="35">
        <v>7.73</v>
      </c>
      <c r="G927" s="35">
        <v>22.4</v>
      </c>
      <c r="K927" s="81">
        <v>4106</v>
      </c>
    </row>
    <row r="928" spans="1:31" x14ac:dyDescent="0.35">
      <c r="A928" s="63">
        <v>41815</v>
      </c>
      <c r="B928" s="38">
        <v>0.45041666666666669</v>
      </c>
      <c r="C928" s="35">
        <v>657</v>
      </c>
      <c r="D928" s="35">
        <v>0.42899999999999999</v>
      </c>
      <c r="E928" s="35">
        <v>5.98</v>
      </c>
      <c r="F928" s="35">
        <v>7.91</v>
      </c>
      <c r="G928" s="35">
        <v>22.4</v>
      </c>
      <c r="K928" s="81">
        <v>5475</v>
      </c>
      <c r="L928" s="74">
        <f>AVERAGE(K924:K928)</f>
        <v>4719.6000000000004</v>
      </c>
      <c r="M928" s="41">
        <f>GEOMEAN(K924:K928)</f>
        <v>4214.7866693812175</v>
      </c>
      <c r="N928" s="42" t="s">
        <v>374</v>
      </c>
    </row>
    <row r="929" spans="1:31" x14ac:dyDescent="0.35">
      <c r="A929" s="63">
        <v>41829</v>
      </c>
      <c r="B929" s="46">
        <v>0.44739583333333338</v>
      </c>
      <c r="C929" s="35">
        <v>567</v>
      </c>
      <c r="D929" s="35">
        <v>0.3705</v>
      </c>
      <c r="E929" s="35">
        <v>5.23</v>
      </c>
      <c r="F929" s="35">
        <v>7.94</v>
      </c>
      <c r="G929" s="35">
        <v>20.6</v>
      </c>
      <c r="K929" s="81">
        <v>7270</v>
      </c>
      <c r="O929" s="30" t="s">
        <v>107</v>
      </c>
      <c r="P929" s="35">
        <v>36.700000000000003</v>
      </c>
      <c r="Q929" s="30" t="s">
        <v>107</v>
      </c>
      <c r="R929" s="30" t="s">
        <v>107</v>
      </c>
      <c r="S929" s="30" t="s">
        <v>107</v>
      </c>
      <c r="T929" s="30" t="s">
        <v>107</v>
      </c>
      <c r="U929" s="30" t="s">
        <v>107</v>
      </c>
      <c r="V929" s="30" t="s">
        <v>107</v>
      </c>
      <c r="W929" s="30" t="s">
        <v>107</v>
      </c>
      <c r="X929" s="35">
        <v>88</v>
      </c>
      <c r="Y929" s="30" t="s">
        <v>107</v>
      </c>
      <c r="Z929" s="30" t="s">
        <v>107</v>
      </c>
      <c r="AA929" s="30" t="s">
        <v>107</v>
      </c>
      <c r="AB929" s="35">
        <v>25.3</v>
      </c>
      <c r="AC929" s="30" t="s">
        <v>107</v>
      </c>
      <c r="AD929" s="35">
        <v>123</v>
      </c>
      <c r="AE929" s="30" t="s">
        <v>107</v>
      </c>
    </row>
    <row r="930" spans="1:31" x14ac:dyDescent="0.35">
      <c r="A930" s="63">
        <v>41834</v>
      </c>
      <c r="B930" s="38">
        <v>0.45925925925925926</v>
      </c>
      <c r="C930" s="35">
        <v>1562</v>
      </c>
      <c r="D930" s="35">
        <v>1.014</v>
      </c>
      <c r="E930" s="35">
        <v>2.79</v>
      </c>
      <c r="F930" s="35">
        <v>7.73</v>
      </c>
      <c r="G930" s="35">
        <v>23.3</v>
      </c>
      <c r="K930" s="81">
        <v>359</v>
      </c>
    </row>
    <row r="931" spans="1:31" x14ac:dyDescent="0.35">
      <c r="A931" s="63">
        <v>41837</v>
      </c>
      <c r="B931" s="46">
        <v>0.46434027777777781</v>
      </c>
      <c r="C931" s="35">
        <v>1477</v>
      </c>
      <c r="D931" s="35">
        <v>0.96199999999999997</v>
      </c>
      <c r="E931" s="35">
        <v>3.3</v>
      </c>
      <c r="F931" s="35">
        <v>7.52</v>
      </c>
      <c r="G931" s="35">
        <v>19.3</v>
      </c>
      <c r="K931" s="81">
        <v>2489</v>
      </c>
    </row>
    <row r="932" spans="1:31" x14ac:dyDescent="0.35">
      <c r="A932" s="63">
        <v>41843</v>
      </c>
      <c r="B932" s="46">
        <v>0.4924189814814815</v>
      </c>
      <c r="C932" s="35">
        <v>130.19999999999999</v>
      </c>
      <c r="D932" s="35">
        <v>8.4500000000000006E-2</v>
      </c>
      <c r="E932" s="35">
        <v>7.18</v>
      </c>
      <c r="F932" s="35">
        <v>8.2799999999999994</v>
      </c>
      <c r="G932" s="35">
        <v>21.9</v>
      </c>
      <c r="K932" s="65">
        <v>24192</v>
      </c>
    </row>
    <row r="933" spans="1:31" x14ac:dyDescent="0.35">
      <c r="A933" s="63">
        <v>41848</v>
      </c>
      <c r="B933" s="38">
        <v>0.43291666666666667</v>
      </c>
      <c r="C933" s="35">
        <v>683</v>
      </c>
      <c r="D933" s="35">
        <v>0.442</v>
      </c>
      <c r="E933" s="35">
        <v>6.94</v>
      </c>
      <c r="F933" s="35">
        <v>7.83</v>
      </c>
      <c r="G933" s="35">
        <v>19.8</v>
      </c>
      <c r="K933" s="40">
        <v>10</v>
      </c>
      <c r="L933" s="74">
        <f>AVERAGE(K929:K933)</f>
        <v>6864</v>
      </c>
      <c r="M933" s="41">
        <f>GEOMEAN(K929:K933)</f>
        <v>1094.6243528895914</v>
      </c>
      <c r="N933" s="42" t="s">
        <v>375</v>
      </c>
    </row>
    <row r="934" spans="1:31" x14ac:dyDescent="0.35">
      <c r="A934" s="63">
        <v>41858</v>
      </c>
      <c r="B934" s="46">
        <v>0.46357638888888886</v>
      </c>
      <c r="C934" s="35">
        <v>614</v>
      </c>
      <c r="D934" s="35">
        <v>0.39650000000000002</v>
      </c>
      <c r="E934" s="35">
        <v>7.8</v>
      </c>
      <c r="F934" s="35">
        <v>7.87</v>
      </c>
      <c r="G934" s="35">
        <v>21.5</v>
      </c>
      <c r="K934" s="81">
        <v>20</v>
      </c>
    </row>
    <row r="935" spans="1:31" x14ac:dyDescent="0.35">
      <c r="A935" s="63">
        <v>41863</v>
      </c>
      <c r="B935" s="38">
        <v>0.47892361111111109</v>
      </c>
      <c r="C935" s="35">
        <v>624</v>
      </c>
      <c r="D935" s="35">
        <v>0.40300000000000002</v>
      </c>
      <c r="E935" s="35">
        <v>7.21</v>
      </c>
      <c r="F935" s="35">
        <v>7.79</v>
      </c>
      <c r="G935" s="35">
        <v>21.2</v>
      </c>
      <c r="K935" s="81">
        <v>256</v>
      </c>
    </row>
    <row r="936" spans="1:31" x14ac:dyDescent="0.35">
      <c r="A936" s="63">
        <v>41869</v>
      </c>
      <c r="B936" s="46">
        <v>0.43684027777777779</v>
      </c>
      <c r="C936" s="35">
        <v>356.8</v>
      </c>
      <c r="D936" s="35">
        <v>0.23200000000000001</v>
      </c>
      <c r="E936" s="35">
        <v>7.61</v>
      </c>
      <c r="F936" s="35">
        <v>7.95</v>
      </c>
      <c r="G936" s="35">
        <v>21.4</v>
      </c>
      <c r="K936" s="81">
        <v>72</v>
      </c>
    </row>
    <row r="937" spans="1:31" x14ac:dyDescent="0.35">
      <c r="A937" s="63">
        <v>41876</v>
      </c>
      <c r="B937" s="38">
        <v>0.42107638888888888</v>
      </c>
      <c r="C937" s="35">
        <v>596</v>
      </c>
      <c r="D937" s="35">
        <v>0.39</v>
      </c>
      <c r="E937" s="35">
        <v>5.75</v>
      </c>
      <c r="F937" s="35">
        <v>7.75</v>
      </c>
      <c r="G937" s="35">
        <v>23</v>
      </c>
      <c r="K937" s="81">
        <v>416</v>
      </c>
    </row>
    <row r="938" spans="1:31" x14ac:dyDescent="0.35">
      <c r="A938" s="63">
        <v>41878</v>
      </c>
      <c r="B938" s="38">
        <v>0.44219907407407405</v>
      </c>
      <c r="C938" s="35">
        <v>613</v>
      </c>
      <c r="D938" s="35">
        <v>0.39650000000000002</v>
      </c>
      <c r="E938" s="35">
        <v>5.13</v>
      </c>
      <c r="F938" s="35">
        <v>7.83</v>
      </c>
      <c r="G938" s="35">
        <v>23</v>
      </c>
      <c r="K938" s="81">
        <v>7270</v>
      </c>
      <c r="L938" s="74">
        <f>AVERAGE(K934:K938)</f>
        <v>1606.8</v>
      </c>
      <c r="M938" s="41">
        <f>GEOMEAN(K934:K938)</f>
        <v>256.71192288565635</v>
      </c>
      <c r="N938" s="42" t="s">
        <v>376</v>
      </c>
    </row>
    <row r="939" spans="1:31" x14ac:dyDescent="0.35">
      <c r="A939" s="63">
        <v>41885</v>
      </c>
      <c r="B939" s="46">
        <v>0.46086805555555554</v>
      </c>
      <c r="C939" s="35">
        <v>540</v>
      </c>
      <c r="D939" s="35">
        <v>0.35099999999999998</v>
      </c>
      <c r="E939" s="35">
        <v>7.16</v>
      </c>
      <c r="F939" s="35">
        <v>7.92</v>
      </c>
      <c r="G939" s="35">
        <v>21.1</v>
      </c>
      <c r="K939" s="81">
        <v>2755</v>
      </c>
    </row>
    <row r="940" spans="1:31" x14ac:dyDescent="0.35">
      <c r="A940" s="63">
        <v>41891</v>
      </c>
      <c r="B940" s="46">
        <v>0.45440972222222226</v>
      </c>
      <c r="C940" s="35">
        <v>669</v>
      </c>
      <c r="D940" s="35">
        <v>0.4355</v>
      </c>
      <c r="E940" s="35">
        <v>5.99</v>
      </c>
      <c r="F940" s="35">
        <v>7.88</v>
      </c>
      <c r="G940" s="35">
        <v>19.899999999999999</v>
      </c>
      <c r="K940" s="81">
        <v>354</v>
      </c>
    </row>
    <row r="941" spans="1:31" x14ac:dyDescent="0.35">
      <c r="A941" s="63">
        <v>41897</v>
      </c>
      <c r="B941" s="46">
        <v>0.43331018518518521</v>
      </c>
      <c r="C941" s="35">
        <v>767</v>
      </c>
      <c r="D941" s="35">
        <v>0.50049999999999994</v>
      </c>
      <c r="E941" s="35">
        <v>9.39</v>
      </c>
      <c r="F941" s="35">
        <v>8.08</v>
      </c>
      <c r="G941" s="35">
        <v>14.6</v>
      </c>
      <c r="K941" s="81">
        <v>3130</v>
      </c>
    </row>
    <row r="942" spans="1:31" x14ac:dyDescent="0.35">
      <c r="A942" s="63">
        <v>41906</v>
      </c>
      <c r="B942" s="38">
        <v>0.45983796296296298</v>
      </c>
      <c r="C942" s="35">
        <v>705</v>
      </c>
      <c r="D942" s="35">
        <v>0.45500000000000002</v>
      </c>
      <c r="E942" s="35">
        <v>10.4</v>
      </c>
      <c r="F942" s="35">
        <v>8.08</v>
      </c>
      <c r="G942" s="35">
        <v>14.1</v>
      </c>
      <c r="K942" s="81">
        <v>199</v>
      </c>
    </row>
    <row r="943" spans="1:31" x14ac:dyDescent="0.35">
      <c r="A943" s="63">
        <v>41912</v>
      </c>
      <c r="B943" s="46">
        <v>0.42074074074074069</v>
      </c>
      <c r="C943" s="35">
        <v>668</v>
      </c>
      <c r="D943" s="35">
        <v>0.4355</v>
      </c>
      <c r="E943" s="35">
        <v>7.69</v>
      </c>
      <c r="F943" s="35">
        <v>7.87</v>
      </c>
      <c r="G943" s="35">
        <v>16.399999999999999</v>
      </c>
      <c r="K943" s="81">
        <v>677</v>
      </c>
      <c r="L943" s="74">
        <f>AVERAGE(K939:K943)</f>
        <v>1423</v>
      </c>
      <c r="M943" s="41">
        <f>GEOMEAN(K939:K943)</f>
        <v>837.18644802385313</v>
      </c>
      <c r="N943" s="42" t="s">
        <v>377</v>
      </c>
    </row>
    <row r="944" spans="1:31" x14ac:dyDescent="0.35">
      <c r="A944" s="63">
        <v>41914</v>
      </c>
      <c r="B944" s="38">
        <v>0.40190972222222227</v>
      </c>
      <c r="C944" s="35">
        <v>668</v>
      </c>
      <c r="D944" s="35">
        <v>0.4355</v>
      </c>
      <c r="E944" s="35">
        <v>7.19</v>
      </c>
      <c r="F944" s="35">
        <v>8</v>
      </c>
      <c r="G944" s="35">
        <v>16.7</v>
      </c>
      <c r="K944" s="81">
        <v>158</v>
      </c>
    </row>
    <row r="945" spans="1:31" x14ac:dyDescent="0.35">
      <c r="A945" s="63">
        <v>41918</v>
      </c>
      <c r="B945" s="38">
        <v>0.44590277777777776</v>
      </c>
      <c r="C945" s="35">
        <v>668</v>
      </c>
      <c r="D945" s="35">
        <v>0.43419999999999997</v>
      </c>
      <c r="E945" s="35">
        <v>8.9600000000000009</v>
      </c>
      <c r="F945" s="35">
        <v>7.85</v>
      </c>
      <c r="G945" s="35">
        <v>11.4</v>
      </c>
      <c r="K945" s="81">
        <v>216</v>
      </c>
    </row>
    <row r="946" spans="1:31" x14ac:dyDescent="0.35">
      <c r="A946" s="63">
        <v>41926</v>
      </c>
      <c r="B946" s="46">
        <v>0.50841435185185191</v>
      </c>
      <c r="C946" s="35">
        <v>187.6</v>
      </c>
      <c r="D946" s="35">
        <v>0.1222</v>
      </c>
      <c r="E946" s="35">
        <v>8.2200000000000006</v>
      </c>
      <c r="F946" s="35">
        <v>7.99</v>
      </c>
      <c r="G946" s="35">
        <v>17</v>
      </c>
      <c r="K946" s="81">
        <v>8664</v>
      </c>
      <c r="O946" s="30" t="s">
        <v>107</v>
      </c>
      <c r="P946" s="35">
        <v>34</v>
      </c>
      <c r="Q946" s="30" t="s">
        <v>107</v>
      </c>
      <c r="R946" s="30" t="s">
        <v>107</v>
      </c>
      <c r="S946" s="30" t="s">
        <v>107</v>
      </c>
      <c r="T946" s="30">
        <v>15.1</v>
      </c>
      <c r="U946" s="30" t="s">
        <v>107</v>
      </c>
      <c r="V946" s="30" t="s">
        <v>107</v>
      </c>
      <c r="W946" s="30" t="s">
        <v>107</v>
      </c>
      <c r="X946" s="35">
        <v>23.7</v>
      </c>
      <c r="Y946" s="30" t="s">
        <v>107</v>
      </c>
      <c r="Z946" s="30" t="s">
        <v>107</v>
      </c>
      <c r="AA946" s="30" t="s">
        <v>107</v>
      </c>
      <c r="AB946" s="35">
        <v>12.2</v>
      </c>
      <c r="AC946" s="30" t="s">
        <v>107</v>
      </c>
      <c r="AD946" s="35">
        <v>72.8</v>
      </c>
      <c r="AE946" s="30" t="s">
        <v>107</v>
      </c>
    </row>
    <row r="947" spans="1:31" x14ac:dyDescent="0.35">
      <c r="A947" s="63">
        <v>41928</v>
      </c>
      <c r="B947" s="46">
        <v>0.4695023148148148</v>
      </c>
      <c r="C947" s="35">
        <v>674</v>
      </c>
      <c r="D947" s="35">
        <v>0.4355</v>
      </c>
      <c r="E947" s="35">
        <v>8.08</v>
      </c>
      <c r="F947" s="35">
        <v>7.87</v>
      </c>
      <c r="G947" s="35">
        <v>14.6</v>
      </c>
      <c r="K947" s="81">
        <v>2723</v>
      </c>
    </row>
    <row r="948" spans="1:31" x14ac:dyDescent="0.35">
      <c r="A948" s="63">
        <v>41941</v>
      </c>
      <c r="B948" s="46">
        <v>0.45531250000000001</v>
      </c>
      <c r="C948" s="35">
        <v>788</v>
      </c>
      <c r="D948" s="35">
        <v>0.51349999999999996</v>
      </c>
      <c r="E948" s="35">
        <v>6.5</v>
      </c>
      <c r="F948" s="35">
        <v>7.79</v>
      </c>
      <c r="G948" s="35">
        <v>11.1</v>
      </c>
      <c r="K948" s="81">
        <v>6488</v>
      </c>
      <c r="L948" s="74">
        <f>AVERAGE(K944:K948)</f>
        <v>3649.8</v>
      </c>
      <c r="M948" s="41">
        <f>GEOMEAN(K944:K948)</f>
        <v>1391.8664059786379</v>
      </c>
      <c r="N948" s="42" t="s">
        <v>378</v>
      </c>
    </row>
    <row r="949" spans="1:31" x14ac:dyDescent="0.35">
      <c r="A949" s="63">
        <v>41948</v>
      </c>
      <c r="B949" s="38">
        <v>0.46270833333333333</v>
      </c>
      <c r="C949" s="35">
        <v>666</v>
      </c>
      <c r="D949" s="35">
        <v>0.43290000000000001</v>
      </c>
      <c r="E949" s="35">
        <v>7.9</v>
      </c>
      <c r="F949" s="35">
        <v>7.57</v>
      </c>
      <c r="G949" s="35">
        <v>9.6</v>
      </c>
      <c r="K949" s="81">
        <v>1842</v>
      </c>
    </row>
    <row r="950" spans="1:31" x14ac:dyDescent="0.35">
      <c r="A950" s="63">
        <v>41953</v>
      </c>
      <c r="B950" s="46">
        <v>0.44406250000000003</v>
      </c>
      <c r="C950" s="35">
        <v>701</v>
      </c>
      <c r="D950" s="35">
        <v>0.4556</v>
      </c>
      <c r="E950" s="35">
        <v>10.199999999999999</v>
      </c>
      <c r="F950" s="35">
        <v>7.74</v>
      </c>
      <c r="G950" s="35">
        <v>7.4</v>
      </c>
      <c r="K950" s="81">
        <v>84</v>
      </c>
    </row>
    <row r="951" spans="1:31" x14ac:dyDescent="0.35">
      <c r="A951" s="63">
        <v>41955</v>
      </c>
      <c r="B951" s="46">
        <v>0.45734953703703707</v>
      </c>
      <c r="C951" s="35">
        <v>743</v>
      </c>
      <c r="D951" s="35">
        <v>0.4829</v>
      </c>
      <c r="E951" s="35">
        <v>13.73</v>
      </c>
      <c r="F951" s="35">
        <v>7.81</v>
      </c>
      <c r="G951" s="35">
        <v>5.8</v>
      </c>
      <c r="K951" s="81">
        <v>169</v>
      </c>
    </row>
    <row r="952" spans="1:31" x14ac:dyDescent="0.35">
      <c r="A952" s="63">
        <v>41960</v>
      </c>
      <c r="B952" s="46">
        <v>0.45581018518518518</v>
      </c>
      <c r="C952" s="35">
        <v>1297</v>
      </c>
      <c r="D952" s="35">
        <v>0.84499999999999997</v>
      </c>
      <c r="E952" s="35">
        <v>10.28</v>
      </c>
      <c r="F952" s="35">
        <v>7.81</v>
      </c>
      <c r="G952" s="35">
        <v>2.2999999999999998</v>
      </c>
      <c r="K952" s="81">
        <v>10462</v>
      </c>
    </row>
    <row r="953" spans="1:31" x14ac:dyDescent="0.35">
      <c r="A953" s="63">
        <v>41962</v>
      </c>
      <c r="B953" s="38">
        <v>0.44061342592592595</v>
      </c>
      <c r="C953" s="35">
        <v>1349</v>
      </c>
      <c r="D953" s="35">
        <v>0.87749999999999995</v>
      </c>
      <c r="E953" s="35">
        <v>12.76</v>
      </c>
      <c r="F953" s="35">
        <v>7.83</v>
      </c>
      <c r="G953" s="35">
        <v>1.1000000000000001</v>
      </c>
      <c r="K953" s="81">
        <v>1354</v>
      </c>
      <c r="L953" s="74">
        <f>AVERAGE(K949:K953)</f>
        <v>2782.2</v>
      </c>
      <c r="M953" s="41">
        <f>GEOMEAN(K949:K953)</f>
        <v>819.85641527018902</v>
      </c>
      <c r="N953" s="42" t="s">
        <v>379</v>
      </c>
    </row>
    <row r="954" spans="1:31" x14ac:dyDescent="0.35">
      <c r="A954" s="63">
        <v>41974</v>
      </c>
      <c r="B954" s="38">
        <v>0.46652777777777782</v>
      </c>
      <c r="C954" s="35">
        <v>1040</v>
      </c>
      <c r="D954" s="35">
        <v>0.67600000000000005</v>
      </c>
      <c r="E954" s="35">
        <v>10.96</v>
      </c>
      <c r="F954" s="35">
        <v>7.93</v>
      </c>
      <c r="G954" s="35">
        <v>5.8</v>
      </c>
      <c r="K954" s="81">
        <v>295</v>
      </c>
    </row>
    <row r="955" spans="1:31" x14ac:dyDescent="0.35">
      <c r="A955" s="63">
        <v>41976</v>
      </c>
      <c r="B955" s="38">
        <v>0.50027777777777771</v>
      </c>
      <c r="C955" s="35">
        <v>1049</v>
      </c>
      <c r="D955" s="35">
        <v>0.6825</v>
      </c>
      <c r="E955" s="35">
        <v>11.95</v>
      </c>
      <c r="F955" s="35">
        <v>7.74</v>
      </c>
      <c r="G955" s="35">
        <v>3.3</v>
      </c>
      <c r="K955" s="81">
        <v>121</v>
      </c>
    </row>
    <row r="956" spans="1:31" x14ac:dyDescent="0.35">
      <c r="A956" s="63">
        <v>41983</v>
      </c>
      <c r="B956" s="46">
        <v>0.42828703703703702</v>
      </c>
      <c r="C956" s="35">
        <v>958</v>
      </c>
      <c r="D956" s="35">
        <v>0.624</v>
      </c>
      <c r="E956" s="35">
        <v>13.19</v>
      </c>
      <c r="F956" s="35">
        <v>8</v>
      </c>
      <c r="G956" s="35">
        <v>4.3</v>
      </c>
      <c r="K956" s="81">
        <v>134</v>
      </c>
    </row>
    <row r="957" spans="1:31" x14ac:dyDescent="0.35">
      <c r="A957" s="63">
        <v>41989</v>
      </c>
      <c r="B957" s="38">
        <v>0.45642361111111113</v>
      </c>
      <c r="C957" s="35">
        <v>1277</v>
      </c>
      <c r="D957" s="35">
        <v>0.83199999999999996</v>
      </c>
      <c r="E957" s="35">
        <v>10.210000000000001</v>
      </c>
      <c r="F957" s="35">
        <v>7.77</v>
      </c>
      <c r="G957" s="35">
        <v>7</v>
      </c>
      <c r="K957" s="81">
        <v>2755</v>
      </c>
    </row>
    <row r="958" spans="1:31" x14ac:dyDescent="0.35">
      <c r="A958" s="63">
        <v>42002</v>
      </c>
      <c r="B958" s="46">
        <v>0.43829861111111112</v>
      </c>
      <c r="C958" s="35">
        <v>812</v>
      </c>
      <c r="D958" s="35">
        <v>0.52780000000000005</v>
      </c>
      <c r="E958" s="35">
        <v>15.46</v>
      </c>
      <c r="F958" s="35">
        <v>7.98</v>
      </c>
      <c r="G958" s="35">
        <v>1.8</v>
      </c>
      <c r="K958" s="81">
        <v>369</v>
      </c>
      <c r="L958" s="74">
        <f>AVERAGE(K954:K958)</f>
        <v>734.8</v>
      </c>
      <c r="M958" s="41">
        <f>GEOMEAN(K954:K958)</f>
        <v>344.64503851336548</v>
      </c>
      <c r="N958" s="42" t="s">
        <v>380</v>
      </c>
    </row>
    <row r="959" spans="1:31" x14ac:dyDescent="0.35">
      <c r="A959" s="63">
        <v>42010</v>
      </c>
      <c r="G959" s="35" t="s">
        <v>328</v>
      </c>
    </row>
    <row r="960" spans="1:31" x14ac:dyDescent="0.35">
      <c r="A960" s="63">
        <v>42017</v>
      </c>
      <c r="B960" s="38">
        <v>0.46344907407407404</v>
      </c>
      <c r="C960" s="35">
        <v>1998</v>
      </c>
      <c r="D960" s="35">
        <v>1.3</v>
      </c>
      <c r="E960" s="35">
        <v>14.23</v>
      </c>
      <c r="F960" s="35">
        <v>7.71</v>
      </c>
      <c r="G960" s="35">
        <v>0</v>
      </c>
      <c r="K960" s="81">
        <v>256</v>
      </c>
    </row>
    <row r="961" spans="1:38" x14ac:dyDescent="0.35">
      <c r="A961" s="63">
        <v>42026</v>
      </c>
      <c r="B961" s="46">
        <v>0.44657407407407407</v>
      </c>
      <c r="C961" s="35">
        <v>1200</v>
      </c>
      <c r="D961" s="35">
        <v>0.78</v>
      </c>
      <c r="E961" s="35">
        <v>15.4</v>
      </c>
      <c r="F961" s="35">
        <v>7.98</v>
      </c>
      <c r="G961" s="35">
        <v>3.1</v>
      </c>
      <c r="K961" s="81">
        <v>134</v>
      </c>
    </row>
    <row r="962" spans="1:38" x14ac:dyDescent="0.35">
      <c r="A962" s="63">
        <v>42031</v>
      </c>
      <c r="B962" s="38">
        <v>0.45663194444444444</v>
      </c>
      <c r="C962" s="35">
        <v>1422</v>
      </c>
      <c r="D962" s="35">
        <v>0.92300000000000004</v>
      </c>
      <c r="E962" s="35">
        <v>14.25</v>
      </c>
      <c r="F962" s="35">
        <v>7.86</v>
      </c>
      <c r="G962" s="35">
        <v>0.3</v>
      </c>
      <c r="K962" s="81">
        <v>419</v>
      </c>
    </row>
    <row r="963" spans="1:38" x14ac:dyDescent="0.35">
      <c r="A963" s="63">
        <v>42033</v>
      </c>
      <c r="B963" s="46">
        <v>0.4533449074074074</v>
      </c>
      <c r="C963" s="35">
        <v>1191</v>
      </c>
      <c r="D963" s="35">
        <v>0.77349999999999997</v>
      </c>
      <c r="E963" s="35">
        <v>13.79</v>
      </c>
      <c r="F963" s="35">
        <v>8.01</v>
      </c>
      <c r="G963" s="35">
        <v>1.4</v>
      </c>
      <c r="K963" s="81">
        <v>1281</v>
      </c>
      <c r="L963" s="74">
        <f>AVERAGE(K959:K963)</f>
        <v>522.5</v>
      </c>
      <c r="M963" s="41">
        <f>GEOMEAN(K959:K963)</f>
        <v>368.36382938333446</v>
      </c>
      <c r="N963" s="42" t="s">
        <v>382</v>
      </c>
    </row>
    <row r="964" spans="1:38" x14ac:dyDescent="0.35">
      <c r="A964" s="63">
        <v>42037</v>
      </c>
      <c r="B964" s="46">
        <v>0.48428240740740741</v>
      </c>
      <c r="C964" s="35">
        <v>2461</v>
      </c>
      <c r="D964" s="35">
        <v>1.599</v>
      </c>
      <c r="E964" s="35">
        <v>13.61</v>
      </c>
      <c r="F964" s="35">
        <v>7.76</v>
      </c>
      <c r="G964" s="35">
        <v>0.4</v>
      </c>
      <c r="K964" s="81">
        <v>240</v>
      </c>
    </row>
    <row r="965" spans="1:38" x14ac:dyDescent="0.35">
      <c r="A965" s="63">
        <v>42040</v>
      </c>
      <c r="B965" s="79">
        <v>0.41233796296296293</v>
      </c>
      <c r="C965" s="35">
        <v>2695</v>
      </c>
      <c r="D965" s="35">
        <v>1.7484999999999999</v>
      </c>
      <c r="E965" s="35">
        <v>13.16</v>
      </c>
      <c r="F965" s="35">
        <v>7.77</v>
      </c>
      <c r="G965" s="35">
        <v>0</v>
      </c>
      <c r="K965" s="81">
        <v>132</v>
      </c>
    </row>
    <row r="966" spans="1:38" x14ac:dyDescent="0.35">
      <c r="A966" s="63">
        <v>42045</v>
      </c>
      <c r="B966" s="46">
        <v>0.44432870370370375</v>
      </c>
      <c r="C966" s="35">
        <v>1788</v>
      </c>
      <c r="D966" s="35">
        <v>1.1635</v>
      </c>
      <c r="E966" s="35">
        <v>14.32</v>
      </c>
      <c r="F966" s="35">
        <v>7.95</v>
      </c>
      <c r="G966" s="35">
        <v>0.4</v>
      </c>
      <c r="K966" s="81">
        <v>455</v>
      </c>
    </row>
    <row r="967" spans="1:38" x14ac:dyDescent="0.35">
      <c r="A967" s="63">
        <v>42054</v>
      </c>
      <c r="B967" s="30"/>
      <c r="G967" s="35" t="s">
        <v>303</v>
      </c>
    </row>
    <row r="968" spans="1:38" x14ac:dyDescent="0.35">
      <c r="A968" s="63">
        <v>42058</v>
      </c>
      <c r="G968" s="35" t="s">
        <v>303</v>
      </c>
      <c r="L968" s="74">
        <f>AVERAGE(K964:K968)</f>
        <v>275.66666666666669</v>
      </c>
      <c r="M968" s="41">
        <f>GEOMEAN(K964:K968)</f>
        <v>243.36914883254255</v>
      </c>
      <c r="N968" s="42" t="s">
        <v>383</v>
      </c>
    </row>
    <row r="969" spans="1:38" x14ac:dyDescent="0.35">
      <c r="A969" s="63">
        <v>42068</v>
      </c>
      <c r="B969" s="38">
        <v>0.45390046296296299</v>
      </c>
      <c r="C969" s="35">
        <v>2804</v>
      </c>
      <c r="D969" s="35">
        <v>1.82</v>
      </c>
      <c r="E969" s="35">
        <v>12.77</v>
      </c>
      <c r="F969" s="35">
        <v>7.42</v>
      </c>
      <c r="G969" s="35">
        <v>-0.1</v>
      </c>
      <c r="K969" s="81">
        <v>31</v>
      </c>
    </row>
    <row r="970" spans="1:38" x14ac:dyDescent="0.35">
      <c r="A970" s="63">
        <v>42074</v>
      </c>
      <c r="B970" s="38">
        <v>0.42696759259259259</v>
      </c>
      <c r="C970" s="35">
        <v>1485</v>
      </c>
      <c r="D970" s="35">
        <v>0.96850000000000003</v>
      </c>
      <c r="E970" s="35">
        <v>13.99</v>
      </c>
      <c r="F970" s="35">
        <v>7.64</v>
      </c>
      <c r="G970" s="35">
        <v>3.8</v>
      </c>
      <c r="K970" s="81">
        <v>1169</v>
      </c>
    </row>
    <row r="971" spans="1:38" x14ac:dyDescent="0.35">
      <c r="A971" s="63">
        <v>42079</v>
      </c>
      <c r="B971" s="79">
        <v>0.44322916666666662</v>
      </c>
      <c r="C971" s="35">
        <v>1264</v>
      </c>
      <c r="D971" s="35">
        <v>0.81899999999999995</v>
      </c>
      <c r="E971" s="35">
        <v>11.49</v>
      </c>
      <c r="F971" s="35">
        <v>7.75</v>
      </c>
      <c r="G971" s="35">
        <v>7.4</v>
      </c>
      <c r="K971" s="81">
        <v>148</v>
      </c>
    </row>
    <row r="972" spans="1:38" x14ac:dyDescent="0.35">
      <c r="A972" s="63">
        <v>42082</v>
      </c>
      <c r="B972" s="38">
        <v>0.46096064814814813</v>
      </c>
      <c r="C972" s="35">
        <v>1338</v>
      </c>
      <c r="D972" s="35">
        <v>0.871</v>
      </c>
      <c r="E972" s="35">
        <v>13.03</v>
      </c>
      <c r="F972" s="35">
        <v>7.97</v>
      </c>
      <c r="G972" s="35">
        <v>5.4</v>
      </c>
      <c r="K972" s="81">
        <v>256</v>
      </c>
    </row>
    <row r="973" spans="1:38" x14ac:dyDescent="0.35">
      <c r="A973" s="63">
        <v>42087</v>
      </c>
      <c r="B973" s="38">
        <v>0.47864583333333338</v>
      </c>
      <c r="C973" s="35">
        <v>1351</v>
      </c>
      <c r="D973" s="35">
        <v>0.87749999999999995</v>
      </c>
      <c r="E973" s="35">
        <v>15.66</v>
      </c>
      <c r="F973" s="35">
        <v>7.96</v>
      </c>
      <c r="G973" s="35">
        <v>2.5</v>
      </c>
      <c r="K973" s="81">
        <v>52</v>
      </c>
      <c r="L973" s="74">
        <f>AVERAGE(K969:K973)</f>
        <v>331.2</v>
      </c>
      <c r="M973" s="41">
        <f>GEOMEAN(K969:K973)</f>
        <v>148.16180010435269</v>
      </c>
      <c r="N973" s="42" t="s">
        <v>384</v>
      </c>
      <c r="O973" s="30" t="s">
        <v>107</v>
      </c>
      <c r="P973" s="35">
        <v>76.400000000000006</v>
      </c>
      <c r="Q973" s="30" t="s">
        <v>107</v>
      </c>
      <c r="R973" s="30" t="s">
        <v>107</v>
      </c>
      <c r="S973" s="30" t="s">
        <v>107</v>
      </c>
      <c r="T973" s="30" t="s">
        <v>107</v>
      </c>
      <c r="U973" s="30" t="s">
        <v>107</v>
      </c>
      <c r="V973" s="30" t="s">
        <v>107</v>
      </c>
      <c r="W973" s="30" t="s">
        <v>107</v>
      </c>
      <c r="X973" s="35">
        <v>242</v>
      </c>
      <c r="Y973" s="30" t="s">
        <v>107</v>
      </c>
      <c r="Z973" s="30" t="s">
        <v>107</v>
      </c>
      <c r="AA973" s="30" t="s">
        <v>107</v>
      </c>
      <c r="AB973" s="35">
        <v>44.9</v>
      </c>
      <c r="AC973" s="30" t="s">
        <v>107</v>
      </c>
      <c r="AD973" s="35">
        <v>346</v>
      </c>
      <c r="AE973" s="30" t="s">
        <v>107</v>
      </c>
      <c r="AF973" s="35">
        <v>341</v>
      </c>
      <c r="AG973" s="30">
        <v>95300</v>
      </c>
      <c r="AH973" s="35">
        <v>26300</v>
      </c>
      <c r="AI973" s="30">
        <v>2.2999999999999998</v>
      </c>
      <c r="AJ973" s="44" t="s">
        <v>107</v>
      </c>
      <c r="AK973" s="44" t="s">
        <v>107</v>
      </c>
      <c r="AL973" s="35">
        <v>87.2</v>
      </c>
    </row>
    <row r="974" spans="1:38" x14ac:dyDescent="0.35">
      <c r="A974" s="63">
        <v>42095</v>
      </c>
      <c r="B974" s="38">
        <v>0.45755787037037038</v>
      </c>
      <c r="C974" s="35">
        <v>1227</v>
      </c>
      <c r="D974" s="35">
        <v>0.79949999999999999</v>
      </c>
      <c r="E974" s="35">
        <v>12.86</v>
      </c>
      <c r="F974" s="35">
        <v>7.96</v>
      </c>
      <c r="G974" s="35">
        <v>7.8</v>
      </c>
      <c r="K974" s="81">
        <v>201</v>
      </c>
    </row>
    <row r="975" spans="1:38" x14ac:dyDescent="0.35">
      <c r="A975" s="45">
        <v>42100</v>
      </c>
      <c r="B975" s="38">
        <v>0.42759259259259258</v>
      </c>
      <c r="C975" s="35">
        <v>1105</v>
      </c>
      <c r="D975" s="35">
        <v>0.71499999999999997</v>
      </c>
      <c r="E975" s="35">
        <v>11.22</v>
      </c>
      <c r="F975" s="35">
        <v>7.87</v>
      </c>
      <c r="G975" s="35">
        <v>9.5</v>
      </c>
      <c r="K975" s="81">
        <v>203</v>
      </c>
    </row>
    <row r="976" spans="1:38" x14ac:dyDescent="0.35">
      <c r="A976" s="85">
        <v>42102</v>
      </c>
      <c r="B976" s="38">
        <v>0.47034722222222225</v>
      </c>
      <c r="C976" s="86">
        <v>435.8</v>
      </c>
      <c r="D976" s="86">
        <v>0.28339999999999999</v>
      </c>
      <c r="E976" s="86">
        <v>9.6</v>
      </c>
      <c r="F976" s="86">
        <v>7.74</v>
      </c>
      <c r="G976" s="86">
        <v>13.2</v>
      </c>
      <c r="K976" s="81">
        <v>5794</v>
      </c>
    </row>
    <row r="977" spans="1:38" x14ac:dyDescent="0.35">
      <c r="A977" s="85">
        <v>42109</v>
      </c>
      <c r="B977" s="38">
        <v>0.48126157407407405</v>
      </c>
      <c r="C977" s="35">
        <v>985</v>
      </c>
      <c r="D977" s="35">
        <v>0.64349999999999996</v>
      </c>
      <c r="E977" s="35">
        <v>12.71</v>
      </c>
      <c r="F977" s="35">
        <v>7.92</v>
      </c>
      <c r="G977" s="35">
        <v>11.3</v>
      </c>
      <c r="K977" s="81">
        <v>234</v>
      </c>
    </row>
    <row r="978" spans="1:38" x14ac:dyDescent="0.35">
      <c r="A978" s="85">
        <v>42123</v>
      </c>
      <c r="B978" s="38">
        <v>0.43818287037037035</v>
      </c>
      <c r="C978" s="35">
        <v>958</v>
      </c>
      <c r="D978" s="35">
        <v>0.624</v>
      </c>
      <c r="E978" s="35">
        <v>12.29</v>
      </c>
      <c r="F978" s="35">
        <v>8.09</v>
      </c>
      <c r="G978" s="35">
        <v>11.1</v>
      </c>
      <c r="K978" s="81">
        <v>749</v>
      </c>
      <c r="L978" s="74">
        <f>AVERAGE(K974:K978)</f>
        <v>1436.2</v>
      </c>
      <c r="M978" s="41">
        <f>GEOMEAN(K974:K978)</f>
        <v>529.02190158380768</v>
      </c>
      <c r="N978" s="42" t="s">
        <v>385</v>
      </c>
    </row>
    <row r="979" spans="1:38" x14ac:dyDescent="0.35">
      <c r="A979" s="85">
        <v>42131</v>
      </c>
      <c r="B979" s="38">
        <v>0.47364583333333332</v>
      </c>
      <c r="C979" s="86">
        <v>1041</v>
      </c>
      <c r="D979" s="86">
        <v>0.67600000000000005</v>
      </c>
      <c r="E979" s="86">
        <v>7.09</v>
      </c>
      <c r="F979" s="86">
        <v>7.89</v>
      </c>
      <c r="G979" s="86">
        <v>17.8</v>
      </c>
      <c r="K979" s="81">
        <v>601</v>
      </c>
    </row>
    <row r="980" spans="1:38" x14ac:dyDescent="0.35">
      <c r="A980" s="85">
        <v>42135</v>
      </c>
      <c r="B980" s="38">
        <v>0.45981481481481484</v>
      </c>
      <c r="C980" s="35">
        <v>823</v>
      </c>
      <c r="D980" s="35">
        <v>0.53300000000000003</v>
      </c>
      <c r="E980" s="35">
        <v>6.67</v>
      </c>
      <c r="F980" s="35">
        <v>7.99</v>
      </c>
      <c r="G980" s="35">
        <v>19.2</v>
      </c>
      <c r="K980" s="81">
        <v>1989</v>
      </c>
    </row>
    <row r="981" spans="1:38" x14ac:dyDescent="0.35">
      <c r="A981" s="85">
        <v>42138</v>
      </c>
      <c r="B981" s="38">
        <v>0.46565972222222224</v>
      </c>
      <c r="C981" s="35">
        <v>970</v>
      </c>
      <c r="D981" s="35">
        <v>0.63049999999999995</v>
      </c>
      <c r="E981" s="35">
        <v>8.25</v>
      </c>
      <c r="F981" s="35">
        <v>7.85</v>
      </c>
      <c r="G981" s="35">
        <v>13.6</v>
      </c>
      <c r="K981" s="81">
        <v>1178</v>
      </c>
    </row>
    <row r="982" spans="1:38" x14ac:dyDescent="0.35">
      <c r="A982" s="85">
        <v>42151</v>
      </c>
      <c r="B982" s="46">
        <v>0.44512731481481477</v>
      </c>
      <c r="C982" s="35">
        <v>874</v>
      </c>
      <c r="D982" s="35">
        <v>0.5655</v>
      </c>
      <c r="E982" s="35">
        <v>3.98</v>
      </c>
      <c r="F982" s="35">
        <v>7.82</v>
      </c>
      <c r="G982" s="35">
        <v>19.100000000000001</v>
      </c>
      <c r="K982" s="81">
        <v>2063</v>
      </c>
    </row>
    <row r="983" spans="1:38" x14ac:dyDescent="0.35">
      <c r="A983" s="85">
        <v>42157</v>
      </c>
      <c r="B983" s="38">
        <v>0.47150462962962963</v>
      </c>
      <c r="C983" s="86">
        <v>822</v>
      </c>
      <c r="D983" s="86">
        <v>0.53300000000000003</v>
      </c>
      <c r="E983" s="86">
        <v>8.77</v>
      </c>
      <c r="F983" s="86">
        <v>7.9</v>
      </c>
      <c r="G983" s="86">
        <v>14.8</v>
      </c>
      <c r="K983" s="81">
        <v>1872</v>
      </c>
      <c r="L983" s="74">
        <f>AVERAGE(K979:K983)</f>
        <v>1540.6</v>
      </c>
      <c r="M983" s="41">
        <f>GEOMEAN(K979:K983)</f>
        <v>1403.1106581872505</v>
      </c>
      <c r="N983" s="42" t="s">
        <v>386</v>
      </c>
    </row>
    <row r="984" spans="1:38" x14ac:dyDescent="0.35">
      <c r="A984" s="85">
        <v>42170</v>
      </c>
      <c r="B984" s="38">
        <v>0.46089120370370368</v>
      </c>
      <c r="C984" s="35">
        <v>412.1</v>
      </c>
      <c r="D984" s="35">
        <v>0.26779999999999998</v>
      </c>
      <c r="E984" s="35">
        <v>6.35</v>
      </c>
      <c r="F984" s="35">
        <v>7.96</v>
      </c>
      <c r="G984" s="35">
        <v>22.3</v>
      </c>
      <c r="K984" s="65">
        <v>24192</v>
      </c>
    </row>
    <row r="985" spans="1:38" x14ac:dyDescent="0.35">
      <c r="A985" s="85">
        <v>42172</v>
      </c>
      <c r="B985" s="46">
        <v>0.46872685185185187</v>
      </c>
      <c r="C985" s="35">
        <v>629</v>
      </c>
      <c r="D985" s="35">
        <v>0.40949999999999998</v>
      </c>
      <c r="E985" s="35">
        <v>6.25</v>
      </c>
      <c r="F985" s="35">
        <v>7.87</v>
      </c>
      <c r="G985" s="35">
        <v>22.5</v>
      </c>
      <c r="K985" s="81">
        <v>7701</v>
      </c>
    </row>
    <row r="986" spans="1:38" x14ac:dyDescent="0.35">
      <c r="A986" s="85">
        <v>42173</v>
      </c>
      <c r="B986" s="38">
        <v>0.42021990740740739</v>
      </c>
      <c r="C986" s="35">
        <v>621</v>
      </c>
      <c r="D986" s="35">
        <v>0.40300000000000002</v>
      </c>
      <c r="E986" s="35">
        <v>6.31</v>
      </c>
      <c r="F986" s="35">
        <v>7.81</v>
      </c>
      <c r="G986" s="35">
        <v>22.6</v>
      </c>
      <c r="K986" s="81">
        <v>3609</v>
      </c>
    </row>
    <row r="987" spans="1:38" x14ac:dyDescent="0.35">
      <c r="A987" s="63">
        <v>42179</v>
      </c>
      <c r="B987" s="38">
        <v>0.46611111111111114</v>
      </c>
      <c r="C987" s="35">
        <v>966</v>
      </c>
      <c r="D987" s="35">
        <v>0.63049999999999995</v>
      </c>
      <c r="E987" s="35">
        <v>6.95</v>
      </c>
      <c r="F987" s="35">
        <v>7.88</v>
      </c>
      <c r="G987" s="35">
        <v>20.9</v>
      </c>
      <c r="K987" s="81">
        <v>4106</v>
      </c>
    </row>
    <row r="988" spans="1:38" x14ac:dyDescent="0.35">
      <c r="A988" s="45">
        <v>42193</v>
      </c>
      <c r="B988" s="38">
        <v>0.46940972222222221</v>
      </c>
      <c r="C988" s="35">
        <v>618</v>
      </c>
      <c r="D988" s="35">
        <v>0.40300000000000002</v>
      </c>
      <c r="E988" s="35">
        <v>7.57</v>
      </c>
      <c r="F988" s="35">
        <v>7.71</v>
      </c>
      <c r="G988" s="35">
        <v>19.600000000000001</v>
      </c>
      <c r="K988" s="81">
        <v>12033</v>
      </c>
      <c r="L988" s="74">
        <f>AVERAGE(K983:K987)</f>
        <v>8296</v>
      </c>
      <c r="M988" s="41">
        <f>GEOMEAN(K983:K987)</f>
        <v>5529.2485629852254</v>
      </c>
      <c r="N988" s="42" t="s">
        <v>387</v>
      </c>
      <c r="O988" s="30" t="s">
        <v>107</v>
      </c>
      <c r="P988" s="35">
        <v>54.3</v>
      </c>
      <c r="Q988" s="30" t="s">
        <v>107</v>
      </c>
      <c r="R988" s="30" t="s">
        <v>107</v>
      </c>
      <c r="S988" s="30" t="s">
        <v>107</v>
      </c>
      <c r="T988" s="30" t="s">
        <v>107</v>
      </c>
      <c r="U988" s="30" t="s">
        <v>107</v>
      </c>
      <c r="V988" s="30" t="s">
        <v>107</v>
      </c>
      <c r="W988" s="30" t="s">
        <v>107</v>
      </c>
      <c r="X988" s="35">
        <v>71.599999999999994</v>
      </c>
      <c r="Y988" s="30" t="s">
        <v>107</v>
      </c>
      <c r="Z988" s="30">
        <v>0.57999999999999996</v>
      </c>
      <c r="AA988" s="30" t="s">
        <v>107</v>
      </c>
      <c r="AB988" s="35">
        <v>25.2</v>
      </c>
      <c r="AC988" s="30">
        <v>0.14000000000000001</v>
      </c>
      <c r="AD988" s="30">
        <v>190</v>
      </c>
      <c r="AE988" s="30" t="s">
        <v>107</v>
      </c>
      <c r="AF988" s="30">
        <v>422</v>
      </c>
      <c r="AG988" s="30">
        <v>53000</v>
      </c>
      <c r="AH988" s="30">
        <v>13900</v>
      </c>
      <c r="AI988" s="30">
        <v>3.6</v>
      </c>
      <c r="AJ988" s="44" t="s">
        <v>107</v>
      </c>
      <c r="AK988" s="44" t="s">
        <v>107</v>
      </c>
      <c r="AL988" s="30">
        <v>45.4</v>
      </c>
    </row>
    <row r="989" spans="1:38" x14ac:dyDescent="0.35">
      <c r="A989" s="45">
        <v>42198</v>
      </c>
      <c r="B989" s="38">
        <v>0.44608796296296299</v>
      </c>
      <c r="C989" s="35">
        <v>538</v>
      </c>
      <c r="D989" s="35">
        <v>0.35099999999999998</v>
      </c>
      <c r="E989" s="35">
        <v>7.29</v>
      </c>
      <c r="F989" s="35">
        <v>7.89</v>
      </c>
      <c r="G989" s="35">
        <v>21.6</v>
      </c>
      <c r="K989" s="81">
        <v>3654</v>
      </c>
    </row>
    <row r="990" spans="1:38" x14ac:dyDescent="0.35">
      <c r="A990" s="45">
        <v>42201</v>
      </c>
      <c r="B990" s="38">
        <v>0.46086805555555554</v>
      </c>
      <c r="C990" s="35">
        <v>616</v>
      </c>
      <c r="D990" s="35">
        <v>0.40300000000000002</v>
      </c>
      <c r="E990" s="35">
        <v>7.72</v>
      </c>
      <c r="F990" s="35">
        <v>7.96</v>
      </c>
      <c r="G990" s="35">
        <v>20.399999999999999</v>
      </c>
      <c r="K990" s="81">
        <v>1050</v>
      </c>
    </row>
    <row r="991" spans="1:38" x14ac:dyDescent="0.35">
      <c r="A991" s="45">
        <v>42207</v>
      </c>
      <c r="B991" s="38">
        <v>0.45923611111111112</v>
      </c>
      <c r="C991" s="35">
        <v>739</v>
      </c>
      <c r="D991" s="35">
        <v>0.48099999999999998</v>
      </c>
      <c r="E991" s="35">
        <v>8.0399999999999991</v>
      </c>
      <c r="F991" s="35">
        <v>7.79</v>
      </c>
      <c r="G991" s="35">
        <v>20.3</v>
      </c>
      <c r="K991" s="81">
        <v>1850</v>
      </c>
    </row>
    <row r="992" spans="1:38" x14ac:dyDescent="0.35">
      <c r="A992" s="45">
        <v>42212</v>
      </c>
      <c r="B992" s="46">
        <v>0.44858796296296299</v>
      </c>
      <c r="C992" s="35">
        <v>497.7</v>
      </c>
      <c r="D992" s="35">
        <v>0.32369999999999999</v>
      </c>
      <c r="E992" s="35">
        <v>6.79</v>
      </c>
      <c r="F992" s="35">
        <v>7.51</v>
      </c>
      <c r="G992" s="35">
        <v>22.8</v>
      </c>
      <c r="K992" s="81">
        <v>7701</v>
      </c>
      <c r="L992" s="74">
        <f>AVERAGE(K988:K992)</f>
        <v>5257.6</v>
      </c>
      <c r="M992" s="41">
        <f>GEOMEAN(K988:K992)</f>
        <v>3661.0876135655635</v>
      </c>
      <c r="N992" s="42" t="s">
        <v>388</v>
      </c>
    </row>
    <row r="993" spans="1:14" x14ac:dyDescent="0.35">
      <c r="A993" s="45">
        <v>42222</v>
      </c>
      <c r="B993" s="38">
        <v>0.46516203703703707</v>
      </c>
      <c r="C993" s="35">
        <v>515</v>
      </c>
      <c r="D993" s="35">
        <v>0.3347</v>
      </c>
      <c r="E993" s="35">
        <v>6.04</v>
      </c>
      <c r="F993" s="35">
        <v>7.66</v>
      </c>
      <c r="G993" s="35">
        <v>21</v>
      </c>
      <c r="K993" s="81">
        <v>24192</v>
      </c>
    </row>
    <row r="994" spans="1:14" x14ac:dyDescent="0.35">
      <c r="A994" s="45">
        <v>42227</v>
      </c>
      <c r="B994" s="38">
        <v>0.42697916666666669</v>
      </c>
      <c r="C994" s="35">
        <v>868</v>
      </c>
      <c r="D994" s="35">
        <v>0.5655</v>
      </c>
      <c r="E994" s="35">
        <v>5.4</v>
      </c>
      <c r="F994" s="35">
        <v>7.56</v>
      </c>
      <c r="G994" s="35">
        <v>22.6</v>
      </c>
      <c r="K994" s="81">
        <v>121</v>
      </c>
    </row>
    <row r="995" spans="1:14" x14ac:dyDescent="0.35">
      <c r="A995" s="45">
        <v>42233</v>
      </c>
      <c r="B995" s="38">
        <v>0.4470486111111111</v>
      </c>
      <c r="C995" s="35">
        <v>1634</v>
      </c>
      <c r="D995" s="35">
        <v>1.0595000000000001</v>
      </c>
      <c r="E995" s="35">
        <v>2.83</v>
      </c>
      <c r="F995" s="35">
        <v>7.6</v>
      </c>
      <c r="G995" s="35">
        <v>23.3</v>
      </c>
      <c r="K995" s="81">
        <v>246</v>
      </c>
    </row>
    <row r="996" spans="1:14" x14ac:dyDescent="0.35">
      <c r="A996" s="45">
        <v>42240</v>
      </c>
      <c r="B996" s="38">
        <v>0.46567129629629633</v>
      </c>
      <c r="C996" s="35">
        <v>718</v>
      </c>
      <c r="D996" s="35">
        <v>0.46800000000000003</v>
      </c>
      <c r="E996" s="35">
        <v>5.14</v>
      </c>
      <c r="F996" s="35">
        <v>7.68</v>
      </c>
      <c r="G996" s="35">
        <v>20.399999999999999</v>
      </c>
      <c r="K996" s="81">
        <v>85</v>
      </c>
    </row>
    <row r="997" spans="1:14" x14ac:dyDescent="0.35">
      <c r="A997" s="45">
        <v>42242</v>
      </c>
      <c r="B997" s="38">
        <v>0.44001157407407404</v>
      </c>
      <c r="C997" s="35">
        <v>879</v>
      </c>
      <c r="D997" s="35">
        <v>0.57199999999999995</v>
      </c>
      <c r="E997" s="35">
        <v>6.01</v>
      </c>
      <c r="F997" s="35">
        <v>7.68</v>
      </c>
      <c r="G997" s="35">
        <v>19.399999999999999</v>
      </c>
      <c r="K997" s="81">
        <v>173</v>
      </c>
      <c r="L997" s="74">
        <f>AVERAGE(K993:K997)</f>
        <v>4963.3999999999996</v>
      </c>
      <c r="M997" s="41">
        <f>GEOMEAN(K993:K997)</f>
        <v>402.69056663823773</v>
      </c>
      <c r="N997" s="42" t="s">
        <v>389</v>
      </c>
    </row>
    <row r="998" spans="1:14" x14ac:dyDescent="0.35">
      <c r="A998" s="45">
        <v>42249</v>
      </c>
      <c r="B998" s="38">
        <v>0.45089120370370367</v>
      </c>
      <c r="C998" s="35">
        <v>1742</v>
      </c>
      <c r="D998" s="35">
        <v>1.131</v>
      </c>
      <c r="E998" s="35">
        <v>7.19</v>
      </c>
      <c r="F998" s="35">
        <v>7.72</v>
      </c>
      <c r="G998" s="35">
        <v>23.8</v>
      </c>
      <c r="K998" s="81">
        <v>63</v>
      </c>
    </row>
    <row r="999" spans="1:14" x14ac:dyDescent="0.35">
      <c r="A999" s="45">
        <v>42261</v>
      </c>
      <c r="B999" s="38">
        <v>0.54885416666666664</v>
      </c>
      <c r="C999" s="35">
        <v>916</v>
      </c>
      <c r="D999" s="35">
        <v>0.59799999999999998</v>
      </c>
      <c r="E999" s="35">
        <v>6.31</v>
      </c>
      <c r="F999" s="35">
        <v>7.67</v>
      </c>
      <c r="G999" s="35">
        <v>19.100000000000001</v>
      </c>
      <c r="K999" s="81">
        <v>3255</v>
      </c>
    </row>
    <row r="1000" spans="1:14" x14ac:dyDescent="0.35">
      <c r="A1000" s="45">
        <v>42264</v>
      </c>
      <c r="B1000" s="38">
        <v>0.45997685185185189</v>
      </c>
      <c r="C1000" s="35">
        <v>966</v>
      </c>
      <c r="D1000" s="35">
        <v>0.63049999999999995</v>
      </c>
      <c r="E1000" s="35">
        <v>5.48</v>
      </c>
      <c r="F1000" s="35">
        <v>7.65</v>
      </c>
      <c r="G1000" s="35">
        <v>19</v>
      </c>
      <c r="K1000" s="81">
        <v>9208</v>
      </c>
    </row>
    <row r="1001" spans="1:14" x14ac:dyDescent="0.35">
      <c r="A1001" s="45">
        <v>42270</v>
      </c>
      <c r="B1001" s="38">
        <v>0.46872685185185187</v>
      </c>
      <c r="C1001" s="35">
        <v>1432</v>
      </c>
      <c r="D1001" s="35">
        <v>0.92949999999999999</v>
      </c>
      <c r="E1001" s="35">
        <v>4.3</v>
      </c>
      <c r="F1001" s="35">
        <v>7.39</v>
      </c>
      <c r="G1001" s="35">
        <v>18.5</v>
      </c>
      <c r="K1001" s="81">
        <v>1918</v>
      </c>
    </row>
    <row r="1002" spans="1:14" x14ac:dyDescent="0.35">
      <c r="A1002" s="45">
        <v>42276</v>
      </c>
      <c r="B1002" s="38">
        <v>0.44443287037037038</v>
      </c>
      <c r="C1002" s="35">
        <v>1447</v>
      </c>
      <c r="D1002" s="35">
        <v>0.9425</v>
      </c>
      <c r="E1002" s="35">
        <v>1.1599999999999999</v>
      </c>
      <c r="F1002" s="35">
        <v>7.5</v>
      </c>
      <c r="G1002" s="35">
        <v>20.6</v>
      </c>
      <c r="K1002" s="81">
        <v>933</v>
      </c>
      <c r="L1002" s="74">
        <f>AVERAGE(K998:K1002)</f>
        <v>3075.4</v>
      </c>
      <c r="M1002" s="41">
        <f>GEOMEAN(K998:K1002)</f>
        <v>1275.7260385798204</v>
      </c>
      <c r="N1002" s="42" t="s">
        <v>390</v>
      </c>
    </row>
    <row r="1003" spans="1:14" x14ac:dyDescent="0.35">
      <c r="A1003" s="45">
        <v>42278</v>
      </c>
      <c r="B1003" s="38">
        <v>0.45425925925925931</v>
      </c>
      <c r="C1003" s="35">
        <v>690</v>
      </c>
      <c r="D1003" s="35">
        <v>0.44850000000000001</v>
      </c>
      <c r="E1003" s="35">
        <v>4.22</v>
      </c>
      <c r="F1003" s="35">
        <v>7.65</v>
      </c>
      <c r="G1003" s="35">
        <v>16.2</v>
      </c>
      <c r="K1003" s="81">
        <v>1201</v>
      </c>
    </row>
    <row r="1004" spans="1:14" x14ac:dyDescent="0.35">
      <c r="A1004" s="45">
        <v>42282</v>
      </c>
      <c r="B1004" s="38">
        <v>0.45204861111111111</v>
      </c>
      <c r="C1004" s="35">
        <v>565</v>
      </c>
      <c r="D1004" s="35">
        <v>0.36730000000000002</v>
      </c>
      <c r="E1004" s="35">
        <v>4.34</v>
      </c>
      <c r="F1004" s="35">
        <v>7.57</v>
      </c>
      <c r="G1004" s="35">
        <v>15.3</v>
      </c>
      <c r="K1004" s="81">
        <v>120</v>
      </c>
    </row>
    <row r="1005" spans="1:14" x14ac:dyDescent="0.35">
      <c r="A1005" s="45">
        <v>42290</v>
      </c>
      <c r="G1005" s="47" t="s">
        <v>542</v>
      </c>
    </row>
    <row r="1006" spans="1:14" x14ac:dyDescent="0.35">
      <c r="A1006" s="45">
        <v>42299</v>
      </c>
      <c r="G1006" s="47" t="s">
        <v>542</v>
      </c>
    </row>
    <row r="1007" spans="1:14" x14ac:dyDescent="0.35">
      <c r="A1007" s="45">
        <v>42304</v>
      </c>
      <c r="B1007" s="38">
        <v>0.46489583333333334</v>
      </c>
      <c r="C1007" s="35">
        <v>152.69999999999999</v>
      </c>
      <c r="D1007" s="35">
        <v>9.9400000000000002E-2</v>
      </c>
      <c r="E1007" s="35">
        <v>8.17</v>
      </c>
      <c r="F1007" s="35">
        <v>7.84</v>
      </c>
      <c r="G1007" s="35">
        <v>13.3</v>
      </c>
      <c r="K1007" s="65">
        <v>24192</v>
      </c>
      <c r="L1007" s="74">
        <f>AVERAGE(K1003:K1007)</f>
        <v>8504.3333333333339</v>
      </c>
      <c r="M1007" s="41">
        <f>GEOMEAN(K1003:K1007)</f>
        <v>1516.3472771618751</v>
      </c>
      <c r="N1007" s="42" t="s">
        <v>391</v>
      </c>
    </row>
    <row r="1008" spans="1:14" x14ac:dyDescent="0.35">
      <c r="A1008" s="45">
        <v>42312</v>
      </c>
      <c r="B1008" s="46">
        <v>0.46087962962962964</v>
      </c>
      <c r="C1008" s="35">
        <v>1063</v>
      </c>
      <c r="D1008" s="35">
        <v>0.68899999999999995</v>
      </c>
      <c r="E1008" s="35">
        <v>5.93</v>
      </c>
      <c r="F1008" s="35">
        <v>7.6</v>
      </c>
      <c r="G1008" s="35">
        <v>14.2</v>
      </c>
      <c r="K1008" s="40">
        <v>228</v>
      </c>
    </row>
    <row r="1009" spans="1:14" x14ac:dyDescent="0.35">
      <c r="A1009" s="45">
        <v>42317</v>
      </c>
      <c r="B1009" s="38">
        <v>0.46841435185185182</v>
      </c>
      <c r="C1009" s="35">
        <v>665</v>
      </c>
      <c r="D1009" s="35">
        <v>0.43230000000000002</v>
      </c>
      <c r="E1009" s="35">
        <v>8.01</v>
      </c>
      <c r="F1009" s="35">
        <v>7.71</v>
      </c>
      <c r="G1009" s="35">
        <v>10.3</v>
      </c>
      <c r="K1009" s="81">
        <v>437</v>
      </c>
    </row>
    <row r="1010" spans="1:14" x14ac:dyDescent="0.35">
      <c r="A1010" s="45">
        <v>42319</v>
      </c>
      <c r="B1010" s="38">
        <v>0.4475925925925926</v>
      </c>
      <c r="C1010" s="35">
        <v>457.6</v>
      </c>
      <c r="D1010" s="35">
        <v>0.29770000000000002</v>
      </c>
      <c r="E1010" s="35">
        <v>10.37</v>
      </c>
      <c r="F1010" s="35">
        <v>7.77</v>
      </c>
      <c r="G1010" s="35">
        <v>8.6</v>
      </c>
      <c r="K1010" s="81">
        <v>1017</v>
      </c>
    </row>
    <row r="1011" spans="1:14" x14ac:dyDescent="0.35">
      <c r="A1011" s="45">
        <v>42324</v>
      </c>
      <c r="B1011" s="38">
        <v>0.46422453703703703</v>
      </c>
      <c r="C1011" s="35">
        <v>731</v>
      </c>
      <c r="D1011" s="35">
        <v>0.47449999999999998</v>
      </c>
      <c r="E1011" s="35">
        <v>7.49</v>
      </c>
      <c r="F1011" s="35">
        <v>7.73</v>
      </c>
      <c r="G1011" s="35">
        <v>8.9</v>
      </c>
      <c r="K1011" s="81">
        <v>10</v>
      </c>
    </row>
    <row r="1012" spans="1:14" x14ac:dyDescent="0.35">
      <c r="A1012" s="45">
        <v>42326</v>
      </c>
      <c r="B1012" s="38">
        <v>0.55896990740740737</v>
      </c>
      <c r="C1012" s="35">
        <v>281.39999999999998</v>
      </c>
      <c r="D1012" s="35">
        <v>0.18260000000000001</v>
      </c>
      <c r="E1012" s="35">
        <v>7.81</v>
      </c>
      <c r="F1012" s="35">
        <v>7.74</v>
      </c>
      <c r="G1012" s="35">
        <v>13.5</v>
      </c>
      <c r="K1012" s="81">
        <v>7701</v>
      </c>
      <c r="L1012" s="74">
        <f>AVERAGE(K1008:K1012)</f>
        <v>1878.6</v>
      </c>
      <c r="M1012" s="41">
        <f>GEOMEAN(K1008:K1012)</f>
        <v>378.84091079628058</v>
      </c>
      <c r="N1012" s="42" t="s">
        <v>392</v>
      </c>
    </row>
    <row r="1013" spans="1:14" x14ac:dyDescent="0.35">
      <c r="A1013" s="45">
        <v>42338</v>
      </c>
      <c r="B1013" s="38">
        <v>0.45489583333333333</v>
      </c>
      <c r="C1013" s="35">
        <v>691</v>
      </c>
      <c r="D1013" s="35">
        <v>0.4491</v>
      </c>
      <c r="E1013" s="35">
        <v>12.2</v>
      </c>
      <c r="F1013" s="35">
        <v>7.78</v>
      </c>
      <c r="G1013" s="35">
        <v>6.1</v>
      </c>
      <c r="K1013" s="81">
        <v>960</v>
      </c>
    </row>
    <row r="1014" spans="1:14" x14ac:dyDescent="0.35">
      <c r="A1014" s="45">
        <v>42340</v>
      </c>
      <c r="B1014" s="38">
        <v>0.4557060185185185</v>
      </c>
      <c r="C1014" s="35">
        <v>652</v>
      </c>
      <c r="D1014" s="35">
        <v>0.42320000000000002</v>
      </c>
      <c r="E1014" s="35">
        <v>11.32</v>
      </c>
      <c r="F1014" s="35">
        <v>7.7</v>
      </c>
      <c r="G1014" s="35">
        <v>5.0999999999999996</v>
      </c>
      <c r="K1014" s="81">
        <v>1153</v>
      </c>
    </row>
    <row r="1015" spans="1:14" x14ac:dyDescent="0.35">
      <c r="A1015" s="45">
        <v>42347</v>
      </c>
      <c r="B1015" s="38">
        <v>0.43351851851851847</v>
      </c>
      <c r="C1015" s="35">
        <v>1044</v>
      </c>
      <c r="D1015" s="35">
        <v>0.67600000000000005</v>
      </c>
      <c r="E1015" s="35">
        <v>11.73</v>
      </c>
      <c r="F1015" s="35">
        <v>7.82</v>
      </c>
      <c r="G1015" s="35">
        <v>6.9</v>
      </c>
      <c r="K1015" s="81">
        <v>145</v>
      </c>
    </row>
    <row r="1016" spans="1:14" x14ac:dyDescent="0.35">
      <c r="A1016" s="45">
        <v>42353</v>
      </c>
      <c r="B1016" s="38">
        <v>0.46305555555555555</v>
      </c>
      <c r="C1016" s="35">
        <v>704</v>
      </c>
      <c r="D1016" s="35">
        <v>0.45760000000000001</v>
      </c>
      <c r="E1016" s="35">
        <v>9.2799999999999994</v>
      </c>
      <c r="F1016" s="35">
        <v>7.86</v>
      </c>
      <c r="G1016" s="35">
        <v>8.5</v>
      </c>
      <c r="K1016" s="81">
        <v>1039</v>
      </c>
    </row>
    <row r="1017" spans="1:14" x14ac:dyDescent="0.35">
      <c r="A1017" s="45">
        <v>42366</v>
      </c>
      <c r="B1017" s="38">
        <v>0.46157407407407408</v>
      </c>
      <c r="C1017" s="35">
        <v>317.2</v>
      </c>
      <c r="D1017" s="35">
        <v>0.20610000000000001</v>
      </c>
      <c r="E1017" s="35">
        <v>12.08</v>
      </c>
      <c r="F1017" s="35">
        <v>7.62</v>
      </c>
      <c r="G1017" s="35">
        <v>6</v>
      </c>
      <c r="K1017" s="81">
        <v>2489</v>
      </c>
      <c r="L1017" s="74">
        <f>AVERAGE(K1013:K1017)</f>
        <v>1157.2</v>
      </c>
      <c r="M1017" s="41">
        <f>GEOMEAN(K1013:K1017)</f>
        <v>838.72926622020645</v>
      </c>
      <c r="N1017" s="42" t="s">
        <v>394</v>
      </c>
    </row>
    <row r="1018" spans="1:14" x14ac:dyDescent="0.35">
      <c r="A1018" s="45">
        <v>42374</v>
      </c>
      <c r="B1018" s="38">
        <v>0.47817129629629629</v>
      </c>
      <c r="C1018" s="35">
        <v>913</v>
      </c>
      <c r="D1018" s="35">
        <v>0.59150000000000003</v>
      </c>
      <c r="E1018" s="35">
        <v>17.64</v>
      </c>
      <c r="F1018" s="35">
        <v>7.84</v>
      </c>
      <c r="G1018" s="35">
        <v>1.4</v>
      </c>
      <c r="K1018" s="81">
        <v>620</v>
      </c>
    </row>
    <row r="1019" spans="1:14" x14ac:dyDescent="0.35">
      <c r="A1019" s="45">
        <v>42380</v>
      </c>
      <c r="B1019" s="38">
        <v>0.47971064814814812</v>
      </c>
      <c r="C1019" s="35">
        <v>974</v>
      </c>
      <c r="D1019" s="35">
        <v>0.63049999999999995</v>
      </c>
      <c r="E1019" s="35">
        <v>15.51</v>
      </c>
      <c r="F1019" s="35">
        <v>7.65</v>
      </c>
      <c r="G1019" s="35">
        <v>1.2</v>
      </c>
      <c r="K1019" s="81">
        <v>697</v>
      </c>
    </row>
    <row r="1020" spans="1:14" x14ac:dyDescent="0.35">
      <c r="A1020" s="45">
        <v>42389</v>
      </c>
      <c r="B1020" s="38">
        <v>0.44065972222222222</v>
      </c>
      <c r="C1020" s="35">
        <v>1085</v>
      </c>
      <c r="D1020" s="35">
        <v>0.70850000000000002</v>
      </c>
      <c r="E1020" s="35">
        <v>13.49</v>
      </c>
      <c r="F1020" s="35">
        <v>7.76</v>
      </c>
      <c r="G1020" s="35">
        <v>0.1</v>
      </c>
      <c r="K1020" s="81">
        <v>10</v>
      </c>
    </row>
    <row r="1021" spans="1:14" x14ac:dyDescent="0.35">
      <c r="A1021" s="45">
        <v>42394</v>
      </c>
      <c r="G1021" s="35" t="s">
        <v>303</v>
      </c>
    </row>
    <row r="1022" spans="1:14" x14ac:dyDescent="0.35">
      <c r="A1022" s="45">
        <v>42397</v>
      </c>
      <c r="B1022" s="38">
        <v>0.51673611111111117</v>
      </c>
      <c r="C1022" s="35">
        <v>1542</v>
      </c>
      <c r="D1022" s="35">
        <v>1.0009999999999999</v>
      </c>
      <c r="E1022" s="35">
        <v>14.35</v>
      </c>
      <c r="F1022" s="35">
        <v>7.96</v>
      </c>
      <c r="G1022" s="35">
        <v>1.4</v>
      </c>
      <c r="K1022" s="81">
        <v>359</v>
      </c>
      <c r="L1022" s="74">
        <f>AVERAGE(K1018:K1022)</f>
        <v>421.5</v>
      </c>
      <c r="M1022" s="41">
        <f>GEOMEAN(K1018:K1022)</f>
        <v>198.4630809337045</v>
      </c>
      <c r="N1022" s="42" t="s">
        <v>395</v>
      </c>
    </row>
    <row r="1023" spans="1:14" x14ac:dyDescent="0.35">
      <c r="A1023" s="45">
        <v>42402</v>
      </c>
      <c r="B1023" s="38">
        <v>0.54658564814814814</v>
      </c>
      <c r="C1023" s="35">
        <v>1552</v>
      </c>
      <c r="D1023" s="35">
        <v>1.0075000000000001</v>
      </c>
      <c r="E1023" s="35">
        <v>13.06</v>
      </c>
      <c r="F1023" s="35">
        <v>7.99</v>
      </c>
      <c r="G1023" s="35">
        <v>4.3</v>
      </c>
      <c r="K1023" s="81">
        <v>221</v>
      </c>
    </row>
    <row r="1024" spans="1:14" x14ac:dyDescent="0.35">
      <c r="A1024" s="45">
        <v>42410</v>
      </c>
      <c r="B1024" s="38">
        <v>0.44569444444444445</v>
      </c>
      <c r="C1024" s="35">
        <v>1381</v>
      </c>
      <c r="D1024" s="35">
        <v>0.89700000000000002</v>
      </c>
      <c r="E1024" s="35">
        <v>13.9</v>
      </c>
      <c r="F1024" s="35">
        <v>7.83</v>
      </c>
      <c r="G1024" s="35">
        <v>0.1</v>
      </c>
      <c r="K1024" s="81">
        <v>331</v>
      </c>
    </row>
    <row r="1025" spans="1:38" x14ac:dyDescent="0.35">
      <c r="A1025" s="45">
        <v>42415</v>
      </c>
      <c r="G1025" s="35" t="s">
        <v>303</v>
      </c>
    </row>
    <row r="1026" spans="1:38" x14ac:dyDescent="0.35">
      <c r="A1026" s="45">
        <v>42418</v>
      </c>
      <c r="B1026" s="38">
        <v>0.59958333333333336</v>
      </c>
      <c r="C1026" s="35">
        <v>2096</v>
      </c>
      <c r="D1026" s="35">
        <v>1.365</v>
      </c>
      <c r="E1026" s="35">
        <v>16.66</v>
      </c>
      <c r="F1026" s="35">
        <v>7.95</v>
      </c>
      <c r="G1026" s="35">
        <v>1.7</v>
      </c>
      <c r="K1026" s="81">
        <v>63</v>
      </c>
    </row>
    <row r="1027" spans="1:38" x14ac:dyDescent="0.35">
      <c r="A1027" s="45">
        <v>42424</v>
      </c>
      <c r="B1027" s="38">
        <v>0.43225694444444446</v>
      </c>
      <c r="C1027" s="35">
        <v>562</v>
      </c>
      <c r="D1027" s="35">
        <v>0.36530000000000001</v>
      </c>
      <c r="E1027" s="35">
        <v>14.85</v>
      </c>
      <c r="F1027" s="35">
        <v>7.96</v>
      </c>
      <c r="G1027" s="35">
        <v>3.3</v>
      </c>
      <c r="K1027" s="81">
        <v>1145</v>
      </c>
      <c r="L1027" s="74">
        <f>AVERAGE(K1023:K1027)</f>
        <v>440</v>
      </c>
      <c r="M1027" s="41">
        <f>GEOMEAN(K1023:K1027)</f>
        <v>269.52035865599402</v>
      </c>
      <c r="N1027" s="42" t="s">
        <v>396</v>
      </c>
    </row>
    <row r="1028" spans="1:38" x14ac:dyDescent="0.35">
      <c r="A1028" s="45">
        <v>42429</v>
      </c>
      <c r="B1028" s="38">
        <v>0.47030092592592593</v>
      </c>
      <c r="C1028" s="35">
        <v>1371</v>
      </c>
      <c r="D1028" s="35">
        <v>0.89049999999999996</v>
      </c>
      <c r="E1028" s="35">
        <v>12.58</v>
      </c>
      <c r="F1028" s="35">
        <v>7.66</v>
      </c>
      <c r="G1028" s="35">
        <v>6.8</v>
      </c>
      <c r="K1028" s="81">
        <v>556</v>
      </c>
    </row>
    <row r="1029" spans="1:38" x14ac:dyDescent="0.35">
      <c r="A1029" s="45">
        <v>42432</v>
      </c>
      <c r="B1029" s="38">
        <v>0.5272337962962963</v>
      </c>
      <c r="C1029" s="35">
        <v>1347</v>
      </c>
      <c r="D1029" s="35">
        <v>0.87749999999999995</v>
      </c>
      <c r="E1029" s="35">
        <v>14.76</v>
      </c>
      <c r="F1029" s="35">
        <v>7.89</v>
      </c>
      <c r="G1029" s="35">
        <v>4.5</v>
      </c>
      <c r="K1029" s="81">
        <v>794</v>
      </c>
    </row>
    <row r="1030" spans="1:38" x14ac:dyDescent="0.35">
      <c r="A1030" s="45">
        <v>42437</v>
      </c>
      <c r="B1030" s="38">
        <v>0.47846064814814815</v>
      </c>
      <c r="C1030" s="35">
        <v>985</v>
      </c>
      <c r="D1030" s="35">
        <v>0.64349999999999996</v>
      </c>
      <c r="E1030" s="35">
        <v>13.61</v>
      </c>
      <c r="F1030" s="35">
        <v>8.01</v>
      </c>
      <c r="G1030" s="35">
        <v>10.1</v>
      </c>
      <c r="K1030" s="81">
        <v>373</v>
      </c>
      <c r="O1030" s="30" t="s">
        <v>107</v>
      </c>
      <c r="P1030" s="35">
        <v>68.5</v>
      </c>
      <c r="Q1030" s="30" t="s">
        <v>107</v>
      </c>
      <c r="R1030" s="30" t="s">
        <v>107</v>
      </c>
      <c r="S1030" s="30" t="s">
        <v>107</v>
      </c>
      <c r="T1030" s="30" t="s">
        <v>107</v>
      </c>
      <c r="U1030" s="30" t="s">
        <v>107</v>
      </c>
      <c r="V1030" s="30" t="s">
        <v>122</v>
      </c>
      <c r="W1030" s="30" t="s">
        <v>107</v>
      </c>
      <c r="X1030" s="35">
        <v>171</v>
      </c>
      <c r="Y1030" s="30" t="s">
        <v>107</v>
      </c>
      <c r="Z1030" s="30" t="s">
        <v>107</v>
      </c>
      <c r="AA1030" s="30" t="s">
        <v>107</v>
      </c>
      <c r="AB1030" s="35">
        <v>45.5</v>
      </c>
      <c r="AC1030" s="30" t="s">
        <v>107</v>
      </c>
      <c r="AD1030" s="35">
        <v>288</v>
      </c>
      <c r="AE1030" s="30" t="s">
        <v>107</v>
      </c>
      <c r="AF1030" s="30" t="s">
        <v>107</v>
      </c>
      <c r="AG1030" s="35">
        <v>79900</v>
      </c>
      <c r="AH1030" s="35">
        <v>21500</v>
      </c>
      <c r="AI1030" s="30" t="s">
        <v>107</v>
      </c>
      <c r="AJ1030" s="44" t="s">
        <v>107</v>
      </c>
      <c r="AK1030" s="44" t="s">
        <v>107</v>
      </c>
      <c r="AL1030" s="35">
        <v>43</v>
      </c>
    </row>
    <row r="1031" spans="1:38" x14ac:dyDescent="0.35">
      <c r="A1031" s="45">
        <v>42439</v>
      </c>
      <c r="B1031" s="38">
        <v>0.46466435185185184</v>
      </c>
      <c r="C1031" s="35">
        <v>907</v>
      </c>
      <c r="D1031" s="35">
        <v>0.59150000000000003</v>
      </c>
      <c r="E1031" s="35">
        <v>9.8800000000000008</v>
      </c>
      <c r="F1031" s="35">
        <v>7.83</v>
      </c>
      <c r="G1031" s="35">
        <v>11.7</v>
      </c>
      <c r="K1031" s="81">
        <v>1145</v>
      </c>
    </row>
    <row r="1032" spans="1:38" x14ac:dyDescent="0.35">
      <c r="A1032" s="45">
        <v>42450</v>
      </c>
      <c r="B1032" s="38">
        <v>0.44299768518518517</v>
      </c>
      <c r="C1032" s="35">
        <v>997</v>
      </c>
      <c r="D1032" s="35">
        <v>0.65</v>
      </c>
      <c r="E1032" s="35">
        <v>11.49</v>
      </c>
      <c r="F1032" s="35">
        <v>7.86</v>
      </c>
      <c r="G1032" s="35">
        <v>5</v>
      </c>
      <c r="K1032" s="81">
        <v>327</v>
      </c>
      <c r="L1032" s="74">
        <f>AVERAGE(K1028:K1032)</f>
        <v>639</v>
      </c>
      <c r="M1032" s="41">
        <f>GEOMEAN(K1028:K1032)</f>
        <v>572.78478477763292</v>
      </c>
      <c r="N1032" s="42" t="s">
        <v>397</v>
      </c>
    </row>
    <row r="1033" spans="1:38" x14ac:dyDescent="0.35">
      <c r="A1033" s="45">
        <v>42467</v>
      </c>
      <c r="B1033" s="38">
        <v>0.44774305555555555</v>
      </c>
      <c r="C1033" s="35">
        <v>730</v>
      </c>
      <c r="D1033" s="35">
        <v>0.47449999999999998</v>
      </c>
      <c r="E1033" s="35">
        <v>10.76</v>
      </c>
      <c r="F1033" s="35">
        <v>7.74</v>
      </c>
      <c r="G1033" s="35">
        <v>8.4</v>
      </c>
      <c r="K1033" s="81">
        <v>763</v>
      </c>
    </row>
    <row r="1034" spans="1:38" x14ac:dyDescent="0.35">
      <c r="A1034" s="45">
        <v>42473</v>
      </c>
      <c r="B1034" s="38">
        <v>0.48136574074074073</v>
      </c>
      <c r="C1034" s="35">
        <v>739</v>
      </c>
      <c r="D1034" s="35">
        <v>0.48099999999999998</v>
      </c>
      <c r="E1034" s="35">
        <v>12.87</v>
      </c>
      <c r="F1034" s="35">
        <v>8.01</v>
      </c>
      <c r="G1034" s="35">
        <v>9.1</v>
      </c>
      <c r="K1034" s="81">
        <v>335</v>
      </c>
    </row>
    <row r="1035" spans="1:38" x14ac:dyDescent="0.35">
      <c r="A1035" s="45">
        <v>42478</v>
      </c>
      <c r="B1035" s="38">
        <v>0.44283564814814813</v>
      </c>
      <c r="C1035" s="35">
        <v>877</v>
      </c>
      <c r="D1035" s="35">
        <v>0.57199999999999995</v>
      </c>
      <c r="E1035" s="35">
        <v>12.1</v>
      </c>
      <c r="F1035" s="35">
        <v>8.07</v>
      </c>
      <c r="G1035" s="35">
        <v>13.7</v>
      </c>
      <c r="K1035" s="81">
        <v>318</v>
      </c>
    </row>
    <row r="1036" spans="1:38" x14ac:dyDescent="0.35">
      <c r="A1036" s="45">
        <v>42486</v>
      </c>
      <c r="B1036" s="46">
        <v>0.4548611111111111</v>
      </c>
      <c r="C1036" s="35">
        <v>837</v>
      </c>
      <c r="D1036" s="35">
        <v>0.54600000000000004</v>
      </c>
      <c r="E1036" s="35">
        <v>8.99</v>
      </c>
      <c r="F1036" s="35">
        <v>8.15</v>
      </c>
      <c r="G1036" s="35">
        <v>17.8</v>
      </c>
      <c r="K1036" s="81">
        <v>441</v>
      </c>
    </row>
    <row r="1037" spans="1:38" x14ac:dyDescent="0.35">
      <c r="A1037" s="45">
        <v>42488</v>
      </c>
      <c r="B1037" s="38">
        <v>0.45515046296296297</v>
      </c>
      <c r="C1037" s="35">
        <v>363.1</v>
      </c>
      <c r="D1037" s="35">
        <v>0.23599999999999999</v>
      </c>
      <c r="E1037" s="35">
        <v>8.6999999999999993</v>
      </c>
      <c r="F1037" s="35">
        <v>8.07</v>
      </c>
      <c r="G1037" s="35">
        <v>14.4</v>
      </c>
      <c r="K1037" s="81">
        <v>5172</v>
      </c>
      <c r="L1037" s="74">
        <f>AVERAGE(K1033:K1037)</f>
        <v>1405.8</v>
      </c>
      <c r="M1037" s="41">
        <f>GEOMEAN(K1033:K1037)</f>
        <v>713.86931419432665</v>
      </c>
      <c r="N1037" s="42" t="s">
        <v>398</v>
      </c>
    </row>
    <row r="1038" spans="1:38" x14ac:dyDescent="0.35">
      <c r="A1038" s="45">
        <v>42500</v>
      </c>
      <c r="B1038" s="46">
        <v>0.45765046296296297</v>
      </c>
      <c r="C1038" s="35">
        <v>698</v>
      </c>
      <c r="D1038" s="35">
        <v>0.45500000000000002</v>
      </c>
      <c r="E1038" s="35">
        <v>9.1300000000000008</v>
      </c>
      <c r="F1038" s="35">
        <v>7.75</v>
      </c>
      <c r="G1038" s="35">
        <v>14.4</v>
      </c>
      <c r="K1038" s="81">
        <v>2247</v>
      </c>
    </row>
    <row r="1039" spans="1:38" x14ac:dyDescent="0.35">
      <c r="A1039" s="45">
        <v>42506</v>
      </c>
      <c r="B1039" s="38">
        <v>0.46774305555555556</v>
      </c>
      <c r="C1039" s="35">
        <v>811</v>
      </c>
      <c r="D1039" s="35">
        <v>0.52649999999999997</v>
      </c>
      <c r="E1039" s="35">
        <v>11.83</v>
      </c>
      <c r="F1039" s="35">
        <v>7.81</v>
      </c>
      <c r="G1039" s="35">
        <v>11.3</v>
      </c>
      <c r="K1039" s="81">
        <v>464</v>
      </c>
    </row>
    <row r="1040" spans="1:38" x14ac:dyDescent="0.35">
      <c r="A1040" s="45">
        <v>42509</v>
      </c>
      <c r="B1040" s="38">
        <v>0.55324074074074081</v>
      </c>
      <c r="C1040" s="35">
        <v>865</v>
      </c>
      <c r="D1040" s="35">
        <v>0.5655</v>
      </c>
      <c r="E1040" s="35">
        <v>11.02</v>
      </c>
      <c r="F1040" s="35">
        <v>7.99</v>
      </c>
      <c r="G1040" s="35">
        <v>15.7</v>
      </c>
      <c r="K1040" s="81">
        <v>281</v>
      </c>
    </row>
    <row r="1041" spans="1:39" x14ac:dyDescent="0.35">
      <c r="A1041" s="45">
        <v>42513</v>
      </c>
      <c r="B1041" s="46">
        <v>0.45332175925925927</v>
      </c>
      <c r="C1041" s="35">
        <v>807</v>
      </c>
      <c r="D1041" s="35">
        <v>0.52649999999999997</v>
      </c>
      <c r="E1041" s="35">
        <v>9.58</v>
      </c>
      <c r="F1041" s="35">
        <v>7.94</v>
      </c>
      <c r="G1041" s="35">
        <v>14.8</v>
      </c>
      <c r="K1041" s="81">
        <v>309</v>
      </c>
    </row>
    <row r="1042" spans="1:39" x14ac:dyDescent="0.35">
      <c r="A1042" s="45">
        <v>42516</v>
      </c>
      <c r="B1042" s="38">
        <v>0.52740740740740744</v>
      </c>
      <c r="C1042" s="35">
        <v>959</v>
      </c>
      <c r="D1042" s="35">
        <v>0.624</v>
      </c>
      <c r="E1042" s="35">
        <v>7.47</v>
      </c>
      <c r="F1042" s="35">
        <v>7.75</v>
      </c>
      <c r="G1042" s="35">
        <v>19.5</v>
      </c>
      <c r="K1042" s="81">
        <v>161</v>
      </c>
      <c r="L1042" s="74">
        <f>AVERAGE(K1038:K1042)</f>
        <v>692.4</v>
      </c>
      <c r="M1042" s="41">
        <f>GEOMEAN(K1038:K1042)</f>
        <v>429.26190212910234</v>
      </c>
      <c r="N1042" s="42" t="s">
        <v>399</v>
      </c>
    </row>
    <row r="1043" spans="1:39" x14ac:dyDescent="0.35">
      <c r="A1043" s="45">
        <v>42523</v>
      </c>
      <c r="B1043" s="38">
        <v>0.456087962962963</v>
      </c>
      <c r="C1043" s="35">
        <v>1012</v>
      </c>
      <c r="D1043" s="35">
        <v>0.65649999999999997</v>
      </c>
      <c r="E1043" s="35">
        <v>4.53</v>
      </c>
      <c r="F1043" s="35">
        <v>7.61</v>
      </c>
      <c r="G1043" s="35">
        <v>20.2</v>
      </c>
      <c r="K1043" s="81">
        <v>1334</v>
      </c>
    </row>
    <row r="1044" spans="1:39" x14ac:dyDescent="0.35">
      <c r="A1044" s="45">
        <v>42527</v>
      </c>
      <c r="B1044" s="38">
        <v>0.45319444444444446</v>
      </c>
      <c r="C1044" s="35">
        <v>701</v>
      </c>
      <c r="D1044" s="35">
        <v>0.45500000000000002</v>
      </c>
      <c r="E1044" s="35">
        <v>5.74</v>
      </c>
      <c r="F1044" s="35">
        <v>7.85</v>
      </c>
      <c r="G1044" s="35">
        <v>19.399999999999999</v>
      </c>
      <c r="K1044" s="81">
        <v>1553</v>
      </c>
    </row>
    <row r="1045" spans="1:39" x14ac:dyDescent="0.35">
      <c r="A1045" s="45">
        <v>42536</v>
      </c>
      <c r="B1045" s="38">
        <v>0.44042824074074072</v>
      </c>
      <c r="C1045" s="35">
        <v>565</v>
      </c>
      <c r="D1045" s="35">
        <v>0.36399999999999999</v>
      </c>
      <c r="E1045" s="35">
        <v>6.63</v>
      </c>
      <c r="F1045" s="35">
        <v>7.77</v>
      </c>
      <c r="G1045" s="35">
        <v>21.4</v>
      </c>
      <c r="K1045" s="81">
        <v>14136</v>
      </c>
    </row>
    <row r="1046" spans="1:39" x14ac:dyDescent="0.35">
      <c r="A1046" s="45">
        <v>42541</v>
      </c>
      <c r="B1046" s="38">
        <v>0.44435185185185189</v>
      </c>
      <c r="C1046" s="35">
        <v>826</v>
      </c>
      <c r="D1046" s="35">
        <v>0.53949999999999998</v>
      </c>
      <c r="E1046" s="35">
        <v>6.43</v>
      </c>
      <c r="F1046" s="35">
        <v>7.95</v>
      </c>
      <c r="G1046" s="35">
        <v>23.4</v>
      </c>
      <c r="K1046" s="81">
        <v>1968</v>
      </c>
    </row>
    <row r="1047" spans="1:39" x14ac:dyDescent="0.35">
      <c r="A1047" s="45">
        <v>42542</v>
      </c>
      <c r="B1047" s="38">
        <v>0.46121527777777777</v>
      </c>
      <c r="C1047" s="35">
        <v>458.5</v>
      </c>
      <c r="D1047" s="35">
        <v>0.29770000000000002</v>
      </c>
      <c r="E1047" s="35">
        <v>6.73</v>
      </c>
      <c r="F1047" s="35">
        <v>7.81</v>
      </c>
      <c r="G1047" s="35">
        <v>23</v>
      </c>
      <c r="K1047" s="81">
        <v>4352</v>
      </c>
      <c r="L1047" s="74">
        <f>AVERAGE(K1043:K1047)</f>
        <v>4668.6000000000004</v>
      </c>
      <c r="M1047" s="41">
        <f>GEOMEAN(K1043:K1047)</f>
        <v>3019.0726266848051</v>
      </c>
      <c r="N1047" s="42" t="s">
        <v>400</v>
      </c>
    </row>
    <row r="1048" spans="1:39" x14ac:dyDescent="0.35">
      <c r="A1048" s="45">
        <v>42556</v>
      </c>
      <c r="B1048" s="38">
        <v>0.44502314814814814</v>
      </c>
      <c r="C1048" s="35">
        <v>649</v>
      </c>
      <c r="D1048" s="35">
        <v>0.42249999999999999</v>
      </c>
      <c r="E1048" s="35">
        <v>6.62</v>
      </c>
      <c r="F1048" s="35">
        <v>7.76</v>
      </c>
      <c r="G1048" s="35">
        <v>20.399999999999999</v>
      </c>
      <c r="K1048" s="81">
        <v>5794</v>
      </c>
    </row>
    <row r="1049" spans="1:39" x14ac:dyDescent="0.35">
      <c r="A1049" s="45">
        <v>42558</v>
      </c>
      <c r="B1049" s="38">
        <v>0.56611111111111112</v>
      </c>
      <c r="C1049" s="35">
        <v>571</v>
      </c>
      <c r="D1049" s="35">
        <v>0.3705</v>
      </c>
      <c r="E1049" s="35">
        <v>7.28</v>
      </c>
      <c r="F1049" s="35">
        <v>7.66</v>
      </c>
      <c r="G1049" s="35">
        <v>21.8</v>
      </c>
      <c r="K1049" s="81">
        <v>4611</v>
      </c>
    </row>
    <row r="1050" spans="1:39" x14ac:dyDescent="0.35">
      <c r="A1050" s="45">
        <v>42564</v>
      </c>
      <c r="B1050" s="79">
        <v>0.52776620370370375</v>
      </c>
      <c r="C1050" s="35">
        <v>898</v>
      </c>
      <c r="D1050" s="35">
        <v>0.58499999999999996</v>
      </c>
      <c r="E1050" s="35">
        <v>5.51</v>
      </c>
      <c r="F1050" s="35">
        <v>7.69</v>
      </c>
      <c r="G1050" s="35">
        <v>24.4</v>
      </c>
      <c r="K1050" s="81">
        <v>4611</v>
      </c>
      <c r="O1050" s="30">
        <v>2.1</v>
      </c>
      <c r="P1050" s="30">
        <v>71.599999999999994</v>
      </c>
      <c r="Q1050" s="30" t="s">
        <v>107</v>
      </c>
      <c r="R1050" s="30" t="s">
        <v>107</v>
      </c>
      <c r="S1050" s="30" t="s">
        <v>107</v>
      </c>
      <c r="T1050" s="30" t="s">
        <v>107</v>
      </c>
      <c r="U1050" s="30" t="s">
        <v>107</v>
      </c>
      <c r="V1050" s="30" t="s">
        <v>122</v>
      </c>
      <c r="W1050" s="30" t="s">
        <v>107</v>
      </c>
      <c r="X1050" s="30">
        <v>144</v>
      </c>
      <c r="Y1050" s="30" t="s">
        <v>107</v>
      </c>
      <c r="Z1050" s="30" t="s">
        <v>107</v>
      </c>
      <c r="AA1050" s="30" t="s">
        <v>107</v>
      </c>
      <c r="AB1050" s="30">
        <v>26.8</v>
      </c>
      <c r="AC1050" s="30" t="s">
        <v>107</v>
      </c>
      <c r="AD1050" s="35">
        <v>219</v>
      </c>
      <c r="AE1050" s="30" t="s">
        <v>107</v>
      </c>
      <c r="AF1050" s="30">
        <v>290</v>
      </c>
      <c r="AG1050" s="30">
        <v>62100</v>
      </c>
      <c r="AH1050" s="30">
        <v>15500</v>
      </c>
      <c r="AI1050" s="30">
        <v>3.47</v>
      </c>
      <c r="AJ1050" s="44" t="s">
        <v>107</v>
      </c>
      <c r="AK1050" s="44" t="s">
        <v>107</v>
      </c>
      <c r="AL1050" s="30">
        <v>82.8</v>
      </c>
      <c r="AM1050" s="30"/>
    </row>
    <row r="1051" spans="1:39" x14ac:dyDescent="0.35">
      <c r="A1051" s="45">
        <v>42565</v>
      </c>
      <c r="B1051" s="46">
        <v>0.50181712962962965</v>
      </c>
      <c r="C1051" s="35">
        <v>444.7</v>
      </c>
      <c r="D1051" s="35">
        <v>0.28920000000000001</v>
      </c>
      <c r="E1051" s="35">
        <v>6.33</v>
      </c>
      <c r="F1051" s="35">
        <v>7.95</v>
      </c>
      <c r="G1051" s="35">
        <v>23</v>
      </c>
      <c r="K1051" s="81">
        <v>5172</v>
      </c>
    </row>
    <row r="1052" spans="1:39" x14ac:dyDescent="0.35">
      <c r="A1052" s="45">
        <v>42572</v>
      </c>
      <c r="B1052" s="38">
        <v>0.45031249999999995</v>
      </c>
      <c r="C1052" s="35">
        <v>779</v>
      </c>
      <c r="D1052" s="35">
        <v>0.50700000000000001</v>
      </c>
      <c r="E1052" s="35">
        <v>6.51</v>
      </c>
      <c r="F1052" s="35">
        <v>7.97</v>
      </c>
      <c r="G1052" s="35">
        <v>23.5</v>
      </c>
      <c r="K1052" s="81">
        <v>3076</v>
      </c>
      <c r="L1052" s="74">
        <f>AVERAGE(K1048:K1052)</f>
        <v>4652.8</v>
      </c>
      <c r="M1052" s="41">
        <f>GEOMEAN(K1048:K1052)</f>
        <v>4554.5210804023436</v>
      </c>
      <c r="N1052" s="42" t="s">
        <v>401</v>
      </c>
    </row>
    <row r="1053" spans="1:39" x14ac:dyDescent="0.35">
      <c r="A1053" s="45">
        <v>42584</v>
      </c>
      <c r="B1053" s="38">
        <v>0.5241203703703704</v>
      </c>
      <c r="C1053" s="35">
        <v>499.6</v>
      </c>
      <c r="D1053" s="35">
        <v>0.32500000000000001</v>
      </c>
      <c r="E1053" s="35">
        <v>7.55</v>
      </c>
      <c r="F1053" s="35">
        <v>7.94</v>
      </c>
      <c r="G1053" s="35">
        <v>23.8</v>
      </c>
      <c r="K1053" s="81">
        <v>1439</v>
      </c>
    </row>
    <row r="1054" spans="1:39" x14ac:dyDescent="0.35">
      <c r="A1054" s="45">
        <v>42585</v>
      </c>
      <c r="B1054" s="38">
        <v>0.43079861111111112</v>
      </c>
      <c r="C1054" s="35">
        <v>628</v>
      </c>
      <c r="D1054" s="35">
        <v>0.40949999999999998</v>
      </c>
      <c r="E1054" s="35">
        <v>6.5</v>
      </c>
      <c r="F1054" s="35">
        <v>7.99</v>
      </c>
      <c r="G1054" s="35">
        <v>22.4</v>
      </c>
      <c r="K1054" s="81">
        <v>1669</v>
      </c>
    </row>
    <row r="1055" spans="1:39" x14ac:dyDescent="0.35">
      <c r="A1055" s="45">
        <v>42592</v>
      </c>
      <c r="B1055" s="38">
        <v>0.46121527777777777</v>
      </c>
      <c r="C1055" s="35">
        <v>721</v>
      </c>
      <c r="D1055" s="35">
        <v>0.46800000000000003</v>
      </c>
      <c r="E1055" s="35">
        <v>6.09</v>
      </c>
      <c r="F1055" s="35">
        <v>7.9</v>
      </c>
      <c r="G1055" s="35">
        <v>23.6</v>
      </c>
      <c r="K1055" s="81">
        <v>3448</v>
      </c>
    </row>
    <row r="1056" spans="1:39" x14ac:dyDescent="0.35">
      <c r="A1056" s="45">
        <v>42600</v>
      </c>
      <c r="B1056" s="38">
        <v>0.55980324074074073</v>
      </c>
      <c r="C1056" s="35">
        <v>724</v>
      </c>
      <c r="D1056" s="35">
        <v>0.46800000000000003</v>
      </c>
      <c r="E1056" s="35">
        <v>7.51</v>
      </c>
      <c r="F1056" s="35">
        <v>8.1300000000000008</v>
      </c>
      <c r="G1056" s="35">
        <v>23.3</v>
      </c>
      <c r="K1056" s="81">
        <v>1565</v>
      </c>
    </row>
    <row r="1057" spans="1:38" x14ac:dyDescent="0.35">
      <c r="A1057" s="45">
        <v>42611</v>
      </c>
      <c r="B1057" s="38">
        <v>0.45151620370370371</v>
      </c>
      <c r="C1057" s="35">
        <v>497.3</v>
      </c>
      <c r="D1057" s="35">
        <v>0.3231</v>
      </c>
      <c r="E1057" s="35">
        <v>7.07</v>
      </c>
      <c r="F1057" s="35">
        <v>7.55</v>
      </c>
      <c r="G1057" s="35">
        <v>23.2</v>
      </c>
      <c r="K1057" s="81">
        <v>1145</v>
      </c>
      <c r="L1057" s="74">
        <f>AVERAGE(K1053:K1057)</f>
        <v>1853.2</v>
      </c>
      <c r="M1057" s="41">
        <f>GEOMEAN(K1053:K1057)</f>
        <v>1715.0660230410713</v>
      </c>
      <c r="N1057" s="42" t="s">
        <v>402</v>
      </c>
    </row>
    <row r="1058" spans="1:38" x14ac:dyDescent="0.35">
      <c r="A1058" s="45">
        <v>42613</v>
      </c>
      <c r="B1058" s="38">
        <v>0.44451388888888888</v>
      </c>
      <c r="C1058" s="35">
        <v>478.5</v>
      </c>
      <c r="D1058" s="35">
        <v>0.31069999999999998</v>
      </c>
      <c r="E1058" s="35">
        <v>6.38</v>
      </c>
      <c r="F1058" s="35">
        <v>7.72</v>
      </c>
      <c r="G1058" s="35">
        <v>23.4</v>
      </c>
      <c r="K1058" s="81">
        <v>1565</v>
      </c>
    </row>
    <row r="1059" spans="1:38" x14ac:dyDescent="0.35">
      <c r="A1059" s="45">
        <v>42621</v>
      </c>
      <c r="B1059" s="38">
        <v>0.48699074074074072</v>
      </c>
      <c r="C1059" s="35">
        <v>869</v>
      </c>
      <c r="D1059" s="35">
        <v>0.5655</v>
      </c>
      <c r="E1059" s="35">
        <v>5.47</v>
      </c>
      <c r="F1059" s="35">
        <v>7.74</v>
      </c>
      <c r="G1059" s="35">
        <v>23.7</v>
      </c>
      <c r="K1059" s="81">
        <v>185</v>
      </c>
    </row>
    <row r="1060" spans="1:38" x14ac:dyDescent="0.35">
      <c r="A1060" s="45">
        <v>42625</v>
      </c>
      <c r="B1060" s="38">
        <v>0.46331018518518513</v>
      </c>
      <c r="C1060" s="35">
        <v>666</v>
      </c>
      <c r="D1060" s="35">
        <v>0.4355</v>
      </c>
      <c r="E1060" s="35">
        <v>7.83</v>
      </c>
      <c r="F1060" s="35">
        <v>7.77</v>
      </c>
      <c r="G1060" s="35">
        <v>19</v>
      </c>
      <c r="K1060" s="81">
        <v>677</v>
      </c>
    </row>
    <row r="1061" spans="1:38" x14ac:dyDescent="0.35">
      <c r="A1061" s="45">
        <v>42633</v>
      </c>
      <c r="B1061" s="38">
        <v>0.46297453703703706</v>
      </c>
      <c r="C1061" s="35">
        <v>744</v>
      </c>
      <c r="D1061" s="35">
        <v>0.48099999999999998</v>
      </c>
      <c r="E1061" s="35">
        <v>6.89</v>
      </c>
      <c r="F1061" s="35">
        <v>7.84</v>
      </c>
      <c r="G1061" s="35">
        <v>20.3</v>
      </c>
      <c r="K1061" s="81">
        <v>1046</v>
      </c>
    </row>
    <row r="1062" spans="1:38" x14ac:dyDescent="0.35">
      <c r="A1062" s="45">
        <v>42635</v>
      </c>
      <c r="B1062" s="38">
        <v>0.57326388888888891</v>
      </c>
      <c r="C1062" s="35">
        <v>812</v>
      </c>
      <c r="D1062" s="35">
        <v>0.52649999999999997</v>
      </c>
      <c r="E1062" s="35">
        <v>7.91</v>
      </c>
      <c r="F1062" s="35">
        <v>8.09</v>
      </c>
      <c r="G1062" s="35">
        <v>21.6</v>
      </c>
      <c r="K1062" s="81">
        <v>683</v>
      </c>
      <c r="L1062" s="74">
        <f>AVERAGE(K1058:K1062)</f>
        <v>831.2</v>
      </c>
      <c r="M1062" s="41">
        <f>GEOMEAN(K1058:K1062)</f>
        <v>674.90931994927303</v>
      </c>
      <c r="N1062" s="42" t="s">
        <v>403</v>
      </c>
    </row>
    <row r="1063" spans="1:38" x14ac:dyDescent="0.35">
      <c r="A1063" s="45">
        <v>42641</v>
      </c>
      <c r="B1063" s="38">
        <v>0.49054398148148143</v>
      </c>
      <c r="C1063" s="35">
        <v>375.2</v>
      </c>
      <c r="D1063" s="35">
        <v>0.24379999999999999</v>
      </c>
      <c r="E1063" s="35">
        <v>7.25</v>
      </c>
      <c r="F1063" s="35">
        <v>7.71</v>
      </c>
      <c r="G1063" s="35">
        <v>18.3</v>
      </c>
      <c r="K1063" s="81">
        <v>3654</v>
      </c>
    </row>
    <row r="1064" spans="1:38" x14ac:dyDescent="0.35">
      <c r="A1064" s="45">
        <v>42646</v>
      </c>
      <c r="B1064" s="38">
        <v>0.44715277777777779</v>
      </c>
      <c r="C1064" s="35">
        <v>746</v>
      </c>
      <c r="D1064" s="35">
        <v>0.48749999999999999</v>
      </c>
      <c r="E1064" s="35">
        <v>8.85</v>
      </c>
      <c r="F1064" s="35">
        <v>7.9</v>
      </c>
      <c r="G1064" s="35">
        <v>15.9</v>
      </c>
      <c r="K1064" s="81">
        <v>1145</v>
      </c>
    </row>
    <row r="1065" spans="1:38" x14ac:dyDescent="0.35">
      <c r="A1065" s="45">
        <v>42656</v>
      </c>
      <c r="B1065" s="38">
        <v>0.44829861111111113</v>
      </c>
      <c r="C1065" s="35">
        <v>782</v>
      </c>
      <c r="D1065" s="35">
        <v>0.50700000000000001</v>
      </c>
      <c r="E1065" s="35">
        <v>6.03</v>
      </c>
      <c r="F1065" s="35">
        <v>7.86</v>
      </c>
      <c r="G1065" s="35">
        <v>15.1</v>
      </c>
      <c r="K1065" s="81">
        <v>4352</v>
      </c>
    </row>
    <row r="1066" spans="1:38" x14ac:dyDescent="0.35">
      <c r="A1066" s="45">
        <v>42661</v>
      </c>
      <c r="B1066" s="38">
        <v>0.46353009259259265</v>
      </c>
      <c r="C1066" s="35">
        <v>662</v>
      </c>
      <c r="D1066" s="35">
        <v>0.42899999999999999</v>
      </c>
      <c r="E1066" s="35">
        <v>5.73</v>
      </c>
      <c r="F1066" s="35">
        <v>7.77</v>
      </c>
      <c r="G1066" s="35">
        <v>18.7</v>
      </c>
      <c r="K1066" s="81">
        <v>134</v>
      </c>
      <c r="O1066" s="30">
        <v>2</v>
      </c>
      <c r="P1066" s="30">
        <v>62.2</v>
      </c>
      <c r="Q1066" s="30" t="s">
        <v>107</v>
      </c>
      <c r="R1066" s="30" t="s">
        <v>107</v>
      </c>
      <c r="S1066" s="30" t="s">
        <v>107</v>
      </c>
      <c r="T1066" s="30" t="s">
        <v>107</v>
      </c>
      <c r="U1066" s="30" t="s">
        <v>107</v>
      </c>
      <c r="V1066" s="30" t="s">
        <v>122</v>
      </c>
      <c r="W1066" s="30" t="s">
        <v>107</v>
      </c>
      <c r="X1066" s="30">
        <v>82.4</v>
      </c>
      <c r="Y1066" s="30" t="s">
        <v>107</v>
      </c>
      <c r="Z1066" s="30" t="s">
        <v>107</v>
      </c>
      <c r="AA1066" s="30" t="s">
        <v>107</v>
      </c>
      <c r="AB1066" s="30">
        <v>34.9</v>
      </c>
      <c r="AC1066" s="30" t="s">
        <v>107</v>
      </c>
      <c r="AD1066" s="35">
        <v>222</v>
      </c>
      <c r="AE1066" s="30" t="s">
        <v>107</v>
      </c>
      <c r="AF1066" s="35">
        <v>210</v>
      </c>
      <c r="AG1066" s="30">
        <v>63500</v>
      </c>
      <c r="AH1066" s="35">
        <v>15600</v>
      </c>
      <c r="AI1066" s="30">
        <v>3.4</v>
      </c>
      <c r="AJ1066" s="44" t="s">
        <v>107</v>
      </c>
      <c r="AK1066" s="44" t="s">
        <v>107</v>
      </c>
      <c r="AL1066" s="35">
        <v>120</v>
      </c>
    </row>
    <row r="1067" spans="1:38" x14ac:dyDescent="0.35">
      <c r="A1067" s="45">
        <v>42663</v>
      </c>
      <c r="B1067" s="38">
        <v>0.43874999999999997</v>
      </c>
      <c r="C1067" s="35">
        <v>351.8</v>
      </c>
      <c r="D1067" s="35">
        <v>0.2288</v>
      </c>
      <c r="E1067" s="35">
        <v>7.4</v>
      </c>
      <c r="F1067" s="35">
        <v>7.59</v>
      </c>
      <c r="G1067" s="35">
        <v>16.7</v>
      </c>
      <c r="K1067" s="81">
        <v>14136</v>
      </c>
    </row>
    <row r="1068" spans="1:38" x14ac:dyDescent="0.35">
      <c r="A1068" s="45">
        <v>42669</v>
      </c>
      <c r="B1068" s="38">
        <v>0.47322916666666665</v>
      </c>
      <c r="C1068" s="35">
        <v>731</v>
      </c>
      <c r="D1068" s="35">
        <v>0.47449999999999998</v>
      </c>
      <c r="E1068" s="35">
        <v>10.3</v>
      </c>
      <c r="F1068" s="35">
        <v>8.01</v>
      </c>
      <c r="G1068" s="35">
        <v>11.4</v>
      </c>
      <c r="K1068" s="81">
        <v>173</v>
      </c>
      <c r="L1068" s="74">
        <f>AVERAGE(K1064:K1068)</f>
        <v>3988</v>
      </c>
      <c r="M1068" s="41">
        <f>GEOMEAN(K1064:K1068)</f>
        <v>1103.0478749240435</v>
      </c>
      <c r="N1068" s="42" t="s">
        <v>404</v>
      </c>
    </row>
    <row r="1069" spans="1:38" x14ac:dyDescent="0.35">
      <c r="A1069" s="45">
        <v>42677</v>
      </c>
      <c r="B1069" s="38">
        <v>0.47854166666666664</v>
      </c>
      <c r="C1069" s="35">
        <v>781</v>
      </c>
      <c r="D1069" s="35">
        <v>0.50700000000000001</v>
      </c>
      <c r="E1069" s="35">
        <v>6.5</v>
      </c>
      <c r="F1069" s="35">
        <v>7.64</v>
      </c>
      <c r="G1069" s="35">
        <v>16.7</v>
      </c>
      <c r="K1069" s="81">
        <v>307</v>
      </c>
    </row>
    <row r="1070" spans="1:38" x14ac:dyDescent="0.35">
      <c r="A1070" s="45">
        <v>42681</v>
      </c>
      <c r="B1070" s="38">
        <v>0.48590277777777779</v>
      </c>
      <c r="C1070" s="35">
        <v>830</v>
      </c>
      <c r="D1070" s="35">
        <v>0.53949999999999998</v>
      </c>
      <c r="E1070" s="35">
        <v>7.63</v>
      </c>
      <c r="F1070" s="35">
        <v>7.75</v>
      </c>
      <c r="G1070" s="35">
        <v>11.2</v>
      </c>
      <c r="K1070" s="81">
        <v>988</v>
      </c>
    </row>
    <row r="1071" spans="1:38" x14ac:dyDescent="0.35">
      <c r="A1071" s="85">
        <v>42684</v>
      </c>
      <c r="G1071" s="47" t="s">
        <v>328</v>
      </c>
    </row>
    <row r="1072" spans="1:38" x14ac:dyDescent="0.35">
      <c r="A1072" s="85">
        <v>42691</v>
      </c>
      <c r="B1072" s="38">
        <v>0.44873842592592594</v>
      </c>
      <c r="C1072" s="35">
        <v>902</v>
      </c>
      <c r="D1072" s="35">
        <v>0.58499999999999996</v>
      </c>
      <c r="E1072" s="35">
        <v>12.19</v>
      </c>
      <c r="F1072" s="35">
        <v>7.82</v>
      </c>
      <c r="G1072" s="35">
        <v>9.9</v>
      </c>
      <c r="K1072" s="81">
        <v>148</v>
      </c>
    </row>
    <row r="1073" spans="1:14" x14ac:dyDescent="0.35">
      <c r="A1073" s="85">
        <v>42702</v>
      </c>
      <c r="B1073" s="38">
        <v>0.47084490740740742</v>
      </c>
      <c r="C1073" s="35">
        <v>548</v>
      </c>
      <c r="D1073" s="35">
        <v>0.35560000000000003</v>
      </c>
      <c r="E1073" s="35">
        <v>10.119999999999999</v>
      </c>
      <c r="F1073" s="35">
        <v>7.82</v>
      </c>
      <c r="G1073" s="35">
        <v>7.4</v>
      </c>
      <c r="K1073" s="81">
        <v>240</v>
      </c>
      <c r="L1073" s="74">
        <f>AVERAGE(K1069:K1073)</f>
        <v>420.75</v>
      </c>
      <c r="M1073" s="41">
        <f>GEOMEAN(K1069:K1073)</f>
        <v>322.1751721819121</v>
      </c>
      <c r="N1073" s="42" t="s">
        <v>405</v>
      </c>
    </row>
    <row r="1074" spans="1:14" x14ac:dyDescent="0.35">
      <c r="A1074" s="45">
        <v>42711</v>
      </c>
      <c r="B1074" s="38">
        <v>0.43505787037037041</v>
      </c>
      <c r="C1074" s="35">
        <v>644</v>
      </c>
      <c r="D1074" s="35">
        <v>0.41860000000000003</v>
      </c>
      <c r="E1074" s="35">
        <v>11.47</v>
      </c>
      <c r="F1074" s="35">
        <v>7.85</v>
      </c>
      <c r="G1074" s="35">
        <v>4.3</v>
      </c>
      <c r="K1074" s="81">
        <v>135</v>
      </c>
    </row>
    <row r="1075" spans="1:14" x14ac:dyDescent="0.35">
      <c r="A1075" s="45">
        <v>42718</v>
      </c>
      <c r="B1075" s="79">
        <v>0.49531249999999999</v>
      </c>
      <c r="C1075" s="35">
        <v>2492</v>
      </c>
      <c r="D1075" s="35">
        <v>1.6185</v>
      </c>
      <c r="E1075" s="35">
        <v>12.66</v>
      </c>
      <c r="F1075" s="35">
        <v>7.62</v>
      </c>
      <c r="G1075" s="35">
        <v>0.5</v>
      </c>
      <c r="K1075" s="81">
        <v>384</v>
      </c>
    </row>
    <row r="1076" spans="1:14" x14ac:dyDescent="0.35">
      <c r="A1076" s="45">
        <v>42719</v>
      </c>
      <c r="B1076" s="38">
        <v>0.46681712962962968</v>
      </c>
      <c r="C1076" s="35">
        <v>2328</v>
      </c>
      <c r="D1076" s="35">
        <v>1.5145</v>
      </c>
      <c r="E1076" s="35">
        <v>13.84</v>
      </c>
      <c r="F1076" s="35">
        <v>7.83</v>
      </c>
      <c r="G1076" s="35">
        <v>0</v>
      </c>
      <c r="K1076" s="81">
        <v>243</v>
      </c>
    </row>
    <row r="1077" spans="1:14" x14ac:dyDescent="0.35">
      <c r="A1077" s="45">
        <v>42723</v>
      </c>
      <c r="B1077" s="38">
        <v>0.52662037037037035</v>
      </c>
      <c r="C1077" s="35">
        <v>2553</v>
      </c>
      <c r="D1077" s="35">
        <v>1.6575</v>
      </c>
      <c r="E1077" s="35">
        <v>13.03</v>
      </c>
      <c r="F1077" s="35">
        <v>7.87</v>
      </c>
      <c r="G1077" s="35">
        <v>0.2</v>
      </c>
      <c r="K1077" s="81">
        <v>4884</v>
      </c>
      <c r="L1077" s="74">
        <f>AVERAGE(K1073:K1077)</f>
        <v>1177.2</v>
      </c>
      <c r="M1077" s="41">
        <f>GEOMEAN(K1073:K1077)</f>
        <v>430.37955551300161</v>
      </c>
      <c r="N1077" s="42" t="s">
        <v>406</v>
      </c>
    </row>
    <row r="1078" spans="1:14" x14ac:dyDescent="0.35">
      <c r="A1078" s="45">
        <v>42738</v>
      </c>
      <c r="B1078" s="46">
        <v>0.45820601851851855</v>
      </c>
      <c r="C1078" s="35">
        <v>780</v>
      </c>
      <c r="D1078" s="35">
        <v>0.50700000000000001</v>
      </c>
      <c r="E1078" s="35">
        <v>10.84</v>
      </c>
      <c r="F1078" s="35">
        <v>7.62</v>
      </c>
      <c r="G1078" s="35">
        <v>8.1</v>
      </c>
      <c r="K1078" s="81">
        <v>17329</v>
      </c>
    </row>
    <row r="1079" spans="1:14" x14ac:dyDescent="0.35">
      <c r="A1079" s="45">
        <v>42744</v>
      </c>
      <c r="B1079" s="38">
        <v>0.53130787037037031</v>
      </c>
      <c r="C1079" s="35">
        <v>1134</v>
      </c>
      <c r="D1079" s="35">
        <v>0.73450000000000004</v>
      </c>
      <c r="E1079" s="35">
        <v>12.26</v>
      </c>
      <c r="F1079" s="35">
        <v>7.64</v>
      </c>
      <c r="G1079" s="35">
        <v>0.5</v>
      </c>
      <c r="K1079" s="65">
        <v>24192</v>
      </c>
    </row>
    <row r="1080" spans="1:14" x14ac:dyDescent="0.35">
      <c r="A1080" s="45">
        <v>42753</v>
      </c>
      <c r="B1080" s="38">
        <v>0.48603009259259261</v>
      </c>
      <c r="C1080" s="35">
        <v>967</v>
      </c>
      <c r="D1080" s="35">
        <v>0.63049999999999995</v>
      </c>
      <c r="E1080" s="35">
        <v>11.33</v>
      </c>
      <c r="F1080" s="35">
        <v>7.86</v>
      </c>
      <c r="G1080" s="35">
        <v>6</v>
      </c>
      <c r="K1080" s="81">
        <v>613</v>
      </c>
    </row>
    <row r="1081" spans="1:14" x14ac:dyDescent="0.35">
      <c r="A1081" s="45">
        <v>42758</v>
      </c>
      <c r="B1081" s="38">
        <v>0.41763888888888889</v>
      </c>
      <c r="C1081" s="35">
        <v>886</v>
      </c>
      <c r="D1081" s="35">
        <v>0.57850000000000001</v>
      </c>
      <c r="E1081" s="35">
        <v>11.14</v>
      </c>
      <c r="F1081" s="35">
        <v>7.84</v>
      </c>
      <c r="G1081" s="35">
        <v>8.5</v>
      </c>
      <c r="K1081" s="81">
        <v>146</v>
      </c>
    </row>
    <row r="1082" spans="1:14" x14ac:dyDescent="0.35">
      <c r="A1082" s="85">
        <v>42759</v>
      </c>
      <c r="B1082" s="38">
        <v>0.44741898148148151</v>
      </c>
      <c r="C1082" s="86">
        <v>937</v>
      </c>
      <c r="D1082" s="86">
        <v>0.61099999999999999</v>
      </c>
      <c r="E1082" s="86">
        <v>11.16</v>
      </c>
      <c r="F1082" s="86">
        <v>7.77</v>
      </c>
      <c r="G1082" s="86">
        <v>6.7</v>
      </c>
      <c r="K1082" s="81">
        <v>324</v>
      </c>
      <c r="L1082" s="74">
        <f>AVERAGE(K1078:K1082)</f>
        <v>8520.7999999999993</v>
      </c>
      <c r="M1082" s="41">
        <f>GEOMEAN(K1078:K1082)</f>
        <v>1648.0133415069877</v>
      </c>
      <c r="N1082" s="42" t="s">
        <v>407</v>
      </c>
    </row>
    <row r="1083" spans="1:14" x14ac:dyDescent="0.35">
      <c r="A1083" s="45">
        <v>42768</v>
      </c>
      <c r="B1083" s="38">
        <v>0.5575</v>
      </c>
      <c r="C1083" s="35">
        <v>1147</v>
      </c>
      <c r="D1083" s="35">
        <v>0.74750000000000005</v>
      </c>
      <c r="E1083" s="35">
        <v>14.31</v>
      </c>
      <c r="F1083" s="35">
        <v>8.25</v>
      </c>
      <c r="G1083" s="35">
        <v>2</v>
      </c>
      <c r="K1083" s="81">
        <v>3654</v>
      </c>
    </row>
    <row r="1084" spans="1:14" x14ac:dyDescent="0.35">
      <c r="A1084" s="45">
        <v>42774</v>
      </c>
      <c r="B1084" s="46">
        <v>0.44140046296296293</v>
      </c>
      <c r="C1084" s="35">
        <v>1626</v>
      </c>
      <c r="D1084" s="35">
        <v>1.0595000000000001</v>
      </c>
      <c r="E1084" s="35">
        <v>10.58</v>
      </c>
      <c r="F1084" s="35">
        <v>7.28</v>
      </c>
      <c r="G1084" s="35">
        <v>5.7</v>
      </c>
      <c r="K1084" s="81">
        <v>749</v>
      </c>
    </row>
    <row r="1085" spans="1:14" x14ac:dyDescent="0.35">
      <c r="A1085" s="45">
        <v>42779</v>
      </c>
      <c r="B1085" s="38">
        <v>0.49944444444444441</v>
      </c>
      <c r="C1085" s="35">
        <v>2768</v>
      </c>
      <c r="D1085" s="35">
        <v>1.8005</v>
      </c>
      <c r="E1085" s="35">
        <v>11.87</v>
      </c>
      <c r="F1085" s="35">
        <v>8.0299999999999994</v>
      </c>
      <c r="G1085" s="35">
        <v>4</v>
      </c>
      <c r="K1085" s="81">
        <v>368</v>
      </c>
    </row>
    <row r="1086" spans="1:14" x14ac:dyDescent="0.35">
      <c r="A1086" s="45">
        <v>42782</v>
      </c>
      <c r="B1086" s="38">
        <v>0.53914351851851849</v>
      </c>
      <c r="C1086" s="35">
        <v>1651</v>
      </c>
      <c r="D1086" s="35">
        <v>1.0725</v>
      </c>
      <c r="E1086" s="35">
        <v>13.68</v>
      </c>
      <c r="F1086" s="35">
        <v>7.77</v>
      </c>
      <c r="G1086" s="35">
        <v>3.3</v>
      </c>
      <c r="K1086" s="81">
        <v>813</v>
      </c>
    </row>
    <row r="1087" spans="1:14" x14ac:dyDescent="0.35">
      <c r="A1087" s="45">
        <v>42788</v>
      </c>
      <c r="B1087" s="38">
        <v>0.45310185185185187</v>
      </c>
      <c r="C1087" s="35">
        <v>1430</v>
      </c>
      <c r="D1087" s="35">
        <v>0.92949999999999999</v>
      </c>
      <c r="E1087" s="35">
        <v>8.06</v>
      </c>
      <c r="F1087" s="35">
        <v>7.89</v>
      </c>
      <c r="G1087" s="35">
        <v>11.1</v>
      </c>
      <c r="K1087" s="81">
        <v>3076</v>
      </c>
      <c r="L1087" s="74">
        <f>AVERAGE(K1083:K1087)</f>
        <v>1732</v>
      </c>
      <c r="M1087" s="41">
        <f>GEOMEAN(K1083:K1087)</f>
        <v>1202.9151960423414</v>
      </c>
      <c r="N1087" s="42" t="s">
        <v>408</v>
      </c>
    </row>
    <row r="1088" spans="1:14" x14ac:dyDescent="0.35">
      <c r="A1088" s="45">
        <v>42796</v>
      </c>
      <c r="B1088" s="38">
        <v>0.46350694444444446</v>
      </c>
      <c r="C1088" s="35">
        <v>1074</v>
      </c>
      <c r="D1088" s="35">
        <v>0.69550000000000001</v>
      </c>
      <c r="E1088" s="35">
        <v>12.04</v>
      </c>
      <c r="F1088" s="35">
        <v>7.84</v>
      </c>
      <c r="G1088" s="35">
        <v>6.2</v>
      </c>
      <c r="K1088" s="81">
        <v>1017</v>
      </c>
    </row>
    <row r="1089" spans="1:38" x14ac:dyDescent="0.35">
      <c r="A1089" s="45">
        <v>42801</v>
      </c>
      <c r="B1089" s="38">
        <v>0.44862268518518517</v>
      </c>
      <c r="C1089" s="35">
        <v>500</v>
      </c>
      <c r="D1089" s="35">
        <v>0.32500000000000001</v>
      </c>
      <c r="E1089" s="35">
        <v>9.6199999999999992</v>
      </c>
      <c r="F1089" s="35">
        <v>7.76</v>
      </c>
      <c r="G1089" s="35">
        <v>11.2</v>
      </c>
      <c r="K1089" s="81">
        <v>2489</v>
      </c>
      <c r="O1089" s="30" t="s">
        <v>107</v>
      </c>
      <c r="P1089" s="35">
        <v>39.299999999999997</v>
      </c>
      <c r="Q1089" s="30" t="s">
        <v>107</v>
      </c>
      <c r="R1089" s="30" t="s">
        <v>107</v>
      </c>
      <c r="S1089" s="30" t="s">
        <v>107</v>
      </c>
      <c r="T1089" s="30" t="s">
        <v>107</v>
      </c>
      <c r="U1089" s="30" t="s">
        <v>107</v>
      </c>
      <c r="V1089" s="75" t="s">
        <v>170</v>
      </c>
      <c r="W1089" s="30" t="s">
        <v>107</v>
      </c>
      <c r="X1089" s="35">
        <v>87.4</v>
      </c>
      <c r="Y1089" s="30" t="s">
        <v>107</v>
      </c>
      <c r="Z1089" s="35">
        <v>0.5</v>
      </c>
      <c r="AA1089" s="30" t="s">
        <v>107</v>
      </c>
      <c r="AB1089" s="35">
        <v>18.399999999999999</v>
      </c>
      <c r="AC1089" s="30" t="s">
        <v>107</v>
      </c>
      <c r="AD1089" s="35">
        <v>112</v>
      </c>
      <c r="AE1089" s="30" t="s">
        <v>107</v>
      </c>
      <c r="AF1089" s="35">
        <v>606</v>
      </c>
      <c r="AG1089" s="35">
        <v>32700</v>
      </c>
      <c r="AH1089" s="35">
        <v>7480</v>
      </c>
      <c r="AI1089" s="44" t="s">
        <v>107</v>
      </c>
      <c r="AJ1089" s="44" t="s">
        <v>107</v>
      </c>
      <c r="AK1089" s="44" t="s">
        <v>107</v>
      </c>
      <c r="AL1089" s="35">
        <v>67</v>
      </c>
    </row>
    <row r="1090" spans="1:38" x14ac:dyDescent="0.35">
      <c r="A1090" s="45">
        <v>42803</v>
      </c>
      <c r="B1090" s="38">
        <v>0.47964120370370367</v>
      </c>
      <c r="C1090" s="35">
        <v>961</v>
      </c>
      <c r="D1090" s="35">
        <v>0.624</v>
      </c>
      <c r="E1090" s="35">
        <v>12.59</v>
      </c>
      <c r="F1090" s="35">
        <v>7.8</v>
      </c>
      <c r="G1090" s="35">
        <v>8.1</v>
      </c>
      <c r="K1090" s="81">
        <v>512</v>
      </c>
    </row>
    <row r="1091" spans="1:38" x14ac:dyDescent="0.35">
      <c r="A1091" s="45">
        <v>42814</v>
      </c>
      <c r="B1091" s="38">
        <v>0.48888888888888887</v>
      </c>
      <c r="C1091" s="47">
        <v>898</v>
      </c>
      <c r="D1091" s="47">
        <v>0.58499999999999996</v>
      </c>
      <c r="E1091" s="47">
        <v>12.11</v>
      </c>
      <c r="F1091" s="47">
        <v>7.85</v>
      </c>
      <c r="G1091" s="47">
        <v>5.9</v>
      </c>
      <c r="K1091" s="81">
        <v>1616</v>
      </c>
    </row>
    <row r="1092" spans="1:38" x14ac:dyDescent="0.35">
      <c r="A1092" s="45">
        <v>42823</v>
      </c>
      <c r="B1092" s="38">
        <v>0.47825231481481478</v>
      </c>
      <c r="C1092" s="35">
        <v>1026</v>
      </c>
      <c r="D1092" s="35">
        <v>0.66949999999999998</v>
      </c>
      <c r="E1092" s="35">
        <v>12.67</v>
      </c>
      <c r="F1092" s="35">
        <v>8.0299999999999994</v>
      </c>
      <c r="G1092" s="35">
        <v>10.7</v>
      </c>
      <c r="K1092" s="81">
        <v>609</v>
      </c>
      <c r="L1092" s="74">
        <f>AVERAGE(K1088:K1092)</f>
        <v>1248.5999999999999</v>
      </c>
      <c r="M1092" s="41">
        <f>GEOMEAN(K1088:K1092)</f>
        <v>1049.8684672818288</v>
      </c>
      <c r="N1092" s="42" t="s">
        <v>409</v>
      </c>
    </row>
    <row r="1093" spans="1:38" x14ac:dyDescent="0.35">
      <c r="A1093" s="45">
        <v>42831</v>
      </c>
      <c r="B1093" s="38">
        <v>0.45304398148148151</v>
      </c>
      <c r="C1093" s="35">
        <v>646</v>
      </c>
      <c r="D1093" s="35">
        <v>0.4199</v>
      </c>
      <c r="E1093" s="35">
        <v>10.130000000000001</v>
      </c>
      <c r="F1093" s="35">
        <v>7.87</v>
      </c>
      <c r="G1093" s="35">
        <v>9.5</v>
      </c>
      <c r="K1093" s="81">
        <v>1470</v>
      </c>
    </row>
    <row r="1094" spans="1:38" x14ac:dyDescent="0.35">
      <c r="A1094" s="45">
        <v>42837</v>
      </c>
      <c r="B1094" s="38">
        <v>0.47218749999999998</v>
      </c>
      <c r="C1094" s="35">
        <v>862</v>
      </c>
      <c r="D1094" s="35">
        <v>0.55900000000000005</v>
      </c>
      <c r="E1094" s="35">
        <v>11.71</v>
      </c>
      <c r="F1094" s="35">
        <v>8.01</v>
      </c>
      <c r="G1094" s="35">
        <v>12.2</v>
      </c>
      <c r="K1094" s="81">
        <v>504</v>
      </c>
    </row>
    <row r="1095" spans="1:38" x14ac:dyDescent="0.35">
      <c r="A1095" s="45">
        <v>42842</v>
      </c>
      <c r="B1095" s="46">
        <v>0.50689814814814815</v>
      </c>
      <c r="C1095" s="35">
        <v>1033</v>
      </c>
      <c r="D1095" s="35">
        <v>0.66949999999999998</v>
      </c>
      <c r="E1095" s="35">
        <v>9.34</v>
      </c>
      <c r="F1095" s="35">
        <v>7.89</v>
      </c>
      <c r="G1095" s="35">
        <v>14.6</v>
      </c>
      <c r="K1095" s="81">
        <v>1187</v>
      </c>
    </row>
    <row r="1096" spans="1:38" x14ac:dyDescent="0.35">
      <c r="A1096" s="45">
        <v>42845</v>
      </c>
      <c r="B1096" s="38">
        <v>0.4526736111111111</v>
      </c>
      <c r="C1096" s="35">
        <v>1012</v>
      </c>
      <c r="D1096" s="35">
        <v>0.65649999999999997</v>
      </c>
      <c r="E1096" s="35">
        <v>6.77</v>
      </c>
      <c r="F1096" s="35">
        <v>7.75</v>
      </c>
      <c r="G1096" s="35">
        <v>17.5</v>
      </c>
      <c r="K1096" s="81">
        <v>1081</v>
      </c>
    </row>
    <row r="1097" spans="1:38" x14ac:dyDescent="0.35">
      <c r="A1097" s="45">
        <v>42852</v>
      </c>
      <c r="B1097" s="38">
        <v>0.47399305555555554</v>
      </c>
      <c r="C1097" s="35">
        <v>1104</v>
      </c>
      <c r="D1097" s="35">
        <v>0.71499999999999997</v>
      </c>
      <c r="E1097" s="35">
        <v>3.99</v>
      </c>
      <c r="F1097" s="35">
        <v>7.68</v>
      </c>
      <c r="G1097" s="35">
        <v>16.5</v>
      </c>
      <c r="K1097" s="81">
        <v>2014</v>
      </c>
      <c r="L1097" s="74">
        <f>AVERAGE(K1093:K1097)</f>
        <v>1251.2</v>
      </c>
      <c r="M1097" s="41">
        <f>GEOMEAN(K1093:K1097)</f>
        <v>1138.7194797455354</v>
      </c>
      <c r="N1097" s="42" t="s">
        <v>410</v>
      </c>
    </row>
    <row r="1098" spans="1:38" x14ac:dyDescent="0.35">
      <c r="A1098" s="45">
        <v>42859</v>
      </c>
      <c r="B1098" s="38">
        <v>0.51179398148148147</v>
      </c>
      <c r="C1098" s="35">
        <v>274.89999999999998</v>
      </c>
      <c r="D1098" s="35">
        <v>0.1787</v>
      </c>
      <c r="E1098" s="35">
        <v>10.72</v>
      </c>
      <c r="F1098" s="35">
        <v>7.57</v>
      </c>
      <c r="G1098" s="35">
        <v>10.9</v>
      </c>
      <c r="K1098" s="81">
        <v>6488</v>
      </c>
    </row>
    <row r="1099" spans="1:38" x14ac:dyDescent="0.35">
      <c r="A1099" s="45">
        <v>42864</v>
      </c>
      <c r="B1099" s="46">
        <v>0.48211805555555554</v>
      </c>
      <c r="C1099" s="35">
        <v>177.4</v>
      </c>
      <c r="D1099" s="35">
        <v>0.11509999999999999</v>
      </c>
      <c r="E1099" s="35">
        <v>9.51</v>
      </c>
      <c r="F1099" s="35">
        <v>7.62</v>
      </c>
      <c r="G1099" s="35">
        <v>12</v>
      </c>
      <c r="K1099" s="81">
        <v>11199</v>
      </c>
    </row>
    <row r="1100" spans="1:38" x14ac:dyDescent="0.35">
      <c r="A1100" s="45">
        <v>42873</v>
      </c>
      <c r="B1100" s="38">
        <v>0.4600231481481481</v>
      </c>
      <c r="C1100" s="35">
        <v>919</v>
      </c>
      <c r="D1100" s="35">
        <v>0.59799999999999998</v>
      </c>
      <c r="E1100" s="35">
        <v>6.41</v>
      </c>
      <c r="F1100" s="35">
        <v>7.88</v>
      </c>
      <c r="G1100" s="35">
        <v>19.899999999999999</v>
      </c>
      <c r="K1100" s="81">
        <v>1313</v>
      </c>
    </row>
    <row r="1101" spans="1:38" x14ac:dyDescent="0.35">
      <c r="A1101" s="45">
        <v>42877</v>
      </c>
      <c r="B1101" s="79">
        <v>0.44995370370370374</v>
      </c>
      <c r="C1101" s="35">
        <v>0.442</v>
      </c>
      <c r="D1101" s="35">
        <v>8</v>
      </c>
      <c r="E1101" s="35">
        <v>7.9</v>
      </c>
      <c r="F1101" s="35">
        <v>677</v>
      </c>
      <c r="G1101" s="35">
        <v>15.6</v>
      </c>
      <c r="K1101" s="81">
        <v>3654</v>
      </c>
    </row>
    <row r="1102" spans="1:38" x14ac:dyDescent="0.35">
      <c r="A1102" s="45">
        <v>42880</v>
      </c>
      <c r="B1102" s="38">
        <v>0.3784837962962963</v>
      </c>
      <c r="C1102" s="35">
        <v>283.3</v>
      </c>
      <c r="D1102" s="35">
        <v>0.18390000000000001</v>
      </c>
      <c r="E1102" s="35">
        <v>8.09</v>
      </c>
      <c r="F1102" s="35">
        <v>7.85</v>
      </c>
      <c r="G1102" s="35">
        <v>15.9</v>
      </c>
      <c r="K1102" s="81">
        <v>5794</v>
      </c>
      <c r="L1102" s="74">
        <f>AVERAGE(K1098:K1102)</f>
        <v>5689.6</v>
      </c>
      <c r="M1102" s="41">
        <f>GEOMEAN(K1098:K1102)</f>
        <v>4582.0557521731325</v>
      </c>
      <c r="N1102" s="42" t="s">
        <v>411</v>
      </c>
    </row>
    <row r="1103" spans="1:38" x14ac:dyDescent="0.35">
      <c r="A1103" s="45">
        <v>42887</v>
      </c>
      <c r="B1103" s="38">
        <v>0.44924768518518521</v>
      </c>
      <c r="C1103" s="35">
        <v>469.8</v>
      </c>
      <c r="D1103" s="35">
        <v>0.30549999999999999</v>
      </c>
      <c r="E1103" s="35">
        <v>9.32</v>
      </c>
      <c r="F1103" s="35">
        <v>7.54</v>
      </c>
      <c r="G1103" s="35">
        <v>16.5</v>
      </c>
      <c r="K1103" s="81">
        <v>1918</v>
      </c>
    </row>
    <row r="1104" spans="1:38" x14ac:dyDescent="0.35">
      <c r="A1104" s="45">
        <v>42891</v>
      </c>
      <c r="B1104" s="38">
        <v>0.50665509259259256</v>
      </c>
      <c r="C1104" s="35">
        <v>892</v>
      </c>
      <c r="D1104" s="35">
        <v>0.57850000000000001</v>
      </c>
      <c r="E1104" s="35">
        <v>5.29</v>
      </c>
      <c r="F1104" s="35">
        <v>7.85</v>
      </c>
      <c r="G1104" s="35">
        <v>21.7</v>
      </c>
      <c r="K1104" s="81">
        <v>1483</v>
      </c>
    </row>
    <row r="1105" spans="1:38" x14ac:dyDescent="0.35">
      <c r="A1105" s="45">
        <v>42900</v>
      </c>
      <c r="B1105" s="38">
        <v>0.44564814814814818</v>
      </c>
      <c r="C1105" s="35">
        <v>579</v>
      </c>
      <c r="D1105" s="35">
        <v>0.377</v>
      </c>
      <c r="E1105" s="35">
        <v>4.7300000000000004</v>
      </c>
      <c r="F1105" s="35">
        <v>7.64</v>
      </c>
      <c r="G1105" s="35">
        <v>22.3</v>
      </c>
      <c r="K1105" s="65">
        <v>24192</v>
      </c>
    </row>
    <row r="1106" spans="1:38" x14ac:dyDescent="0.35">
      <c r="A1106" s="45">
        <v>42908</v>
      </c>
      <c r="B1106" s="38">
        <v>0.47222222222222227</v>
      </c>
      <c r="C1106" s="35">
        <v>842</v>
      </c>
      <c r="D1106" s="35">
        <v>0.54600000000000004</v>
      </c>
      <c r="E1106" s="35">
        <v>5.0599999999999996</v>
      </c>
      <c r="F1106" s="35">
        <v>7.57</v>
      </c>
      <c r="G1106" s="35">
        <v>22.9</v>
      </c>
      <c r="K1106" s="81">
        <v>1112</v>
      </c>
    </row>
    <row r="1107" spans="1:38" x14ac:dyDescent="0.35">
      <c r="A1107" s="45">
        <v>42915</v>
      </c>
      <c r="B1107" s="38">
        <v>0.4498032407407408</v>
      </c>
      <c r="C1107" s="35">
        <v>718</v>
      </c>
      <c r="D1107" s="35">
        <v>0.46800000000000003</v>
      </c>
      <c r="E1107" s="35">
        <v>6.92</v>
      </c>
      <c r="F1107" s="35">
        <v>7.77</v>
      </c>
      <c r="G1107" s="35">
        <v>19.600000000000001</v>
      </c>
      <c r="K1107" s="81">
        <v>4884</v>
      </c>
      <c r="L1107" s="74">
        <f>AVERAGE(K1103:K1107)</f>
        <v>6717.8</v>
      </c>
      <c r="M1107" s="41">
        <f>GEOMEAN(K1103:K1107)</f>
        <v>3269.703664541099</v>
      </c>
      <c r="N1107" s="42" t="s">
        <v>412</v>
      </c>
    </row>
    <row r="1108" spans="1:38" x14ac:dyDescent="0.35">
      <c r="A1108" s="45">
        <v>42928</v>
      </c>
      <c r="B1108" s="38">
        <v>0.43884259259259256</v>
      </c>
      <c r="C1108" s="35">
        <v>479.2</v>
      </c>
      <c r="D1108" s="35">
        <v>0.31140000000000001</v>
      </c>
      <c r="E1108" s="35">
        <v>7.66</v>
      </c>
      <c r="F1108" s="35">
        <v>7.69</v>
      </c>
      <c r="G1108" s="35">
        <v>22</v>
      </c>
      <c r="K1108" s="81">
        <v>2909</v>
      </c>
      <c r="O1108" s="30" t="s">
        <v>107</v>
      </c>
      <c r="P1108" s="35">
        <v>45.4</v>
      </c>
      <c r="Q1108" s="30" t="s">
        <v>107</v>
      </c>
      <c r="R1108" s="30" t="s">
        <v>107</v>
      </c>
      <c r="S1108" s="30" t="s">
        <v>107</v>
      </c>
      <c r="T1108" s="30" t="s">
        <v>107</v>
      </c>
      <c r="U1108" s="30" t="s">
        <v>107</v>
      </c>
      <c r="V1108" s="75" t="s">
        <v>170</v>
      </c>
      <c r="W1108" s="30" t="s">
        <v>107</v>
      </c>
      <c r="X1108" s="35">
        <v>38.4</v>
      </c>
      <c r="Y1108" s="30">
        <v>0.3</v>
      </c>
      <c r="Z1108" s="35">
        <v>0.52</v>
      </c>
      <c r="AA1108" s="30" t="s">
        <v>107</v>
      </c>
      <c r="AB1108" s="35">
        <v>18.899999999999999</v>
      </c>
      <c r="AC1108" s="30" t="s">
        <v>107</v>
      </c>
      <c r="AD1108" s="35">
        <v>158</v>
      </c>
      <c r="AE1108" s="30" t="s">
        <v>107</v>
      </c>
      <c r="AF1108" s="35">
        <v>328</v>
      </c>
      <c r="AG1108" s="35">
        <v>45100</v>
      </c>
      <c r="AH1108" s="35">
        <v>1100</v>
      </c>
      <c r="AI1108" s="44" t="s">
        <v>107</v>
      </c>
      <c r="AJ1108" s="44" t="s">
        <v>107</v>
      </c>
      <c r="AK1108" s="44" t="s">
        <v>107</v>
      </c>
      <c r="AL1108" s="35">
        <v>32.9</v>
      </c>
    </row>
    <row r="1109" spans="1:38" x14ac:dyDescent="0.35">
      <c r="A1109" s="45">
        <v>42935</v>
      </c>
      <c r="B1109" s="38">
        <v>0.46895833333333337</v>
      </c>
      <c r="C1109" s="35">
        <v>744</v>
      </c>
      <c r="D1109" s="35">
        <v>0.48099999999999998</v>
      </c>
      <c r="E1109" s="35">
        <v>6.52</v>
      </c>
      <c r="F1109" s="35">
        <v>7.86</v>
      </c>
      <c r="G1109" s="35">
        <v>23</v>
      </c>
      <c r="K1109" s="81">
        <v>2481</v>
      </c>
    </row>
    <row r="1110" spans="1:38" x14ac:dyDescent="0.35">
      <c r="A1110" s="45">
        <v>42943</v>
      </c>
      <c r="B1110" s="38">
        <v>0.45802083333333332</v>
      </c>
      <c r="C1110" s="35">
        <v>701</v>
      </c>
      <c r="D1110" s="35">
        <v>0.45500000000000002</v>
      </c>
      <c r="E1110" s="35">
        <v>5.37</v>
      </c>
      <c r="F1110" s="35">
        <v>7.98</v>
      </c>
      <c r="G1110" s="35">
        <v>23.7</v>
      </c>
      <c r="K1110" s="81">
        <v>3873</v>
      </c>
      <c r="L1110" s="74">
        <f>AVERAGE(K1106:K1110)</f>
        <v>3051.8</v>
      </c>
      <c r="M1110" s="41">
        <f>GEOMEAN(K1106:K1110)</f>
        <v>2730.6100543551029</v>
      </c>
      <c r="N1110" s="42" t="s">
        <v>413</v>
      </c>
    </row>
    <row r="1111" spans="1:38" x14ac:dyDescent="0.35">
      <c r="A1111" s="45">
        <v>42949</v>
      </c>
      <c r="B1111" s="46">
        <v>0.4367476851851852</v>
      </c>
      <c r="C1111" s="35">
        <v>616</v>
      </c>
      <c r="D1111" s="35">
        <v>0.40300000000000002</v>
      </c>
      <c r="E1111" s="35">
        <v>6.23</v>
      </c>
      <c r="F1111" s="35">
        <v>7.68</v>
      </c>
      <c r="G1111" s="35">
        <v>21.5</v>
      </c>
      <c r="K1111" s="81">
        <v>10462</v>
      </c>
    </row>
    <row r="1112" spans="1:38" x14ac:dyDescent="0.35">
      <c r="A1112" s="45">
        <v>42956</v>
      </c>
      <c r="B1112" s="38">
        <v>0.50523148148148145</v>
      </c>
      <c r="C1112" s="35">
        <v>821</v>
      </c>
      <c r="D1112" s="35">
        <v>0.53300000000000003</v>
      </c>
      <c r="E1112" s="35">
        <v>5.47</v>
      </c>
      <c r="F1112" s="35">
        <v>7.7</v>
      </c>
      <c r="G1112" s="35">
        <v>21.2</v>
      </c>
      <c r="K1112" s="81">
        <v>52</v>
      </c>
    </row>
    <row r="1113" spans="1:38" x14ac:dyDescent="0.35">
      <c r="A1113" s="45">
        <v>42964</v>
      </c>
      <c r="B1113" s="38">
        <v>0.46212962962962961</v>
      </c>
      <c r="C1113" s="35">
        <v>1187</v>
      </c>
      <c r="D1113" s="35">
        <v>0.77349999999999997</v>
      </c>
      <c r="E1113" s="35">
        <v>2.74</v>
      </c>
      <c r="F1113" s="35">
        <v>7.74</v>
      </c>
      <c r="G1113" s="35">
        <v>23.7</v>
      </c>
      <c r="K1113" s="81">
        <v>278</v>
      </c>
    </row>
    <row r="1114" spans="1:38" x14ac:dyDescent="0.35">
      <c r="A1114" s="45">
        <v>42975</v>
      </c>
      <c r="B1114" s="38">
        <v>0.47145833333333331</v>
      </c>
      <c r="C1114" s="35">
        <v>1011</v>
      </c>
      <c r="D1114" s="35">
        <v>0.65649999999999997</v>
      </c>
      <c r="E1114" s="35">
        <v>4.7699999999999996</v>
      </c>
      <c r="F1114" s="35">
        <v>7.82</v>
      </c>
      <c r="G1114" s="35">
        <v>20.100000000000001</v>
      </c>
      <c r="K1114" s="81">
        <v>318</v>
      </c>
    </row>
    <row r="1115" spans="1:38" x14ac:dyDescent="0.35">
      <c r="A1115" s="45">
        <v>42978</v>
      </c>
      <c r="C1115" s="75" t="s">
        <v>197</v>
      </c>
      <c r="D1115" s="75" t="s">
        <v>197</v>
      </c>
      <c r="E1115" s="75" t="s">
        <v>197</v>
      </c>
      <c r="F1115" s="75" t="s">
        <v>197</v>
      </c>
      <c r="G1115" s="75" t="s">
        <v>197</v>
      </c>
      <c r="K1115" s="81">
        <v>1664</v>
      </c>
      <c r="L1115" s="74">
        <f>AVERAGE(K1111:K1115)</f>
        <v>2554.8000000000002</v>
      </c>
      <c r="M1115" s="41">
        <f>GEOMEAN(K1111:K1115)</f>
        <v>603.46023762145114</v>
      </c>
      <c r="N1115" s="42" t="s">
        <v>414</v>
      </c>
    </row>
    <row r="1116" spans="1:38" x14ac:dyDescent="0.35">
      <c r="A1116" s="45">
        <v>42985</v>
      </c>
      <c r="B1116" s="38">
        <v>0.49695601851851851</v>
      </c>
      <c r="C1116" s="35">
        <v>608</v>
      </c>
      <c r="D1116" s="35">
        <v>0.39650000000000002</v>
      </c>
      <c r="E1116" s="35">
        <v>4.93</v>
      </c>
      <c r="F1116" s="35">
        <v>7.69</v>
      </c>
      <c r="G1116" s="35">
        <v>16.2</v>
      </c>
      <c r="K1116" s="81">
        <v>171</v>
      </c>
    </row>
    <row r="1117" spans="1:38" x14ac:dyDescent="0.35">
      <c r="A1117" s="45">
        <v>42989</v>
      </c>
      <c r="B1117" s="46">
        <v>0.44519675925925922</v>
      </c>
      <c r="C1117" s="35">
        <v>960</v>
      </c>
      <c r="D1117" s="35">
        <v>0.624</v>
      </c>
      <c r="E1117" s="35">
        <v>4.34</v>
      </c>
      <c r="F1117" s="35">
        <v>7.56</v>
      </c>
      <c r="G1117" s="35">
        <v>15.7</v>
      </c>
      <c r="K1117" s="81">
        <v>96</v>
      </c>
    </row>
    <row r="1118" spans="1:38" x14ac:dyDescent="0.35">
      <c r="A1118" s="45">
        <v>42997</v>
      </c>
      <c r="B1118" s="38">
        <v>0.46026620370370369</v>
      </c>
      <c r="C1118" s="35">
        <v>271.89999999999998</v>
      </c>
      <c r="D1118" s="35">
        <v>0.17680000000000001</v>
      </c>
      <c r="E1118" s="35">
        <v>6.56</v>
      </c>
      <c r="F1118" s="35">
        <v>7.53</v>
      </c>
      <c r="G1118" s="35">
        <v>21.4</v>
      </c>
      <c r="K1118" s="81">
        <v>14136</v>
      </c>
    </row>
    <row r="1119" spans="1:38" x14ac:dyDescent="0.35">
      <c r="A1119" s="45">
        <v>42999</v>
      </c>
      <c r="B1119" s="38">
        <v>0.4457638888888889</v>
      </c>
      <c r="C1119" s="35">
        <v>604</v>
      </c>
      <c r="D1119" s="35">
        <v>0.39</v>
      </c>
      <c r="E1119" s="35">
        <v>4.4800000000000004</v>
      </c>
      <c r="F1119" s="35">
        <v>7.95</v>
      </c>
      <c r="G1119" s="35">
        <v>22.1</v>
      </c>
      <c r="K1119" s="81">
        <v>455</v>
      </c>
    </row>
    <row r="1120" spans="1:38" x14ac:dyDescent="0.35">
      <c r="A1120" s="45">
        <v>43005</v>
      </c>
      <c r="B1120" s="38">
        <v>0.54762731481481486</v>
      </c>
      <c r="C1120" s="35">
        <v>907</v>
      </c>
      <c r="D1120" s="35">
        <v>0.59150000000000003</v>
      </c>
      <c r="E1120" s="35">
        <v>3.5</v>
      </c>
      <c r="F1120" s="35">
        <v>7.94</v>
      </c>
      <c r="G1120" s="35">
        <v>22.2</v>
      </c>
      <c r="K1120" s="81">
        <v>530</v>
      </c>
      <c r="L1120" s="74">
        <f>AVERAGE(K1116:K1120)</f>
        <v>3077.6</v>
      </c>
      <c r="M1120" s="41">
        <f>GEOMEAN(K1116:K1120)</f>
        <v>561.79287800726559</v>
      </c>
      <c r="N1120" s="42" t="s">
        <v>415</v>
      </c>
    </row>
    <row r="1121" spans="1:38" x14ac:dyDescent="0.35">
      <c r="A1121" s="45">
        <v>43010</v>
      </c>
      <c r="B1121" s="38">
        <v>0.44678240740740738</v>
      </c>
      <c r="C1121" s="35">
        <v>886</v>
      </c>
      <c r="D1121" s="35">
        <v>0.57850000000000001</v>
      </c>
      <c r="E1121" s="35">
        <v>4.17</v>
      </c>
      <c r="F1121" s="35">
        <v>7.95</v>
      </c>
      <c r="G1121" s="35">
        <v>15.5</v>
      </c>
      <c r="K1121" s="81">
        <v>203</v>
      </c>
    </row>
    <row r="1122" spans="1:38" x14ac:dyDescent="0.35">
      <c r="A1122" s="45">
        <v>43020</v>
      </c>
      <c r="B1122" s="46">
        <v>0.45298611111111109</v>
      </c>
      <c r="C1122" s="35">
        <v>473.9</v>
      </c>
      <c r="D1122" s="35">
        <v>0.30809999999999998</v>
      </c>
      <c r="E1122" s="35">
        <v>6.52</v>
      </c>
      <c r="F1122" s="35">
        <v>7.75</v>
      </c>
      <c r="G1122" s="35">
        <v>16.5</v>
      </c>
      <c r="K1122" s="81">
        <v>594</v>
      </c>
    </row>
    <row r="1123" spans="1:38" x14ac:dyDescent="0.35">
      <c r="A1123" s="45">
        <v>43025</v>
      </c>
      <c r="B1123" s="38">
        <v>0.47896990740740741</v>
      </c>
      <c r="C1123" s="35">
        <v>528</v>
      </c>
      <c r="D1123" s="35">
        <v>0.34320000000000001</v>
      </c>
      <c r="E1123" s="35">
        <v>7.44</v>
      </c>
      <c r="F1123" s="35">
        <v>7.6</v>
      </c>
      <c r="G1123" s="35">
        <v>13.4</v>
      </c>
      <c r="K1123" s="81">
        <v>193</v>
      </c>
      <c r="O1123" s="30" t="s">
        <v>107</v>
      </c>
      <c r="P1123" s="35">
        <v>48.6</v>
      </c>
      <c r="Q1123" s="30" t="s">
        <v>107</v>
      </c>
      <c r="R1123" s="30" t="s">
        <v>107</v>
      </c>
      <c r="S1123" s="30" t="s">
        <v>107</v>
      </c>
      <c r="T1123" s="30" t="s">
        <v>107</v>
      </c>
      <c r="U1123" s="30" t="s">
        <v>107</v>
      </c>
      <c r="V1123" s="75" t="s">
        <v>170</v>
      </c>
      <c r="W1123" s="30" t="s">
        <v>107</v>
      </c>
      <c r="X1123" s="35">
        <v>62.8</v>
      </c>
      <c r="Y1123" s="30" t="s">
        <v>107</v>
      </c>
      <c r="Z1123" s="30" t="s">
        <v>107</v>
      </c>
      <c r="AA1123" s="30" t="s">
        <v>107</v>
      </c>
      <c r="AB1123" s="35">
        <v>27.2</v>
      </c>
      <c r="AC1123" s="30" t="s">
        <v>107</v>
      </c>
      <c r="AD1123" s="35">
        <v>163</v>
      </c>
      <c r="AE1123" s="30" t="s">
        <v>107</v>
      </c>
      <c r="AF1123" s="35">
        <v>415</v>
      </c>
      <c r="AG1123" s="30">
        <v>49900</v>
      </c>
      <c r="AH1123" s="35">
        <v>9420</v>
      </c>
      <c r="AI1123" s="30">
        <v>3.3</v>
      </c>
      <c r="AJ1123" s="44" t="s">
        <v>107</v>
      </c>
      <c r="AK1123" s="44" t="s">
        <v>107</v>
      </c>
      <c r="AL1123" s="44">
        <v>91.2</v>
      </c>
    </row>
    <row r="1124" spans="1:38" x14ac:dyDescent="0.35">
      <c r="A1124" s="45">
        <v>43027</v>
      </c>
      <c r="B1124" s="38">
        <v>0.44031250000000005</v>
      </c>
      <c r="C1124" s="35">
        <v>615</v>
      </c>
      <c r="D1124" s="35">
        <v>0.39979999999999999</v>
      </c>
      <c r="E1124" s="35">
        <v>6.93</v>
      </c>
      <c r="F1124" s="35">
        <v>7.82</v>
      </c>
      <c r="G1124" s="35">
        <v>14.3</v>
      </c>
      <c r="K1124" s="81">
        <v>85</v>
      </c>
    </row>
    <row r="1125" spans="1:38" x14ac:dyDescent="0.35">
      <c r="A1125" s="45">
        <v>43033</v>
      </c>
      <c r="B1125" s="38">
        <v>0.4694444444444445</v>
      </c>
      <c r="C1125" s="35">
        <v>481.9</v>
      </c>
      <c r="D1125" s="35">
        <v>0.31330000000000002</v>
      </c>
      <c r="E1125" s="35">
        <v>9.18</v>
      </c>
      <c r="F1125" s="35">
        <v>7.87</v>
      </c>
      <c r="G1125" s="35">
        <v>10.199999999999999</v>
      </c>
      <c r="K1125" s="81">
        <v>581</v>
      </c>
      <c r="L1125" s="74">
        <f>AVERAGE(K1121:K1125)</f>
        <v>331.2</v>
      </c>
      <c r="M1125" s="41">
        <f>GEOMEAN(K1121:K1125)</f>
        <v>258.27773550697839</v>
      </c>
      <c r="N1125" s="42" t="s">
        <v>417</v>
      </c>
    </row>
    <row r="1126" spans="1:38" x14ac:dyDescent="0.35">
      <c r="A1126" s="45">
        <v>43041</v>
      </c>
      <c r="B1126" s="38">
        <v>0.46459490740740739</v>
      </c>
      <c r="C1126" s="35">
        <v>426.9</v>
      </c>
      <c r="D1126" s="35">
        <v>0.27750000000000002</v>
      </c>
      <c r="E1126" s="35">
        <v>10.49</v>
      </c>
      <c r="F1126" s="35">
        <v>8.08</v>
      </c>
      <c r="G1126" s="35">
        <v>11.3</v>
      </c>
      <c r="K1126" s="81">
        <v>3448</v>
      </c>
    </row>
    <row r="1127" spans="1:38" x14ac:dyDescent="0.35">
      <c r="A1127" s="45">
        <v>43045</v>
      </c>
      <c r="B1127" s="38">
        <v>0.51181712962962966</v>
      </c>
      <c r="C1127" s="35">
        <v>443.3</v>
      </c>
      <c r="D1127" s="35">
        <v>0.28789999999999999</v>
      </c>
      <c r="E1127" s="35">
        <v>8.81</v>
      </c>
      <c r="F1127" s="35">
        <v>8.11</v>
      </c>
      <c r="G1127" s="35">
        <v>13</v>
      </c>
      <c r="K1127" s="81">
        <v>789</v>
      </c>
    </row>
    <row r="1128" spans="1:38" x14ac:dyDescent="0.35">
      <c r="A1128" s="45">
        <v>43048</v>
      </c>
      <c r="B1128" s="38">
        <v>0.43912037037037038</v>
      </c>
      <c r="C1128" s="35">
        <v>633</v>
      </c>
      <c r="D1128" s="35">
        <v>0.41149999999999998</v>
      </c>
      <c r="E1128" s="35">
        <v>10.32</v>
      </c>
      <c r="F1128" s="35">
        <v>7.78</v>
      </c>
      <c r="G1128" s="35">
        <v>6.7</v>
      </c>
      <c r="K1128" s="81">
        <v>512</v>
      </c>
    </row>
    <row r="1129" spans="1:38" x14ac:dyDescent="0.35">
      <c r="A1129" s="45">
        <v>43054</v>
      </c>
      <c r="B1129" s="38">
        <v>0.59773148148148147</v>
      </c>
      <c r="C1129" s="35">
        <v>316.10000000000002</v>
      </c>
      <c r="D1129" s="35">
        <v>0.2054</v>
      </c>
      <c r="E1129" s="35">
        <v>10.56</v>
      </c>
      <c r="F1129" s="35">
        <v>8.2200000000000006</v>
      </c>
      <c r="G1129" s="35">
        <v>8.1999999999999993</v>
      </c>
      <c r="K1129" s="81">
        <v>15531</v>
      </c>
    </row>
    <row r="1130" spans="1:38" x14ac:dyDescent="0.35">
      <c r="A1130" s="45">
        <v>43066</v>
      </c>
      <c r="B1130" s="38">
        <v>0.44052083333333331</v>
      </c>
      <c r="C1130" s="35">
        <v>749</v>
      </c>
      <c r="D1130" s="35">
        <v>0.4869</v>
      </c>
      <c r="E1130" s="35">
        <v>11.22</v>
      </c>
      <c r="F1130" s="35">
        <v>8.02</v>
      </c>
      <c r="G1130" s="35">
        <v>6.3</v>
      </c>
      <c r="K1130" s="81">
        <v>161</v>
      </c>
      <c r="L1130" s="74">
        <f>AVERAGE(K1126:K1130)</f>
        <v>4088.2</v>
      </c>
      <c r="M1130" s="41">
        <f>GEOMEAN(K1126:K1130)</f>
        <v>1283.4764471356441</v>
      </c>
      <c r="N1130" s="42" t="s">
        <v>418</v>
      </c>
    </row>
    <row r="1131" spans="1:38" x14ac:dyDescent="0.35">
      <c r="A1131" s="45">
        <v>43075</v>
      </c>
      <c r="B1131" s="38">
        <v>0.44153935185185184</v>
      </c>
      <c r="C1131" s="35">
        <v>691</v>
      </c>
      <c r="D1131" s="35">
        <v>0.4491</v>
      </c>
      <c r="E1131" s="35">
        <v>10.48</v>
      </c>
      <c r="F1131" s="35">
        <v>7.71</v>
      </c>
      <c r="G1131" s="35">
        <v>3.9</v>
      </c>
      <c r="K1131" s="81">
        <v>246</v>
      </c>
    </row>
    <row r="1132" spans="1:38" x14ac:dyDescent="0.35">
      <c r="A1132" s="45">
        <v>43081</v>
      </c>
      <c r="B1132" s="38">
        <v>0.46697916666666667</v>
      </c>
      <c r="C1132" s="35">
        <v>773</v>
      </c>
      <c r="D1132" s="35">
        <v>0.50249999999999995</v>
      </c>
      <c r="E1132" s="35">
        <v>12.8</v>
      </c>
      <c r="F1132" s="35">
        <v>8.2200000000000006</v>
      </c>
      <c r="G1132" s="35">
        <v>2.4</v>
      </c>
      <c r="K1132" s="81">
        <v>175</v>
      </c>
    </row>
    <row r="1133" spans="1:38" x14ac:dyDescent="0.35">
      <c r="A1133" s="45">
        <v>43083</v>
      </c>
      <c r="B1133" s="38">
        <v>0.43449074074074073</v>
      </c>
      <c r="C1133" s="35">
        <v>795</v>
      </c>
      <c r="D1133" s="35">
        <v>0.51680000000000004</v>
      </c>
      <c r="E1133" s="35">
        <v>10.97</v>
      </c>
      <c r="F1133" s="35">
        <v>7.83</v>
      </c>
      <c r="G1133" s="35">
        <v>1.6</v>
      </c>
      <c r="K1133" s="81">
        <v>85</v>
      </c>
    </row>
    <row r="1134" spans="1:38" x14ac:dyDescent="0.35">
      <c r="A1134" s="45">
        <v>43087</v>
      </c>
      <c r="B1134" s="38">
        <v>0.46762731481481484</v>
      </c>
      <c r="C1134" s="35">
        <v>773</v>
      </c>
      <c r="D1134" s="35">
        <v>0.50249999999999995</v>
      </c>
      <c r="E1134" s="35">
        <v>10.8</v>
      </c>
      <c r="F1134" s="35">
        <v>7.91</v>
      </c>
      <c r="G1134" s="35">
        <v>6</v>
      </c>
      <c r="K1134" s="81">
        <v>10</v>
      </c>
      <c r="L1134" s="74">
        <f>AVERAGE(K1130:K1134)</f>
        <v>135.4</v>
      </c>
      <c r="M1134" s="41">
        <f>GEOMEAN(K1130:K1134)</f>
        <v>89.958787147109334</v>
      </c>
      <c r="N1134" s="42" t="s">
        <v>419</v>
      </c>
    </row>
    <row r="1135" spans="1:38" x14ac:dyDescent="0.35">
      <c r="A1135" s="45">
        <v>43102</v>
      </c>
      <c r="G1135" s="35" t="s">
        <v>303</v>
      </c>
    </row>
    <row r="1136" spans="1:38" x14ac:dyDescent="0.35">
      <c r="A1136" s="45">
        <v>43108</v>
      </c>
      <c r="B1136" s="38">
        <v>0.49020833333333336</v>
      </c>
      <c r="C1136" s="35">
        <v>1345</v>
      </c>
      <c r="D1136" s="35">
        <v>0.871</v>
      </c>
      <c r="E1136" s="35">
        <v>15.48</v>
      </c>
      <c r="F1136" s="35">
        <v>7.86</v>
      </c>
      <c r="G1136" s="35">
        <v>0.1</v>
      </c>
      <c r="K1136" s="81">
        <v>20</v>
      </c>
    </row>
    <row r="1137" spans="1:38" x14ac:dyDescent="0.35">
      <c r="A1137" s="45">
        <v>43117</v>
      </c>
      <c r="G1137" s="35" t="s">
        <v>303</v>
      </c>
    </row>
    <row r="1138" spans="1:38" x14ac:dyDescent="0.35">
      <c r="A1138" s="87">
        <v>43123</v>
      </c>
      <c r="B1138" s="38">
        <v>0.43694444444444441</v>
      </c>
      <c r="C1138" s="88">
        <v>1899</v>
      </c>
      <c r="D1138" s="88">
        <v>1.2350000000000001</v>
      </c>
      <c r="E1138" s="88">
        <v>11.57</v>
      </c>
      <c r="F1138" s="88">
        <v>7.55</v>
      </c>
      <c r="G1138" s="88">
        <v>4.0999999999999996</v>
      </c>
      <c r="K1138" s="40">
        <v>221</v>
      </c>
    </row>
    <row r="1139" spans="1:38" x14ac:dyDescent="0.35">
      <c r="A1139" s="45">
        <v>43125</v>
      </c>
      <c r="B1139" s="38">
        <v>0.50423611111111111</v>
      </c>
      <c r="C1139" s="35">
        <v>1588</v>
      </c>
      <c r="D1139" s="35">
        <v>1.0335000000000001</v>
      </c>
      <c r="E1139" s="35">
        <v>13.15</v>
      </c>
      <c r="F1139" s="35">
        <v>7.64</v>
      </c>
      <c r="G1139" s="35">
        <v>2.4</v>
      </c>
      <c r="K1139" s="81">
        <v>10</v>
      </c>
      <c r="L1139" s="74">
        <f>AVERAGE(K1135:K1139)</f>
        <v>83.666666666666671</v>
      </c>
      <c r="M1139" s="41">
        <f>GEOMEAN(K1135:K1139)</f>
        <v>35.356892637950146</v>
      </c>
      <c r="N1139" s="42" t="s">
        <v>420</v>
      </c>
    </row>
    <row r="1140" spans="1:38" x14ac:dyDescent="0.35">
      <c r="A1140" s="45">
        <v>43130</v>
      </c>
      <c r="B1140" s="38">
        <v>0.44238425925925928</v>
      </c>
      <c r="C1140" s="35">
        <v>1324</v>
      </c>
      <c r="D1140" s="35">
        <v>0.85799999999999998</v>
      </c>
      <c r="E1140" s="35">
        <v>13.61</v>
      </c>
      <c r="F1140" s="35">
        <v>7.74</v>
      </c>
      <c r="G1140" s="35">
        <v>1.2</v>
      </c>
      <c r="K1140" s="40">
        <v>20</v>
      </c>
    </row>
    <row r="1141" spans="1:38" x14ac:dyDescent="0.35">
      <c r="A1141" s="45">
        <v>43143</v>
      </c>
      <c r="B1141" s="38">
        <v>0.48859953703703707</v>
      </c>
      <c r="C1141" s="35">
        <v>1874</v>
      </c>
      <c r="D1141" s="35">
        <v>1.2155</v>
      </c>
      <c r="E1141" s="35">
        <v>22.68</v>
      </c>
      <c r="F1141" s="35">
        <v>7.92</v>
      </c>
      <c r="G1141" s="35">
        <v>0.9</v>
      </c>
      <c r="K1141" s="81">
        <v>10</v>
      </c>
    </row>
    <row r="1142" spans="1:38" x14ac:dyDescent="0.35">
      <c r="A1142" s="45">
        <v>43146</v>
      </c>
      <c r="B1142" s="38">
        <v>0.52493055555555557</v>
      </c>
      <c r="C1142" s="35">
        <v>2223</v>
      </c>
      <c r="D1142" s="35">
        <v>1.4430000000000001</v>
      </c>
      <c r="E1142" s="35">
        <v>11.43</v>
      </c>
      <c r="F1142" s="35">
        <v>7.98</v>
      </c>
      <c r="G1142" s="35">
        <v>7.8</v>
      </c>
      <c r="K1142" s="40">
        <v>231</v>
      </c>
    </row>
    <row r="1143" spans="1:38" x14ac:dyDescent="0.35">
      <c r="A1143" s="89">
        <v>43150</v>
      </c>
      <c r="B1143" s="38">
        <v>0.45693287037037034</v>
      </c>
      <c r="C1143" s="90">
        <v>1398</v>
      </c>
      <c r="D1143" s="90">
        <v>0.91</v>
      </c>
      <c r="E1143" s="90">
        <v>12.01</v>
      </c>
      <c r="F1143" s="90">
        <v>7.73</v>
      </c>
      <c r="G1143" s="90">
        <v>6.9</v>
      </c>
      <c r="K1143" s="81">
        <v>1789</v>
      </c>
    </row>
    <row r="1144" spans="1:38" x14ac:dyDescent="0.35">
      <c r="A1144" s="45">
        <v>43157</v>
      </c>
      <c r="B1144" s="38">
        <v>0.47438657407407409</v>
      </c>
      <c r="C1144" s="35">
        <v>907</v>
      </c>
      <c r="D1144" s="35">
        <v>0.59150000000000003</v>
      </c>
      <c r="E1144" s="35">
        <v>16.260000000000002</v>
      </c>
      <c r="F1144" s="35">
        <v>7.68</v>
      </c>
      <c r="G1144" s="35">
        <v>7</v>
      </c>
      <c r="K1144" s="81">
        <v>907</v>
      </c>
      <c r="L1144" s="74">
        <f>AVERAGE(K1140:K1144)</f>
        <v>591.4</v>
      </c>
      <c r="M1144" s="41">
        <f>GEOMEAN(K1140:K1144)</f>
        <v>149.61389199208628</v>
      </c>
      <c r="N1144" s="42" t="s">
        <v>421</v>
      </c>
    </row>
    <row r="1145" spans="1:38" x14ac:dyDescent="0.35">
      <c r="A1145" s="45">
        <v>43160</v>
      </c>
      <c r="B1145" s="38">
        <v>0.46221064814814811</v>
      </c>
      <c r="C1145" s="35">
        <v>596</v>
      </c>
      <c r="D1145" s="35">
        <v>0.38740000000000002</v>
      </c>
      <c r="E1145" s="35">
        <v>10.64</v>
      </c>
      <c r="F1145" s="35">
        <v>7.87</v>
      </c>
      <c r="G1145" s="35">
        <v>10.8</v>
      </c>
      <c r="K1145" s="81">
        <v>3255</v>
      </c>
    </row>
    <row r="1146" spans="1:38" x14ac:dyDescent="0.35">
      <c r="A1146" s="45">
        <v>43165</v>
      </c>
      <c r="B1146" s="38">
        <v>0.46766203703703701</v>
      </c>
      <c r="C1146" s="35">
        <v>989</v>
      </c>
      <c r="D1146" s="35">
        <v>0.64349999999999996</v>
      </c>
      <c r="E1146" s="35">
        <v>11.91</v>
      </c>
      <c r="F1146" s="35">
        <v>7.9</v>
      </c>
      <c r="G1146" s="35">
        <v>6.3</v>
      </c>
      <c r="K1146" s="81">
        <v>496</v>
      </c>
      <c r="O1146" s="30" t="s">
        <v>107</v>
      </c>
      <c r="P1146" s="35">
        <v>66.900000000000006</v>
      </c>
      <c r="Q1146" s="30" t="s">
        <v>107</v>
      </c>
      <c r="R1146" s="30" t="s">
        <v>107</v>
      </c>
      <c r="S1146" s="30" t="s">
        <v>107</v>
      </c>
      <c r="T1146" s="30" t="s">
        <v>107</v>
      </c>
      <c r="U1146" s="30" t="s">
        <v>107</v>
      </c>
      <c r="V1146" s="75" t="s">
        <v>170</v>
      </c>
      <c r="W1146" s="30" t="s">
        <v>107</v>
      </c>
      <c r="X1146" s="35">
        <v>148</v>
      </c>
      <c r="Y1146" s="30" t="s">
        <v>107</v>
      </c>
      <c r="Z1146" s="30" t="s">
        <v>107</v>
      </c>
      <c r="AA1146" s="30" t="s">
        <v>107</v>
      </c>
      <c r="AB1146" s="35">
        <v>34.700000000000003</v>
      </c>
      <c r="AC1146" s="30" t="s">
        <v>107</v>
      </c>
      <c r="AD1146" s="35">
        <v>272</v>
      </c>
      <c r="AE1146" s="30" t="s">
        <v>107</v>
      </c>
      <c r="AF1146" s="35">
        <v>241</v>
      </c>
      <c r="AG1146" s="30">
        <v>75600</v>
      </c>
      <c r="AH1146" s="35">
        <v>20300</v>
      </c>
      <c r="AI1146" s="44" t="s">
        <v>107</v>
      </c>
      <c r="AJ1146" s="44" t="s">
        <v>107</v>
      </c>
      <c r="AK1146" s="44" t="s">
        <v>107</v>
      </c>
      <c r="AL1146" s="44">
        <v>65.900000000000006</v>
      </c>
    </row>
    <row r="1147" spans="1:38" x14ac:dyDescent="0.35">
      <c r="A1147" s="45">
        <v>43167</v>
      </c>
      <c r="B1147" s="38">
        <v>0.46422453703703703</v>
      </c>
      <c r="C1147" s="35">
        <v>1148</v>
      </c>
      <c r="D1147" s="35">
        <v>0.74750000000000005</v>
      </c>
      <c r="E1147" s="35">
        <v>13.9</v>
      </c>
      <c r="F1147" s="35">
        <v>7.85</v>
      </c>
      <c r="G1147" s="35">
        <v>2.6</v>
      </c>
      <c r="K1147" s="81">
        <v>684</v>
      </c>
    </row>
    <row r="1148" spans="1:38" x14ac:dyDescent="0.35">
      <c r="A1148" s="45">
        <v>43178</v>
      </c>
      <c r="B1148" s="38">
        <v>0.52202546296296293</v>
      </c>
      <c r="C1148" s="35">
        <v>1266</v>
      </c>
      <c r="D1148" s="35">
        <v>0.82550000000000001</v>
      </c>
      <c r="E1148" s="35">
        <v>12.7</v>
      </c>
      <c r="F1148" s="35">
        <v>7.9</v>
      </c>
      <c r="G1148" s="35">
        <v>5.9</v>
      </c>
      <c r="K1148" s="81">
        <v>1296</v>
      </c>
    </row>
    <row r="1149" spans="1:38" x14ac:dyDescent="0.35">
      <c r="A1149" s="45">
        <v>43187</v>
      </c>
      <c r="B1149" s="38">
        <v>0.45864583333333336</v>
      </c>
      <c r="C1149" s="35">
        <v>1031</v>
      </c>
      <c r="D1149" s="35">
        <v>0.66949999999999998</v>
      </c>
      <c r="E1149" s="35">
        <v>10.28</v>
      </c>
      <c r="F1149" s="35">
        <v>7.8</v>
      </c>
      <c r="G1149" s="35">
        <v>8.1999999999999993</v>
      </c>
      <c r="K1149" s="81">
        <v>3026</v>
      </c>
      <c r="L1149" s="74">
        <f>AVERAGE(K1145:K1149)</f>
        <v>1751.4</v>
      </c>
      <c r="M1149" s="41">
        <f>GEOMEAN(K1145:K1149)</f>
        <v>1340.641130408226</v>
      </c>
      <c r="N1149" s="42" t="s">
        <v>422</v>
      </c>
    </row>
    <row r="1150" spans="1:38" x14ac:dyDescent="0.35">
      <c r="A1150" s="45">
        <v>43195</v>
      </c>
      <c r="B1150" s="38">
        <v>0.39053240740740741</v>
      </c>
      <c r="C1150" s="35">
        <v>719</v>
      </c>
      <c r="D1150" s="35">
        <v>0.46739999999999998</v>
      </c>
      <c r="E1150" s="35">
        <v>12.43</v>
      </c>
      <c r="F1150" s="35">
        <v>7.8</v>
      </c>
      <c r="G1150" s="35">
        <v>5.0999999999999996</v>
      </c>
      <c r="K1150" s="81">
        <v>1450</v>
      </c>
    </row>
    <row r="1151" spans="1:38" x14ac:dyDescent="0.35">
      <c r="A1151" s="45">
        <v>43201</v>
      </c>
      <c r="B1151" s="38">
        <v>0.44659722222222226</v>
      </c>
      <c r="C1151" s="35">
        <v>980</v>
      </c>
      <c r="D1151" s="35">
        <v>0.63700000000000001</v>
      </c>
      <c r="E1151" s="35">
        <v>13.74</v>
      </c>
      <c r="F1151" s="35">
        <v>8.06</v>
      </c>
      <c r="G1151" s="35">
        <v>5.3</v>
      </c>
      <c r="K1151" s="81">
        <v>547</v>
      </c>
    </row>
    <row r="1152" spans="1:38" x14ac:dyDescent="0.35">
      <c r="A1152" s="45">
        <v>43206</v>
      </c>
      <c r="B1152" s="38">
        <v>0.40682870370370372</v>
      </c>
      <c r="C1152" s="35">
        <v>775</v>
      </c>
      <c r="D1152" s="35">
        <v>0.50049999999999994</v>
      </c>
      <c r="E1152" s="35">
        <v>11.54</v>
      </c>
      <c r="F1152" s="35">
        <v>7.77</v>
      </c>
      <c r="G1152" s="35">
        <v>7.4</v>
      </c>
      <c r="K1152" s="81">
        <v>1333</v>
      </c>
    </row>
    <row r="1153" spans="1:38" x14ac:dyDescent="0.35">
      <c r="A1153" s="45">
        <v>43209</v>
      </c>
      <c r="B1153" s="38">
        <v>0.48050925925925925</v>
      </c>
      <c r="C1153" s="35">
        <v>952</v>
      </c>
      <c r="D1153" s="35">
        <v>0.61750000000000005</v>
      </c>
      <c r="E1153" s="35">
        <v>13.38</v>
      </c>
      <c r="F1153" s="35">
        <v>7.87</v>
      </c>
      <c r="G1153" s="35">
        <v>7.6</v>
      </c>
      <c r="K1153" s="81">
        <v>1616</v>
      </c>
    </row>
    <row r="1154" spans="1:38" x14ac:dyDescent="0.35">
      <c r="A1154" s="45">
        <v>43216</v>
      </c>
      <c r="B1154" s="38">
        <v>0.45427083333333335</v>
      </c>
      <c r="C1154" s="35">
        <v>1027</v>
      </c>
      <c r="D1154" s="35">
        <v>0.66949999999999998</v>
      </c>
      <c r="E1154" s="35">
        <v>11.13</v>
      </c>
      <c r="F1154" s="35">
        <v>8.01</v>
      </c>
      <c r="G1154" s="35">
        <v>9.8000000000000007</v>
      </c>
      <c r="K1154" s="81">
        <v>384</v>
      </c>
      <c r="L1154" s="74">
        <f>AVERAGE(K1150:K1154)</f>
        <v>1066</v>
      </c>
      <c r="M1154" s="41">
        <f>GEOMEAN(K1150:K1154)</f>
        <v>919.16104825669322</v>
      </c>
      <c r="N1154" s="42" t="s">
        <v>423</v>
      </c>
    </row>
    <row r="1155" spans="1:38" x14ac:dyDescent="0.35">
      <c r="A1155" s="45">
        <v>43223</v>
      </c>
      <c r="B1155" s="38">
        <v>0.47980324074074071</v>
      </c>
      <c r="C1155" s="35">
        <v>667</v>
      </c>
      <c r="D1155" s="35">
        <v>0.4355</v>
      </c>
      <c r="E1155" s="35">
        <v>6.58</v>
      </c>
      <c r="F1155" s="35">
        <v>7.88</v>
      </c>
      <c r="G1155" s="35">
        <v>17.899999999999999</v>
      </c>
      <c r="K1155" s="81">
        <v>5475</v>
      </c>
    </row>
    <row r="1156" spans="1:38" x14ac:dyDescent="0.35">
      <c r="A1156" s="45">
        <v>43235</v>
      </c>
      <c r="B1156" s="38">
        <v>0.54377314814814814</v>
      </c>
      <c r="C1156" s="35">
        <v>1066</v>
      </c>
      <c r="D1156" s="35">
        <v>0.69550000000000001</v>
      </c>
      <c r="E1156" s="35">
        <v>5.72</v>
      </c>
      <c r="F1156" s="35">
        <v>7.83</v>
      </c>
      <c r="G1156" s="35">
        <v>21.7</v>
      </c>
      <c r="K1156" s="81">
        <v>41</v>
      </c>
    </row>
    <row r="1157" spans="1:38" x14ac:dyDescent="0.35">
      <c r="A1157" s="45">
        <v>43237</v>
      </c>
      <c r="B1157" s="38">
        <v>0.53539351851851846</v>
      </c>
      <c r="C1157" s="35">
        <v>1082</v>
      </c>
      <c r="D1157" s="35">
        <v>0.70199999999999996</v>
      </c>
      <c r="E1157" s="35">
        <v>6.22</v>
      </c>
      <c r="F1157" s="35">
        <v>7.95</v>
      </c>
      <c r="G1157" s="35">
        <v>20.9</v>
      </c>
      <c r="K1157" s="81">
        <v>134</v>
      </c>
    </row>
    <row r="1158" spans="1:38" x14ac:dyDescent="0.35">
      <c r="A1158" s="45">
        <v>43241</v>
      </c>
      <c r="B1158" s="38">
        <v>0.41659722222222223</v>
      </c>
      <c r="C1158" s="35">
        <v>811</v>
      </c>
      <c r="D1158" s="35">
        <v>0.52649999999999997</v>
      </c>
      <c r="E1158" s="35">
        <v>4.1900000000000004</v>
      </c>
      <c r="F1158" s="35">
        <v>8.2200000000000006</v>
      </c>
      <c r="G1158" s="35">
        <v>19.600000000000001</v>
      </c>
      <c r="K1158" s="81">
        <v>7701</v>
      </c>
    </row>
    <row r="1159" spans="1:38" x14ac:dyDescent="0.35">
      <c r="A1159" s="45">
        <v>43250</v>
      </c>
      <c r="B1159" s="55">
        <v>0.46666666666666662</v>
      </c>
      <c r="C1159" s="75" t="s">
        <v>197</v>
      </c>
      <c r="D1159" s="75" t="s">
        <v>197</v>
      </c>
      <c r="E1159" s="75" t="s">
        <v>197</v>
      </c>
      <c r="F1159" s="75" t="s">
        <v>197</v>
      </c>
      <c r="G1159" s="75" t="s">
        <v>197</v>
      </c>
      <c r="K1159" s="81">
        <v>97</v>
      </c>
      <c r="L1159" s="74">
        <f>AVERAGE(K1155:K1159)</f>
        <v>2689.6</v>
      </c>
      <c r="M1159" s="41">
        <f>GEOMEAN(K1155:K1159)</f>
        <v>468.0781054016021</v>
      </c>
      <c r="N1159" s="42" t="s">
        <v>424</v>
      </c>
    </row>
    <row r="1160" spans="1:38" x14ac:dyDescent="0.35">
      <c r="A1160" s="45">
        <v>43251</v>
      </c>
      <c r="B1160" s="38">
        <v>0.44350694444444444</v>
      </c>
      <c r="C1160" s="35">
        <v>770</v>
      </c>
      <c r="D1160" s="35">
        <v>0.50049999999999994</v>
      </c>
      <c r="E1160" s="35">
        <v>3.45</v>
      </c>
      <c r="F1160" s="35">
        <v>7.39</v>
      </c>
      <c r="G1160" s="35">
        <v>22.3</v>
      </c>
      <c r="K1160" s="81">
        <v>11199</v>
      </c>
    </row>
    <row r="1161" spans="1:38" x14ac:dyDescent="0.35">
      <c r="A1161" s="45">
        <v>43255</v>
      </c>
      <c r="B1161" s="38">
        <v>0.46562500000000001</v>
      </c>
      <c r="C1161" s="35">
        <v>1298</v>
      </c>
      <c r="D1161" s="35">
        <v>0.84499999999999997</v>
      </c>
      <c r="E1161" s="35">
        <v>2.37</v>
      </c>
      <c r="F1161" s="35">
        <v>7.64</v>
      </c>
      <c r="G1161" s="35">
        <v>18.7</v>
      </c>
      <c r="K1161" s="81">
        <v>135</v>
      </c>
    </row>
    <row r="1162" spans="1:38" x14ac:dyDescent="0.35">
      <c r="A1162" s="45">
        <v>43264</v>
      </c>
      <c r="B1162" s="38">
        <v>0.45043981481481482</v>
      </c>
      <c r="C1162" s="35">
        <v>866</v>
      </c>
      <c r="D1162" s="35">
        <v>0.5655</v>
      </c>
      <c r="E1162" s="35">
        <v>4.75</v>
      </c>
      <c r="F1162" s="35">
        <v>7.69</v>
      </c>
      <c r="G1162" s="35">
        <v>21.6</v>
      </c>
      <c r="K1162" s="81">
        <v>2282</v>
      </c>
    </row>
    <row r="1163" spans="1:38" x14ac:dyDescent="0.35">
      <c r="A1163" s="45">
        <v>43272</v>
      </c>
      <c r="B1163" s="38">
        <v>0.45277777777777778</v>
      </c>
      <c r="C1163" s="35">
        <v>411.7</v>
      </c>
      <c r="D1163" s="35">
        <v>0.26779999999999998</v>
      </c>
      <c r="E1163" s="35">
        <v>6.1</v>
      </c>
      <c r="F1163" s="35">
        <v>7.5</v>
      </c>
      <c r="G1163" s="35">
        <v>23.7</v>
      </c>
      <c r="K1163" s="81">
        <v>9804</v>
      </c>
    </row>
    <row r="1164" spans="1:38" x14ac:dyDescent="0.35">
      <c r="A1164" s="45">
        <v>43279</v>
      </c>
      <c r="B1164" s="38">
        <v>0.4445601851851852</v>
      </c>
      <c r="C1164" s="35">
        <v>927</v>
      </c>
      <c r="D1164" s="35">
        <v>0.60450000000000004</v>
      </c>
      <c r="E1164" s="35">
        <v>7</v>
      </c>
      <c r="F1164" s="35">
        <v>7.96</v>
      </c>
      <c r="G1164" s="35">
        <v>21.4</v>
      </c>
      <c r="K1164" s="81">
        <v>2489</v>
      </c>
      <c r="L1164" s="74">
        <f>AVERAGE(K1160:K1164)</f>
        <v>5181.8</v>
      </c>
      <c r="M1164" s="41">
        <f>GEOMEAN(K1160:K1164)</f>
        <v>2426.8971434080104</v>
      </c>
      <c r="N1164" s="42" t="s">
        <v>425</v>
      </c>
    </row>
    <row r="1165" spans="1:38" x14ac:dyDescent="0.35">
      <c r="A1165" s="45">
        <v>43283</v>
      </c>
      <c r="B1165" s="38">
        <v>0.48673611111111109</v>
      </c>
      <c r="C1165" s="35">
        <v>779</v>
      </c>
      <c r="D1165" s="35">
        <v>0.50700000000000001</v>
      </c>
      <c r="E1165" s="35">
        <v>4.95</v>
      </c>
      <c r="F1165" s="35">
        <v>7.63</v>
      </c>
      <c r="G1165" s="35">
        <v>24.6</v>
      </c>
      <c r="K1165" s="65">
        <v>24192</v>
      </c>
    </row>
    <row r="1166" spans="1:38" x14ac:dyDescent="0.35">
      <c r="A1166" s="45">
        <v>43286</v>
      </c>
      <c r="B1166" s="46">
        <v>0.4419907407407408</v>
      </c>
      <c r="C1166" s="35">
        <v>897</v>
      </c>
      <c r="D1166" s="35">
        <v>0.58499999999999996</v>
      </c>
      <c r="E1166" s="35">
        <v>3.79</v>
      </c>
      <c r="F1166" s="35">
        <v>7.56</v>
      </c>
      <c r="G1166" s="35">
        <v>26.2</v>
      </c>
      <c r="K1166" s="81">
        <v>644</v>
      </c>
    </row>
    <row r="1167" spans="1:38" x14ac:dyDescent="0.35">
      <c r="A1167" s="45">
        <v>43292</v>
      </c>
      <c r="B1167" s="38">
        <v>0.45295138888888892</v>
      </c>
      <c r="C1167" s="35">
        <v>1032</v>
      </c>
      <c r="D1167" s="35">
        <v>0.66949999999999998</v>
      </c>
      <c r="E1167" s="35">
        <v>2.4900000000000002</v>
      </c>
      <c r="F1167" s="35">
        <v>7.32</v>
      </c>
      <c r="G1167" s="35">
        <v>23</v>
      </c>
      <c r="K1167" s="81">
        <v>183</v>
      </c>
      <c r="O1167" s="30">
        <v>3.6</v>
      </c>
      <c r="P1167" s="35">
        <v>78.8</v>
      </c>
      <c r="Q1167" s="30" t="s">
        <v>107</v>
      </c>
      <c r="R1167" s="30" t="s">
        <v>107</v>
      </c>
      <c r="S1167" s="30" t="s">
        <v>107</v>
      </c>
      <c r="T1167" s="30" t="s">
        <v>107</v>
      </c>
      <c r="U1167" s="30" t="s">
        <v>107</v>
      </c>
      <c r="V1167" s="75" t="s">
        <v>170</v>
      </c>
      <c r="W1167" s="30" t="s">
        <v>107</v>
      </c>
      <c r="X1167" s="35">
        <v>154</v>
      </c>
      <c r="Y1167" s="30" t="s">
        <v>107</v>
      </c>
      <c r="Z1167" s="30" t="s">
        <v>107</v>
      </c>
      <c r="AA1167" s="30" t="s">
        <v>107</v>
      </c>
      <c r="AB1167" s="35">
        <v>15.9</v>
      </c>
      <c r="AC1167" s="30">
        <v>0.52</v>
      </c>
      <c r="AD1167" s="35">
        <v>230</v>
      </c>
      <c r="AE1167" s="30" t="s">
        <v>107</v>
      </c>
      <c r="AF1167" s="35">
        <v>639</v>
      </c>
      <c r="AG1167" s="30">
        <v>67500</v>
      </c>
      <c r="AH1167" s="35">
        <v>14900</v>
      </c>
      <c r="AI1167" s="44">
        <v>4.8</v>
      </c>
      <c r="AJ1167" s="44" t="s">
        <v>107</v>
      </c>
      <c r="AK1167" s="44" t="s">
        <v>107</v>
      </c>
      <c r="AL1167" s="44">
        <v>617</v>
      </c>
    </row>
    <row r="1168" spans="1:38" x14ac:dyDescent="0.35">
      <c r="A1168" s="45">
        <v>43293</v>
      </c>
      <c r="B1168" s="46">
        <v>0.46581018518518519</v>
      </c>
      <c r="C1168" s="35">
        <v>1395</v>
      </c>
      <c r="D1168" s="35">
        <v>0.90349999999999997</v>
      </c>
      <c r="E1168" s="35">
        <v>2.11</v>
      </c>
      <c r="F1168" s="35">
        <v>7.45</v>
      </c>
      <c r="G1168" s="35">
        <v>22.4</v>
      </c>
      <c r="K1168" s="81">
        <v>246</v>
      </c>
    </row>
    <row r="1169" spans="1:38" x14ac:dyDescent="0.35">
      <c r="A1169" s="45">
        <v>43299</v>
      </c>
      <c r="G1169" s="47" t="s">
        <v>494</v>
      </c>
      <c r="L1169" s="74">
        <f>AVERAGE(K1165:K1169)</f>
        <v>6316.25</v>
      </c>
      <c r="M1169" s="41">
        <f>GEOMEAN(K1165:K1169)</f>
        <v>915.13667294913546</v>
      </c>
      <c r="N1169" s="42" t="s">
        <v>426</v>
      </c>
    </row>
    <row r="1170" spans="1:38" x14ac:dyDescent="0.35">
      <c r="A1170" s="45">
        <v>43313</v>
      </c>
      <c r="B1170" s="46">
        <v>0.43850694444444444</v>
      </c>
      <c r="C1170" s="35">
        <v>545</v>
      </c>
      <c r="D1170" s="35">
        <v>0.35420000000000001</v>
      </c>
      <c r="E1170" s="35">
        <v>7.08</v>
      </c>
      <c r="F1170" s="35">
        <v>7.84</v>
      </c>
      <c r="G1170" s="35">
        <v>20.7</v>
      </c>
      <c r="K1170" s="81">
        <v>3076</v>
      </c>
    </row>
    <row r="1171" spans="1:38" x14ac:dyDescent="0.35">
      <c r="A1171" s="45">
        <v>43320</v>
      </c>
      <c r="B1171" s="38">
        <v>0.44305555555555554</v>
      </c>
      <c r="C1171" s="35">
        <v>578</v>
      </c>
      <c r="D1171" s="35">
        <v>0.377</v>
      </c>
      <c r="E1171" s="35">
        <v>6.58</v>
      </c>
      <c r="F1171" s="35">
        <v>7.59</v>
      </c>
      <c r="G1171" s="35">
        <v>23.3</v>
      </c>
      <c r="K1171" s="81">
        <v>4106</v>
      </c>
    </row>
    <row r="1172" spans="1:38" x14ac:dyDescent="0.35">
      <c r="A1172" s="45">
        <v>43325</v>
      </c>
      <c r="K1172" s="81">
        <v>771</v>
      </c>
    </row>
    <row r="1173" spans="1:38" x14ac:dyDescent="0.35">
      <c r="A1173" s="45">
        <v>43339</v>
      </c>
      <c r="B1173" s="38">
        <v>0.4548611111111111</v>
      </c>
      <c r="C1173" s="35">
        <v>680</v>
      </c>
      <c r="D1173" s="35">
        <v>0.442</v>
      </c>
      <c r="E1173" s="35">
        <v>6.22</v>
      </c>
      <c r="F1173" s="35">
        <v>7.84</v>
      </c>
      <c r="G1173" s="35">
        <v>23.5</v>
      </c>
      <c r="K1173" s="81">
        <v>1565</v>
      </c>
    </row>
    <row r="1174" spans="1:38" x14ac:dyDescent="0.35">
      <c r="A1174" s="91">
        <v>43341</v>
      </c>
      <c r="B1174" s="38">
        <v>0.4519097222222222</v>
      </c>
      <c r="C1174" s="35">
        <v>814</v>
      </c>
      <c r="D1174" s="35">
        <v>0.52649999999999997</v>
      </c>
      <c r="E1174" s="35">
        <v>4.1500000000000004</v>
      </c>
      <c r="F1174" s="35">
        <v>7.87</v>
      </c>
      <c r="G1174" s="35">
        <v>23.8</v>
      </c>
      <c r="K1174" s="81">
        <v>650</v>
      </c>
      <c r="L1174" s="74">
        <f>AVERAGE(K1170:K1174)</f>
        <v>2033.6</v>
      </c>
      <c r="M1174" s="41">
        <f>GEOMEAN(K1170:K1174)</f>
        <v>1581.8943341534052</v>
      </c>
      <c r="N1174" s="42" t="s">
        <v>427</v>
      </c>
    </row>
    <row r="1175" spans="1:38" x14ac:dyDescent="0.35">
      <c r="A1175" s="45">
        <v>43349</v>
      </c>
      <c r="B1175" s="38">
        <v>0.43019675925925926</v>
      </c>
      <c r="C1175" s="35">
        <v>1103</v>
      </c>
      <c r="D1175" s="35">
        <v>0.71499999999999997</v>
      </c>
      <c r="E1175" s="35">
        <v>3.14</v>
      </c>
      <c r="F1175" s="35">
        <v>7.72</v>
      </c>
      <c r="G1175" s="35">
        <v>24.7</v>
      </c>
      <c r="K1175" s="81">
        <v>712</v>
      </c>
    </row>
    <row r="1176" spans="1:38" x14ac:dyDescent="0.35">
      <c r="A1176" s="45">
        <v>43353</v>
      </c>
      <c r="B1176" s="38">
        <v>0.45863425925925921</v>
      </c>
      <c r="C1176" s="35">
        <v>598</v>
      </c>
      <c r="D1176" s="35">
        <v>0.39</v>
      </c>
      <c r="E1176" s="35">
        <v>7.3</v>
      </c>
      <c r="F1176" s="35">
        <v>7.86</v>
      </c>
      <c r="G1176" s="35">
        <v>18.399999999999999</v>
      </c>
      <c r="K1176" s="81">
        <v>2909</v>
      </c>
    </row>
    <row r="1177" spans="1:38" x14ac:dyDescent="0.35">
      <c r="A1177" s="45">
        <v>43361</v>
      </c>
      <c r="B1177" s="38">
        <v>0.47461805555555553</v>
      </c>
      <c r="C1177" s="35">
        <v>1035</v>
      </c>
      <c r="D1177" s="35">
        <v>0.67600000000000005</v>
      </c>
      <c r="E1177" s="35">
        <v>5.31</v>
      </c>
      <c r="F1177" s="35">
        <v>7.82</v>
      </c>
      <c r="G1177" s="35">
        <v>22</v>
      </c>
      <c r="K1177" s="81">
        <v>488</v>
      </c>
    </row>
    <row r="1178" spans="1:38" x14ac:dyDescent="0.35">
      <c r="A1178" s="45">
        <v>43363</v>
      </c>
      <c r="B1178" s="38">
        <v>0.45818287037037037</v>
      </c>
      <c r="C1178" s="35">
        <v>1133</v>
      </c>
      <c r="D1178" s="35">
        <v>0.73450000000000004</v>
      </c>
      <c r="E1178" s="35">
        <v>4.49</v>
      </c>
      <c r="F1178" s="35">
        <v>7.8</v>
      </c>
      <c r="G1178" s="35">
        <v>23.1</v>
      </c>
      <c r="K1178" s="81">
        <v>177</v>
      </c>
    </row>
    <row r="1179" spans="1:38" x14ac:dyDescent="0.35">
      <c r="A1179" s="45">
        <v>43370</v>
      </c>
      <c r="B1179" s="39">
        <v>0.4699652777777778</v>
      </c>
      <c r="C1179" s="35">
        <v>671</v>
      </c>
      <c r="D1179" s="35">
        <v>0.4355</v>
      </c>
      <c r="E1179" s="35">
        <v>6.12</v>
      </c>
      <c r="F1179" s="35">
        <v>7.79</v>
      </c>
      <c r="G1179" s="35">
        <v>16.3</v>
      </c>
      <c r="K1179" s="81">
        <v>1860</v>
      </c>
      <c r="L1179" s="74">
        <f>AVERAGE(K1175:K1179)</f>
        <v>1229.2</v>
      </c>
      <c r="M1179" s="41">
        <f>GEOMEAN(K1175:K1179)</f>
        <v>802.46472287869437</v>
      </c>
      <c r="N1179" s="42" t="s">
        <v>428</v>
      </c>
    </row>
    <row r="1180" spans="1:38" x14ac:dyDescent="0.35">
      <c r="A1180" s="45">
        <v>43374</v>
      </c>
      <c r="B1180" s="38">
        <v>0.43796296296296294</v>
      </c>
      <c r="C1180" s="35">
        <v>887</v>
      </c>
      <c r="D1180" s="35">
        <v>0.57850000000000001</v>
      </c>
      <c r="E1180" s="35">
        <v>5.98</v>
      </c>
      <c r="F1180" s="35">
        <v>7.46</v>
      </c>
      <c r="G1180" s="35">
        <v>17.399999999999999</v>
      </c>
      <c r="K1180" s="81">
        <v>1022</v>
      </c>
    </row>
    <row r="1181" spans="1:38" x14ac:dyDescent="0.35">
      <c r="A1181" s="45">
        <v>43384</v>
      </c>
      <c r="B1181" s="38">
        <v>0.44663194444444443</v>
      </c>
      <c r="C1181" s="35">
        <v>638</v>
      </c>
      <c r="D1181" s="35">
        <v>0.41599999999999998</v>
      </c>
      <c r="E1181" s="35">
        <v>6.21</v>
      </c>
      <c r="F1181" s="35">
        <v>7.98</v>
      </c>
      <c r="G1181" s="35">
        <v>16.600000000000001</v>
      </c>
      <c r="K1181" s="81">
        <v>677</v>
      </c>
    </row>
    <row r="1182" spans="1:38" x14ac:dyDescent="0.35">
      <c r="A1182" s="37">
        <v>43389</v>
      </c>
      <c r="B1182" s="38">
        <v>0.46681712962962968</v>
      </c>
      <c r="C1182" s="35">
        <v>883</v>
      </c>
      <c r="D1182" s="35">
        <v>0.57199999999999995</v>
      </c>
      <c r="E1182" s="35">
        <v>8.5</v>
      </c>
      <c r="F1182" s="35">
        <v>7.84</v>
      </c>
      <c r="G1182" s="35">
        <v>9.6</v>
      </c>
      <c r="K1182" s="81">
        <v>181</v>
      </c>
      <c r="O1182" s="30" t="s">
        <v>107</v>
      </c>
      <c r="P1182" s="35">
        <v>69.8</v>
      </c>
      <c r="Q1182" s="30" t="s">
        <v>107</v>
      </c>
      <c r="R1182" s="30" t="s">
        <v>107</v>
      </c>
      <c r="S1182" s="30" t="s">
        <v>107</v>
      </c>
      <c r="T1182" s="30" t="s">
        <v>107</v>
      </c>
      <c r="U1182" s="30" t="s">
        <v>107</v>
      </c>
      <c r="V1182" s="75" t="s">
        <v>170</v>
      </c>
      <c r="W1182" s="30" t="s">
        <v>107</v>
      </c>
      <c r="X1182" s="35">
        <v>109</v>
      </c>
      <c r="Y1182" s="30" t="s">
        <v>107</v>
      </c>
      <c r="Z1182" s="30" t="s">
        <v>107</v>
      </c>
      <c r="AA1182" s="30" t="s">
        <v>107</v>
      </c>
      <c r="AB1182" s="35">
        <v>32.799999999999997</v>
      </c>
      <c r="AC1182" s="30">
        <v>0.21</v>
      </c>
      <c r="AD1182" s="35">
        <v>288</v>
      </c>
      <c r="AE1182" s="30" t="s">
        <v>107</v>
      </c>
      <c r="AF1182" s="35">
        <v>218</v>
      </c>
      <c r="AG1182" s="30">
        <v>80400</v>
      </c>
      <c r="AH1182" s="35">
        <v>21100</v>
      </c>
      <c r="AI1182" s="44" t="s">
        <v>107</v>
      </c>
      <c r="AJ1182" s="44" t="s">
        <v>107</v>
      </c>
      <c r="AK1182" s="44" t="s">
        <v>107</v>
      </c>
      <c r="AL1182" s="44">
        <v>53.7</v>
      </c>
    </row>
    <row r="1183" spans="1:38" x14ac:dyDescent="0.35">
      <c r="A1183" s="37">
        <v>43390</v>
      </c>
      <c r="B1183" s="38">
        <v>0.46792824074074074</v>
      </c>
      <c r="C1183" s="35">
        <v>935</v>
      </c>
      <c r="D1183" s="35">
        <v>0.60450000000000004</v>
      </c>
      <c r="E1183" s="35">
        <v>8.3000000000000007</v>
      </c>
      <c r="F1183" s="35">
        <v>7.85</v>
      </c>
      <c r="G1183" s="35">
        <v>10.1</v>
      </c>
      <c r="K1183" s="81">
        <v>119</v>
      </c>
    </row>
    <row r="1184" spans="1:38" x14ac:dyDescent="0.35">
      <c r="A1184" s="37">
        <v>43397</v>
      </c>
      <c r="B1184" s="38">
        <v>0.41504629629629625</v>
      </c>
      <c r="C1184" s="35">
        <v>935</v>
      </c>
      <c r="D1184" s="35">
        <v>0.60450000000000004</v>
      </c>
      <c r="E1184" s="35">
        <v>11.28</v>
      </c>
      <c r="F1184" s="35">
        <v>7.82</v>
      </c>
      <c r="G1184" s="35">
        <v>9.5</v>
      </c>
      <c r="K1184" s="81">
        <v>368</v>
      </c>
      <c r="L1184" s="74">
        <f>AVERAGE(K1180:K1184)</f>
        <v>473.4</v>
      </c>
      <c r="M1184" s="41">
        <f>GEOMEAN(K1180:K1184)</f>
        <v>353.03891838706033</v>
      </c>
      <c r="N1184" s="42" t="s">
        <v>429</v>
      </c>
    </row>
    <row r="1185" spans="1:14" x14ac:dyDescent="0.35">
      <c r="A1185" s="37">
        <v>43405</v>
      </c>
      <c r="B1185" s="39">
        <v>0.45892361111111107</v>
      </c>
      <c r="C1185" s="35">
        <v>172.2</v>
      </c>
      <c r="D1185" s="35">
        <v>0.1118</v>
      </c>
      <c r="E1185" s="35">
        <v>11.83</v>
      </c>
      <c r="F1185" s="35">
        <v>8.1999999999999993</v>
      </c>
      <c r="G1185" s="35">
        <v>10</v>
      </c>
      <c r="K1185" s="81">
        <v>7701</v>
      </c>
    </row>
    <row r="1186" spans="1:14" x14ac:dyDescent="0.35">
      <c r="A1186" s="37">
        <v>43409</v>
      </c>
      <c r="B1186" s="38">
        <v>0.44851851851851854</v>
      </c>
      <c r="C1186" s="35">
        <v>820</v>
      </c>
      <c r="D1186" s="35">
        <v>0.53300000000000003</v>
      </c>
      <c r="E1186" s="35">
        <v>8.49</v>
      </c>
      <c r="F1186" s="35">
        <v>7.78</v>
      </c>
      <c r="G1186" s="35">
        <v>11</v>
      </c>
      <c r="K1186" s="81">
        <v>624</v>
      </c>
    </row>
    <row r="1187" spans="1:14" x14ac:dyDescent="0.35">
      <c r="A1187" s="37">
        <v>43412</v>
      </c>
      <c r="B1187" s="38">
        <v>0.44449074074074074</v>
      </c>
      <c r="C1187" s="35">
        <v>811</v>
      </c>
      <c r="D1187" s="35">
        <v>0.52649999999999997</v>
      </c>
      <c r="E1187" s="35">
        <v>10.44</v>
      </c>
      <c r="F1187" s="35">
        <v>7.85</v>
      </c>
      <c r="G1187" s="35">
        <v>7.2</v>
      </c>
      <c r="K1187" s="81">
        <v>1178</v>
      </c>
    </row>
    <row r="1188" spans="1:14" x14ac:dyDescent="0.35">
      <c r="A1188" s="37">
        <v>43419</v>
      </c>
      <c r="B1188" s="39">
        <v>0.50233796296296296</v>
      </c>
      <c r="C1188" s="35">
        <v>3713</v>
      </c>
      <c r="D1188" s="35">
        <v>2.4115000000000002</v>
      </c>
      <c r="E1188" s="35">
        <v>11.22</v>
      </c>
      <c r="F1188" s="35">
        <v>7.86</v>
      </c>
      <c r="G1188" s="35">
        <v>4.4000000000000004</v>
      </c>
      <c r="K1188" s="81">
        <v>4106</v>
      </c>
    </row>
    <row r="1189" spans="1:14" x14ac:dyDescent="0.35">
      <c r="A1189" s="37">
        <v>43430</v>
      </c>
      <c r="B1189" s="38">
        <v>0.48403935185185182</v>
      </c>
      <c r="C1189" s="35">
        <v>781</v>
      </c>
      <c r="D1189" s="35">
        <v>0.50700000000000001</v>
      </c>
      <c r="E1189" s="35">
        <v>8.61</v>
      </c>
      <c r="F1189" s="35">
        <v>7.39</v>
      </c>
      <c r="G1189" s="35">
        <v>7.4</v>
      </c>
      <c r="K1189" s="81">
        <v>364</v>
      </c>
      <c r="L1189" s="74">
        <f>AVERAGE(K1185:K1189)</f>
        <v>2794.6</v>
      </c>
      <c r="M1189" s="41">
        <f>GEOMEAN(K1185:K1189)</f>
        <v>1532.77873446439</v>
      </c>
      <c r="N1189" s="42" t="s">
        <v>430</v>
      </c>
    </row>
    <row r="1190" spans="1:14" x14ac:dyDescent="0.35">
      <c r="A1190" s="37">
        <v>43438</v>
      </c>
      <c r="B1190" s="39">
        <v>0.47031249999999997</v>
      </c>
      <c r="C1190" s="35">
        <v>957</v>
      </c>
      <c r="D1190" s="35">
        <v>0.624</v>
      </c>
      <c r="E1190" s="35">
        <v>11.94</v>
      </c>
      <c r="F1190" s="35">
        <v>7.81</v>
      </c>
      <c r="G1190" s="35">
        <v>5.6</v>
      </c>
      <c r="K1190" s="81">
        <v>259</v>
      </c>
    </row>
    <row r="1191" spans="1:14" x14ac:dyDescent="0.35">
      <c r="A1191" s="37">
        <v>43445</v>
      </c>
      <c r="B1191" s="79">
        <v>0.4678356481481481</v>
      </c>
      <c r="C1191" s="35">
        <v>1295</v>
      </c>
      <c r="D1191" s="35">
        <v>0.84499999999999997</v>
      </c>
      <c r="E1191" s="35">
        <v>13.67</v>
      </c>
      <c r="F1191" s="35">
        <v>7.79</v>
      </c>
      <c r="G1191" s="35">
        <v>0.8</v>
      </c>
      <c r="K1191" s="81">
        <v>146</v>
      </c>
    </row>
    <row r="1192" spans="1:14" x14ac:dyDescent="0.35">
      <c r="A1192" s="37">
        <v>43447</v>
      </c>
      <c r="B1192" s="38">
        <v>0.4472800925925926</v>
      </c>
      <c r="C1192" s="35">
        <v>1049</v>
      </c>
      <c r="D1192" s="35">
        <v>0.6825</v>
      </c>
      <c r="E1192" s="35">
        <v>9.81</v>
      </c>
      <c r="F1192" s="35">
        <v>8.02</v>
      </c>
      <c r="G1192" s="35">
        <v>2.6</v>
      </c>
      <c r="K1192" s="81">
        <v>193</v>
      </c>
    </row>
    <row r="1193" spans="1:14" x14ac:dyDescent="0.35">
      <c r="A1193" s="37">
        <v>43451</v>
      </c>
      <c r="B1193" s="38">
        <v>0.45159722222222221</v>
      </c>
      <c r="C1193" s="35">
        <v>1031</v>
      </c>
      <c r="D1193" s="35">
        <v>0.66949999999999998</v>
      </c>
      <c r="E1193" s="35">
        <v>11.26</v>
      </c>
      <c r="F1193" s="35">
        <v>7.81</v>
      </c>
      <c r="G1193" s="35">
        <v>4.2</v>
      </c>
      <c r="K1193" s="81">
        <v>216</v>
      </c>
      <c r="L1193" s="74">
        <f>AVERAGE(K1189:K1193)</f>
        <v>235.6</v>
      </c>
      <c r="M1193" s="41">
        <f>GEOMEAN(K1189:K1193)</f>
        <v>224.77759114378901</v>
      </c>
      <c r="N1193" s="42" t="s">
        <v>431</v>
      </c>
    </row>
    <row r="1194" spans="1:14" x14ac:dyDescent="0.35">
      <c r="A1194" s="37">
        <v>43473</v>
      </c>
      <c r="B1194" s="38">
        <v>0.46166666666666667</v>
      </c>
      <c r="C1194" s="35">
        <v>889</v>
      </c>
      <c r="D1194" s="35">
        <v>0.57850000000000001</v>
      </c>
      <c r="E1194" s="35">
        <v>10.17</v>
      </c>
      <c r="F1194" s="35">
        <v>7.77</v>
      </c>
      <c r="G1194" s="35">
        <v>8.6999999999999993</v>
      </c>
      <c r="K1194" s="81">
        <v>733</v>
      </c>
    </row>
    <row r="1195" spans="1:14" x14ac:dyDescent="0.35">
      <c r="A1195" s="37">
        <v>43480</v>
      </c>
      <c r="B1195" s="38">
        <v>0.45015046296296296</v>
      </c>
      <c r="C1195" s="35">
        <v>3322</v>
      </c>
      <c r="D1195" s="35">
        <v>2.1579999999999999</v>
      </c>
      <c r="E1195" s="35">
        <v>14.36</v>
      </c>
      <c r="F1195" s="35">
        <v>7.63</v>
      </c>
      <c r="G1195" s="35">
        <v>0.4</v>
      </c>
      <c r="K1195" s="81">
        <v>122</v>
      </c>
    </row>
    <row r="1196" spans="1:14" x14ac:dyDescent="0.35">
      <c r="A1196" s="37">
        <v>43489</v>
      </c>
      <c r="B1196" s="38">
        <v>0.44725694444444447</v>
      </c>
      <c r="C1196" s="35">
        <v>906</v>
      </c>
      <c r="D1196" s="35">
        <v>0.59150000000000003</v>
      </c>
      <c r="E1196" s="35">
        <v>13.88</v>
      </c>
      <c r="F1196" s="35">
        <v>7.96</v>
      </c>
      <c r="G1196" s="35">
        <v>1.8</v>
      </c>
      <c r="K1196" s="81">
        <v>728</v>
      </c>
    </row>
    <row r="1197" spans="1:14" x14ac:dyDescent="0.35">
      <c r="A1197" s="37">
        <v>43494</v>
      </c>
      <c r="G1197" s="35" t="s">
        <v>303</v>
      </c>
    </row>
    <row r="1198" spans="1:14" x14ac:dyDescent="0.35">
      <c r="A1198" s="37">
        <v>43500</v>
      </c>
      <c r="B1198" s="38">
        <v>0.44925925925925925</v>
      </c>
      <c r="C1198" s="35">
        <v>1738</v>
      </c>
      <c r="D1198" s="35">
        <v>1.131</v>
      </c>
      <c r="E1198" s="35">
        <v>14.84</v>
      </c>
      <c r="F1198" s="35">
        <v>8.23</v>
      </c>
      <c r="G1198" s="35">
        <v>2.2999999999999998</v>
      </c>
      <c r="K1198" s="81">
        <v>455</v>
      </c>
      <c r="L1198" s="74">
        <f>AVERAGE(K1194:K1198)</f>
        <v>509.5</v>
      </c>
      <c r="M1198" s="41">
        <f>GEOMEAN(K1194:K1198)</f>
        <v>414.86007862588713</v>
      </c>
      <c r="N1198" s="42" t="s">
        <v>432</v>
      </c>
    </row>
    <row r="1199" spans="1:14" x14ac:dyDescent="0.35">
      <c r="A1199" s="37">
        <v>43503</v>
      </c>
      <c r="B1199" s="46">
        <v>0.51725694444444448</v>
      </c>
      <c r="C1199" s="35">
        <v>380.9</v>
      </c>
      <c r="D1199" s="35">
        <v>0.2477</v>
      </c>
      <c r="E1199" s="35">
        <v>12.13</v>
      </c>
      <c r="F1199" s="35">
        <v>7.97</v>
      </c>
      <c r="G1199" s="35">
        <v>7.4</v>
      </c>
      <c r="K1199" s="81">
        <v>1860</v>
      </c>
    </row>
    <row r="1200" spans="1:14" x14ac:dyDescent="0.35">
      <c r="A1200" s="37">
        <v>43514</v>
      </c>
      <c r="B1200" s="38">
        <v>0.4656481481481482</v>
      </c>
      <c r="C1200" s="35">
        <v>1286</v>
      </c>
      <c r="D1200" s="35">
        <v>0.83850000000000002</v>
      </c>
      <c r="E1200" s="35">
        <v>13.77</v>
      </c>
      <c r="F1200" s="35">
        <v>7.92</v>
      </c>
      <c r="G1200" s="35">
        <v>1.6</v>
      </c>
      <c r="K1200" s="81">
        <v>143</v>
      </c>
    </row>
    <row r="1201" spans="1:38" x14ac:dyDescent="0.35">
      <c r="A1201" s="37">
        <v>43515</v>
      </c>
      <c r="B1201" s="38">
        <v>0.45905092592592589</v>
      </c>
      <c r="C1201" s="35">
        <v>1163</v>
      </c>
      <c r="D1201" s="35">
        <v>0.754</v>
      </c>
      <c r="E1201" s="35">
        <v>15.48</v>
      </c>
      <c r="F1201" s="35">
        <v>8.17</v>
      </c>
      <c r="G1201" s="35">
        <v>0.7</v>
      </c>
      <c r="K1201" s="81">
        <v>74</v>
      </c>
    </row>
    <row r="1202" spans="1:38" x14ac:dyDescent="0.35">
      <c r="A1202" s="37">
        <v>43521</v>
      </c>
      <c r="B1202" s="38">
        <v>0.44224537037037037</v>
      </c>
      <c r="C1202" s="35">
        <v>1172</v>
      </c>
      <c r="D1202" s="35">
        <v>0.76049999999999995</v>
      </c>
      <c r="E1202" s="35">
        <v>14.24</v>
      </c>
      <c r="F1202" s="35">
        <v>8.0399999999999991</v>
      </c>
      <c r="G1202" s="35">
        <v>0.6</v>
      </c>
      <c r="K1202" s="81">
        <v>529</v>
      </c>
      <c r="L1202" s="74">
        <f>AVERAGE(K1198:K1202)</f>
        <v>612.20000000000005</v>
      </c>
      <c r="M1202" s="41">
        <f>GEOMEAN(K1198:K1202)</f>
        <v>342.85426318308453</v>
      </c>
      <c r="N1202" s="42" t="s">
        <v>433</v>
      </c>
    </row>
    <row r="1203" spans="1:38" x14ac:dyDescent="0.35">
      <c r="A1203" s="37">
        <v>43531</v>
      </c>
      <c r="B1203" s="55">
        <v>0.49128472222222225</v>
      </c>
      <c r="C1203" s="35">
        <v>1255</v>
      </c>
      <c r="D1203" s="35">
        <v>0.8125</v>
      </c>
      <c r="E1203" s="35">
        <v>17.510000000000002</v>
      </c>
      <c r="F1203" s="35">
        <v>8.07</v>
      </c>
      <c r="G1203" s="35">
        <v>0.7</v>
      </c>
      <c r="K1203" s="81">
        <v>299</v>
      </c>
    </row>
    <row r="1204" spans="1:38" x14ac:dyDescent="0.35">
      <c r="A1204" s="37">
        <v>43537</v>
      </c>
      <c r="B1204" s="38">
        <v>0.45810185185185182</v>
      </c>
      <c r="C1204" s="35">
        <v>1006</v>
      </c>
      <c r="D1204" s="35">
        <v>0.65649999999999997</v>
      </c>
      <c r="E1204" s="35">
        <v>11.74</v>
      </c>
      <c r="F1204" s="35">
        <v>8</v>
      </c>
      <c r="G1204" s="35">
        <v>5.7</v>
      </c>
      <c r="K1204" s="81">
        <v>295</v>
      </c>
    </row>
    <row r="1205" spans="1:38" x14ac:dyDescent="0.35">
      <c r="A1205" s="37">
        <v>43542</v>
      </c>
      <c r="B1205" s="38">
        <v>0.44248842592592591</v>
      </c>
      <c r="C1205" s="35">
        <v>1069</v>
      </c>
      <c r="D1205" s="35">
        <v>0.69550000000000001</v>
      </c>
      <c r="E1205" s="35">
        <v>13.46</v>
      </c>
      <c r="F1205" s="35">
        <v>7.96</v>
      </c>
      <c r="G1205" s="35">
        <v>3.5</v>
      </c>
      <c r="K1205" s="81">
        <v>63</v>
      </c>
    </row>
    <row r="1206" spans="1:38" x14ac:dyDescent="0.35">
      <c r="A1206" s="37">
        <v>43545</v>
      </c>
      <c r="B1206" s="38">
        <v>0.44861111111111113</v>
      </c>
      <c r="C1206" s="47">
        <v>915</v>
      </c>
      <c r="D1206" s="47">
        <v>0.59799999999999998</v>
      </c>
      <c r="E1206" s="47">
        <v>11.24</v>
      </c>
      <c r="F1206" s="47">
        <v>8.08</v>
      </c>
      <c r="G1206" s="47">
        <v>6.4</v>
      </c>
      <c r="K1206" s="81">
        <v>1291</v>
      </c>
    </row>
    <row r="1207" spans="1:38" x14ac:dyDescent="0.35">
      <c r="A1207" s="37">
        <v>43550</v>
      </c>
      <c r="B1207" s="38">
        <v>0.4450925925925926</v>
      </c>
      <c r="C1207" s="35">
        <v>965</v>
      </c>
      <c r="D1207" s="35">
        <v>0.63049999999999995</v>
      </c>
      <c r="E1207" s="35">
        <v>12.91</v>
      </c>
      <c r="F1207" s="35">
        <v>7.98</v>
      </c>
      <c r="G1207" s="35">
        <v>4.9000000000000004</v>
      </c>
      <c r="K1207" s="81">
        <v>341</v>
      </c>
      <c r="L1207" s="74">
        <f>AVERAGE(K1203:K1207)</f>
        <v>457.8</v>
      </c>
      <c r="M1207" s="41">
        <f>GEOMEAN(K1203:K1207)</f>
        <v>300.40203820903673</v>
      </c>
      <c r="N1207" s="42" t="s">
        <v>434</v>
      </c>
      <c r="O1207" s="30" t="s">
        <v>107</v>
      </c>
      <c r="P1207" s="35">
        <v>56.1</v>
      </c>
      <c r="Q1207" s="30" t="s">
        <v>107</v>
      </c>
      <c r="R1207" s="30" t="s">
        <v>107</v>
      </c>
      <c r="S1207" s="30" t="s">
        <v>107</v>
      </c>
      <c r="T1207" s="30" t="s">
        <v>107</v>
      </c>
      <c r="U1207" s="30" t="s">
        <v>107</v>
      </c>
      <c r="V1207" s="30" t="s">
        <v>107</v>
      </c>
      <c r="W1207" s="30" t="s">
        <v>107</v>
      </c>
      <c r="X1207" s="35">
        <v>150</v>
      </c>
      <c r="Y1207" s="30" t="s">
        <v>107</v>
      </c>
      <c r="Z1207" s="30" t="s">
        <v>107</v>
      </c>
      <c r="AA1207" s="30" t="s">
        <v>107</v>
      </c>
      <c r="AB1207" s="35">
        <v>29.2</v>
      </c>
      <c r="AC1207" s="30" t="s">
        <v>107</v>
      </c>
      <c r="AD1207" s="35">
        <v>237</v>
      </c>
      <c r="AE1207" s="30" t="s">
        <v>107</v>
      </c>
      <c r="AF1207" s="35">
        <v>246</v>
      </c>
      <c r="AG1207" s="30">
        <v>66100</v>
      </c>
      <c r="AH1207" s="35">
        <v>17600</v>
      </c>
      <c r="AI1207" s="44" t="s">
        <v>107</v>
      </c>
      <c r="AJ1207" s="44" t="s">
        <v>107</v>
      </c>
      <c r="AK1207" s="44" t="s">
        <v>107</v>
      </c>
      <c r="AL1207" s="44">
        <v>67.599999999999994</v>
      </c>
    </row>
    <row r="1208" spans="1:38" x14ac:dyDescent="0.35">
      <c r="A1208" s="37">
        <v>43558</v>
      </c>
      <c r="B1208" s="38">
        <v>0.42282407407407407</v>
      </c>
      <c r="C1208" s="35">
        <v>985</v>
      </c>
      <c r="D1208" s="35">
        <v>0.64349999999999996</v>
      </c>
      <c r="E1208" s="35">
        <v>11.6</v>
      </c>
      <c r="F1208" s="35">
        <v>7.88</v>
      </c>
      <c r="G1208" s="35">
        <v>7.2</v>
      </c>
      <c r="K1208" s="81">
        <v>313</v>
      </c>
    </row>
    <row r="1209" spans="1:38" x14ac:dyDescent="0.35">
      <c r="A1209" s="37">
        <v>43563</v>
      </c>
      <c r="B1209" s="39">
        <v>0.45935185185185184</v>
      </c>
      <c r="C1209" s="35">
        <v>1066</v>
      </c>
      <c r="D1209" s="35">
        <v>0.69550000000000001</v>
      </c>
      <c r="E1209" s="35">
        <v>9.1199999999999992</v>
      </c>
      <c r="F1209" s="35">
        <v>7.81</v>
      </c>
      <c r="G1209" s="35">
        <v>12.9</v>
      </c>
      <c r="K1209" s="81">
        <v>905</v>
      </c>
    </row>
    <row r="1210" spans="1:38" x14ac:dyDescent="0.35">
      <c r="A1210" s="37">
        <v>43565</v>
      </c>
      <c r="B1210" s="38">
        <v>0.43857638888888889</v>
      </c>
      <c r="C1210" s="35">
        <v>1079</v>
      </c>
      <c r="D1210" s="35">
        <v>0.70199999999999996</v>
      </c>
      <c r="E1210" s="35">
        <v>9.2200000000000006</v>
      </c>
      <c r="F1210" s="35">
        <v>7.95</v>
      </c>
      <c r="G1210" s="35">
        <v>11.4</v>
      </c>
      <c r="K1210" s="81">
        <v>226</v>
      </c>
    </row>
    <row r="1211" spans="1:38" x14ac:dyDescent="0.35">
      <c r="A1211" s="37">
        <v>43572</v>
      </c>
      <c r="B1211" s="39">
        <v>0.45765046296296297</v>
      </c>
      <c r="C1211" s="35">
        <v>971</v>
      </c>
      <c r="D1211" s="35">
        <v>0.63049999999999995</v>
      </c>
      <c r="E1211" s="35">
        <v>9.49</v>
      </c>
      <c r="F1211" s="35">
        <v>7.87</v>
      </c>
      <c r="G1211" s="35">
        <v>13</v>
      </c>
      <c r="K1211" s="81">
        <v>459</v>
      </c>
    </row>
    <row r="1212" spans="1:38" x14ac:dyDescent="0.35">
      <c r="A1212" s="37">
        <v>43579</v>
      </c>
      <c r="B1212" s="38">
        <v>0.43962962962962965</v>
      </c>
      <c r="C1212" s="35">
        <v>945</v>
      </c>
      <c r="D1212" s="35">
        <v>0.61750000000000005</v>
      </c>
      <c r="E1212" s="35">
        <v>10.36</v>
      </c>
      <c r="F1212" s="35">
        <v>8.02</v>
      </c>
      <c r="G1212" s="35">
        <v>11</v>
      </c>
      <c r="K1212" s="81">
        <v>830</v>
      </c>
      <c r="L1212" s="74">
        <f>AVERAGE(K1208:K1212)</f>
        <v>546.6</v>
      </c>
      <c r="M1212" s="41">
        <f>GEOMEAN(K1208:K1212)</f>
        <v>475.81532624246904</v>
      </c>
      <c r="N1212" s="42" t="s">
        <v>435</v>
      </c>
    </row>
    <row r="1213" spans="1:38" x14ac:dyDescent="0.35">
      <c r="A1213" s="37">
        <v>43587</v>
      </c>
      <c r="B1213" s="38">
        <v>0.4259027777777778</v>
      </c>
      <c r="C1213" s="35">
        <v>856</v>
      </c>
      <c r="D1213" s="35">
        <v>0.55900000000000005</v>
      </c>
      <c r="E1213" s="35">
        <v>8.82</v>
      </c>
      <c r="F1213" s="35">
        <v>7.88</v>
      </c>
      <c r="G1213" s="35">
        <v>14.4</v>
      </c>
      <c r="K1213" s="81">
        <v>3448</v>
      </c>
    </row>
    <row r="1214" spans="1:38" x14ac:dyDescent="0.35">
      <c r="A1214" s="37">
        <v>43594</v>
      </c>
      <c r="B1214" s="38">
        <v>0.44798611111111114</v>
      </c>
      <c r="C1214" s="35">
        <v>930</v>
      </c>
      <c r="D1214" s="35">
        <v>0.60450000000000004</v>
      </c>
      <c r="E1214" s="35">
        <v>6.63</v>
      </c>
      <c r="F1214" s="35">
        <v>7.87</v>
      </c>
      <c r="G1214" s="35">
        <v>17.5</v>
      </c>
      <c r="K1214" s="81">
        <v>3654</v>
      </c>
    </row>
    <row r="1215" spans="1:38" x14ac:dyDescent="0.35">
      <c r="A1215" s="37">
        <v>43598</v>
      </c>
      <c r="B1215" s="39">
        <v>0.46684027777777781</v>
      </c>
      <c r="C1215" s="35">
        <v>807</v>
      </c>
      <c r="D1215" s="35">
        <v>0.52649999999999997</v>
      </c>
      <c r="E1215" s="35">
        <v>10.27</v>
      </c>
      <c r="F1215" s="35">
        <v>8.0500000000000007</v>
      </c>
      <c r="G1215" s="35">
        <v>11.1</v>
      </c>
      <c r="K1215" s="81">
        <v>677</v>
      </c>
    </row>
    <row r="1216" spans="1:38" x14ac:dyDescent="0.35">
      <c r="A1216" s="37">
        <v>43601</v>
      </c>
      <c r="B1216" s="38">
        <v>0.43217592592592591</v>
      </c>
      <c r="C1216" s="35">
        <v>962</v>
      </c>
      <c r="D1216" s="35">
        <v>0.624</v>
      </c>
      <c r="E1216" s="35">
        <v>8.7100000000000009</v>
      </c>
      <c r="F1216" s="35">
        <v>8.0500000000000007</v>
      </c>
      <c r="G1216" s="35">
        <v>14.8</v>
      </c>
      <c r="K1216" s="81">
        <v>933</v>
      </c>
    </row>
    <row r="1217" spans="1:38" x14ac:dyDescent="0.35">
      <c r="A1217" s="37">
        <v>43614</v>
      </c>
      <c r="B1217" s="38">
        <v>0.47513888888888883</v>
      </c>
      <c r="C1217" s="35">
        <v>887</v>
      </c>
      <c r="D1217" s="35">
        <v>0.57850000000000001</v>
      </c>
      <c r="E1217" s="35">
        <v>6.21</v>
      </c>
      <c r="F1217" s="35">
        <v>7.62</v>
      </c>
      <c r="G1217" s="35">
        <v>20</v>
      </c>
      <c r="K1217" s="81">
        <v>1046</v>
      </c>
      <c r="L1217" s="74">
        <f>AVERAGE(K1213:K1217)</f>
        <v>1951.6</v>
      </c>
      <c r="M1217" s="41">
        <f>GEOMEAN(K1213:K1217)</f>
        <v>1527.8037069269426</v>
      </c>
      <c r="N1217" s="42" t="s">
        <v>436</v>
      </c>
    </row>
    <row r="1218" spans="1:38" x14ac:dyDescent="0.35">
      <c r="A1218" s="37">
        <v>43620</v>
      </c>
      <c r="B1218" s="39">
        <v>0.42640046296296297</v>
      </c>
      <c r="C1218" s="35">
        <v>903</v>
      </c>
      <c r="D1218" s="35">
        <v>0.58499999999999996</v>
      </c>
      <c r="F1218" s="35">
        <v>7.56</v>
      </c>
      <c r="G1218" s="35">
        <v>17.600000000000001</v>
      </c>
      <c r="K1218" s="81">
        <v>1565</v>
      </c>
    </row>
    <row r="1219" spans="1:38" x14ac:dyDescent="0.35">
      <c r="A1219" s="93">
        <v>43629</v>
      </c>
      <c r="B1219" s="38">
        <v>0.44206018518518514</v>
      </c>
      <c r="C1219" s="35">
        <v>848</v>
      </c>
      <c r="D1219" s="35">
        <v>0.55249999999999999</v>
      </c>
      <c r="E1219" s="35">
        <v>6.83</v>
      </c>
      <c r="F1219" s="35">
        <v>7.69</v>
      </c>
      <c r="G1219" s="35">
        <v>16.5</v>
      </c>
      <c r="K1219" s="81">
        <v>2310</v>
      </c>
    </row>
    <row r="1220" spans="1:38" x14ac:dyDescent="0.35">
      <c r="A1220" s="37">
        <v>43633</v>
      </c>
      <c r="B1220" s="38">
        <v>0.43670138888888888</v>
      </c>
      <c r="C1220" s="35">
        <v>601</v>
      </c>
      <c r="D1220" s="35">
        <v>0.39</v>
      </c>
      <c r="E1220" s="35">
        <v>7.52</v>
      </c>
      <c r="F1220" s="35">
        <v>7.9</v>
      </c>
      <c r="G1220" s="35">
        <v>19.899999999999999</v>
      </c>
      <c r="K1220" s="81">
        <v>3448</v>
      </c>
    </row>
    <row r="1221" spans="1:38" x14ac:dyDescent="0.35">
      <c r="A1221" s="37">
        <v>43636</v>
      </c>
      <c r="B1221" s="47" t="s">
        <v>437</v>
      </c>
      <c r="C1221" s="47"/>
      <c r="D1221" s="47"/>
      <c r="E1221" s="47"/>
      <c r="F1221" s="47"/>
      <c r="G1221" s="47"/>
    </row>
    <row r="1222" spans="1:38" x14ac:dyDescent="0.35">
      <c r="A1222" s="37">
        <v>43642</v>
      </c>
      <c r="B1222" s="46">
        <v>0.44575231481481481</v>
      </c>
      <c r="C1222" s="35">
        <v>820</v>
      </c>
      <c r="D1222" s="35">
        <v>0.53300000000000003</v>
      </c>
      <c r="E1222" s="35">
        <v>6.98</v>
      </c>
      <c r="F1222" s="35">
        <v>7.88</v>
      </c>
      <c r="G1222" s="35">
        <v>20.399999999999999</v>
      </c>
      <c r="K1222" s="81">
        <v>3255</v>
      </c>
      <c r="L1222" s="74">
        <f>AVERAGE(K1218:K1222)</f>
        <v>2644.5</v>
      </c>
      <c r="M1222" s="41">
        <f>GEOMEAN(K1218:K1222)</f>
        <v>2523.836070433294</v>
      </c>
      <c r="N1222" s="42" t="s">
        <v>438</v>
      </c>
    </row>
    <row r="1223" spans="1:38" x14ac:dyDescent="0.35">
      <c r="A1223" s="37">
        <v>43656</v>
      </c>
      <c r="B1223" s="38">
        <v>0.45253472222222224</v>
      </c>
      <c r="C1223" s="35">
        <v>844</v>
      </c>
      <c r="D1223" s="35">
        <v>0.54600000000000004</v>
      </c>
      <c r="E1223" s="35">
        <v>3.68</v>
      </c>
      <c r="F1223" s="35">
        <v>7.71</v>
      </c>
      <c r="G1223" s="35">
        <v>24.3</v>
      </c>
      <c r="K1223" s="81">
        <v>1354</v>
      </c>
      <c r="O1223" s="35">
        <v>3.9</v>
      </c>
      <c r="P1223" s="35">
        <v>92.1</v>
      </c>
      <c r="Q1223" s="30" t="s">
        <v>107</v>
      </c>
      <c r="R1223" s="30" t="s">
        <v>107</v>
      </c>
      <c r="S1223" s="30" t="s">
        <v>107</v>
      </c>
      <c r="T1223" s="35">
        <v>28.5</v>
      </c>
      <c r="U1223" s="30" t="s">
        <v>107</v>
      </c>
      <c r="V1223" s="35">
        <v>5.3</v>
      </c>
      <c r="W1223" s="35">
        <v>81.900000000000006</v>
      </c>
      <c r="X1223" s="35">
        <v>110</v>
      </c>
      <c r="Y1223" s="30" t="s">
        <v>107</v>
      </c>
      <c r="Z1223" s="30" t="s">
        <v>107</v>
      </c>
      <c r="AA1223" s="30" t="s">
        <v>107</v>
      </c>
      <c r="AB1223" s="35">
        <v>20.100000000000001</v>
      </c>
      <c r="AC1223" s="35">
        <v>0.16</v>
      </c>
      <c r="AD1223" s="35">
        <v>251</v>
      </c>
      <c r="AE1223" s="30" t="s">
        <v>107</v>
      </c>
      <c r="AF1223" s="35">
        <v>2640</v>
      </c>
      <c r="AG1223" s="35">
        <v>68600</v>
      </c>
      <c r="AH1223" s="35">
        <v>19300</v>
      </c>
      <c r="AI1223" s="44" t="s">
        <v>107</v>
      </c>
      <c r="AJ1223" s="44" t="s">
        <v>107</v>
      </c>
      <c r="AK1223" s="44" t="s">
        <v>107</v>
      </c>
      <c r="AL1223" s="35">
        <v>485</v>
      </c>
    </row>
    <row r="1224" spans="1:38" x14ac:dyDescent="0.35">
      <c r="A1224" s="37">
        <v>43661</v>
      </c>
      <c r="B1224" s="38">
        <v>0.46528935185185188</v>
      </c>
      <c r="C1224" s="35">
        <v>1274</v>
      </c>
      <c r="D1224" s="35">
        <v>0.82550000000000001</v>
      </c>
      <c r="E1224" s="35">
        <v>3.4</v>
      </c>
      <c r="F1224" s="35">
        <v>7.73</v>
      </c>
      <c r="G1224" s="35">
        <v>23.9</v>
      </c>
      <c r="K1224" s="81">
        <v>563</v>
      </c>
    </row>
    <row r="1225" spans="1:38" x14ac:dyDescent="0.35">
      <c r="A1225" s="37">
        <v>43664</v>
      </c>
      <c r="B1225" s="38">
        <v>0.44988425925925929</v>
      </c>
      <c r="C1225" s="35">
        <v>515</v>
      </c>
      <c r="D1225" s="35">
        <v>0.33800000000000002</v>
      </c>
      <c r="E1225" s="35">
        <v>5.99</v>
      </c>
      <c r="F1225" s="35">
        <v>7.82</v>
      </c>
      <c r="G1225" s="35">
        <v>24.8</v>
      </c>
      <c r="K1225" s="81">
        <v>4884</v>
      </c>
    </row>
    <row r="1226" spans="1:38" x14ac:dyDescent="0.35">
      <c r="A1226" s="37">
        <v>43670</v>
      </c>
      <c r="B1226" s="39">
        <v>0.49928240740740742</v>
      </c>
      <c r="C1226" s="35">
        <v>767</v>
      </c>
      <c r="D1226" s="35">
        <v>0.50049999999999994</v>
      </c>
      <c r="E1226" s="35">
        <v>5.35</v>
      </c>
      <c r="F1226" s="35">
        <v>7.9</v>
      </c>
      <c r="G1226" s="35">
        <v>20.5</v>
      </c>
      <c r="K1226" s="81">
        <v>228</v>
      </c>
    </row>
    <row r="1227" spans="1:38" x14ac:dyDescent="0.35">
      <c r="A1227" s="37">
        <v>43677</v>
      </c>
      <c r="B1227" s="38">
        <v>0.426724537037037</v>
      </c>
      <c r="C1227" s="35">
        <v>679</v>
      </c>
      <c r="D1227" s="35">
        <v>0.442</v>
      </c>
      <c r="E1227" s="35">
        <v>4.3600000000000003</v>
      </c>
      <c r="F1227" s="35">
        <v>7.61</v>
      </c>
      <c r="G1227" s="35">
        <v>22.1</v>
      </c>
      <c r="K1227" s="81">
        <v>1935</v>
      </c>
      <c r="L1227" s="74">
        <f>AVERAGE(K1223:K1227)</f>
        <v>1792.8</v>
      </c>
      <c r="M1227" s="41">
        <f>GEOMEAN(K1223:K1227)</f>
        <v>1104.3422968241491</v>
      </c>
      <c r="N1227" s="42" t="s">
        <v>439</v>
      </c>
    </row>
    <row r="1228" spans="1:38" x14ac:dyDescent="0.35">
      <c r="A1228" s="37">
        <v>43685</v>
      </c>
      <c r="B1228" s="38">
        <v>0.44680555555555551</v>
      </c>
      <c r="C1228" s="35">
        <v>1283</v>
      </c>
      <c r="D1228" s="35">
        <v>0.83199999999999996</v>
      </c>
      <c r="E1228" s="35">
        <v>3.19</v>
      </c>
      <c r="F1228" s="35">
        <v>7.79</v>
      </c>
      <c r="G1228" s="35">
        <v>21.8</v>
      </c>
      <c r="K1228" s="81">
        <v>332</v>
      </c>
    </row>
    <row r="1229" spans="1:38" x14ac:dyDescent="0.35">
      <c r="A1229" s="37">
        <v>43690</v>
      </c>
      <c r="B1229" s="38">
        <v>0.43989583333333332</v>
      </c>
      <c r="C1229" s="35">
        <v>1066</v>
      </c>
      <c r="D1229" s="35">
        <v>0.69550000000000001</v>
      </c>
      <c r="E1229" s="35">
        <v>3.72</v>
      </c>
      <c r="F1229" s="35">
        <v>7.64</v>
      </c>
      <c r="G1229" s="35">
        <v>22.9</v>
      </c>
      <c r="K1229" s="81">
        <v>364</v>
      </c>
    </row>
    <row r="1230" spans="1:38" x14ac:dyDescent="0.35">
      <c r="A1230" s="37">
        <v>43696</v>
      </c>
      <c r="B1230" s="38">
        <v>0.46997685185185184</v>
      </c>
      <c r="C1230" s="35">
        <v>448.1</v>
      </c>
      <c r="D1230" s="35">
        <v>0.29120000000000001</v>
      </c>
      <c r="E1230" s="35">
        <v>5.87</v>
      </c>
      <c r="F1230" s="35">
        <v>7.57</v>
      </c>
      <c r="G1230" s="35">
        <v>22.7</v>
      </c>
      <c r="K1230" s="81">
        <v>7701</v>
      </c>
    </row>
    <row r="1231" spans="1:38" x14ac:dyDescent="0.35">
      <c r="A1231" s="37">
        <v>43703</v>
      </c>
      <c r="B1231" s="38">
        <v>0.45694444444444443</v>
      </c>
      <c r="C1231" s="35">
        <v>233.8</v>
      </c>
      <c r="D1231" s="35">
        <v>0.15210000000000001</v>
      </c>
      <c r="E1231" s="35">
        <v>5.19</v>
      </c>
      <c r="F1231" s="35">
        <v>7.61</v>
      </c>
      <c r="G1231" s="35">
        <v>22.4</v>
      </c>
      <c r="K1231" s="81">
        <v>6488</v>
      </c>
    </row>
    <row r="1232" spans="1:38" x14ac:dyDescent="0.35">
      <c r="A1232" s="37">
        <v>43705</v>
      </c>
      <c r="B1232" s="38">
        <v>0.43805555555555559</v>
      </c>
      <c r="C1232" s="35">
        <v>516</v>
      </c>
      <c r="D1232" s="35">
        <v>0.33539999999999998</v>
      </c>
      <c r="E1232" s="35">
        <v>5.43</v>
      </c>
      <c r="F1232" s="35">
        <v>7.83</v>
      </c>
      <c r="G1232" s="35">
        <v>19.399999999999999</v>
      </c>
      <c r="K1232" s="81">
        <v>706</v>
      </c>
      <c r="L1232" s="74">
        <f>AVERAGE(K1228:K1232)</f>
        <v>3118.2</v>
      </c>
      <c r="M1232" s="41">
        <f>GEOMEAN(K1228:K1232)</f>
        <v>1336.4121845403427</v>
      </c>
      <c r="N1232" s="42" t="s">
        <v>440</v>
      </c>
    </row>
    <row r="1233" spans="1:38" x14ac:dyDescent="0.35">
      <c r="A1233" s="37">
        <v>43712</v>
      </c>
      <c r="B1233" s="38">
        <v>0.44826388888888885</v>
      </c>
      <c r="C1233" s="35">
        <v>1056</v>
      </c>
      <c r="D1233" s="35">
        <v>0.68899999999999995</v>
      </c>
      <c r="E1233" s="35">
        <v>3.71</v>
      </c>
      <c r="F1233" s="35">
        <v>7.75</v>
      </c>
      <c r="G1233" s="35">
        <v>20.6</v>
      </c>
      <c r="K1233" s="81">
        <v>10</v>
      </c>
    </row>
    <row r="1234" spans="1:38" x14ac:dyDescent="0.35">
      <c r="A1234" s="37">
        <v>43718</v>
      </c>
      <c r="B1234" s="39">
        <v>0.47324074074074068</v>
      </c>
      <c r="C1234" s="35">
        <v>1145</v>
      </c>
      <c r="D1234" s="35">
        <v>0.74750000000000005</v>
      </c>
      <c r="E1234" s="35">
        <v>4.2</v>
      </c>
      <c r="F1234" s="35">
        <v>7.63</v>
      </c>
      <c r="G1234" s="35">
        <v>20.9</v>
      </c>
      <c r="K1234" s="81">
        <v>10</v>
      </c>
    </row>
    <row r="1235" spans="1:38" x14ac:dyDescent="0.35">
      <c r="A1235" s="37">
        <v>43724</v>
      </c>
      <c r="B1235" s="38">
        <v>0.45513888888888893</v>
      </c>
      <c r="C1235" s="35">
        <v>1096</v>
      </c>
      <c r="D1235" s="35">
        <v>0.71499999999999997</v>
      </c>
      <c r="E1235" s="35">
        <v>3.27</v>
      </c>
      <c r="F1235" s="35">
        <v>7.78</v>
      </c>
      <c r="G1235" s="35">
        <v>20.9</v>
      </c>
      <c r="K1235" s="81">
        <v>20</v>
      </c>
    </row>
    <row r="1236" spans="1:38" x14ac:dyDescent="0.35">
      <c r="A1236" s="94">
        <v>43733</v>
      </c>
      <c r="B1236" s="95">
        <v>0.43944444444444447</v>
      </c>
      <c r="C1236" s="50">
        <v>858</v>
      </c>
      <c r="D1236" s="50">
        <v>0.55900000000000005</v>
      </c>
      <c r="E1236" s="50">
        <v>3.57</v>
      </c>
      <c r="F1236" s="50">
        <v>7.5</v>
      </c>
      <c r="G1236" s="50">
        <v>18.600000000000001</v>
      </c>
      <c r="K1236" s="81">
        <v>5794</v>
      </c>
      <c r="L1236" s="74">
        <f>AVERAGE(K1232:K1236)</f>
        <v>1308</v>
      </c>
      <c r="M1236" s="41">
        <f>GEOMEAN(K1232:K1236)</f>
        <v>96.06443604143459</v>
      </c>
      <c r="N1236" s="42" t="s">
        <v>441</v>
      </c>
    </row>
    <row r="1237" spans="1:38" x14ac:dyDescent="0.35">
      <c r="A1237" s="37">
        <v>43739</v>
      </c>
      <c r="B1237" s="39">
        <v>0.46516203703703707</v>
      </c>
      <c r="C1237" s="35">
        <v>911</v>
      </c>
      <c r="D1237" s="35">
        <v>0.59150000000000003</v>
      </c>
      <c r="E1237" s="35">
        <v>3.17</v>
      </c>
      <c r="F1237" s="35">
        <v>7.72</v>
      </c>
      <c r="G1237" s="35">
        <v>21.3</v>
      </c>
      <c r="K1237" s="81">
        <v>288</v>
      </c>
    </row>
    <row r="1238" spans="1:38" x14ac:dyDescent="0.35">
      <c r="A1238" s="37">
        <v>43755</v>
      </c>
      <c r="B1238" s="39">
        <v>0.46997685185185184</v>
      </c>
      <c r="C1238" s="35">
        <v>834</v>
      </c>
      <c r="D1238" s="35">
        <v>0.53949999999999998</v>
      </c>
      <c r="E1238" s="35">
        <v>5.72</v>
      </c>
      <c r="F1238" s="35">
        <v>7.89</v>
      </c>
      <c r="G1238" s="35">
        <v>9.4</v>
      </c>
      <c r="K1238" s="81">
        <v>689</v>
      </c>
    </row>
    <row r="1239" spans="1:38" x14ac:dyDescent="0.35">
      <c r="A1239" s="37">
        <v>43767</v>
      </c>
      <c r="B1239" s="39">
        <v>0.48289351851851853</v>
      </c>
      <c r="C1239" s="35">
        <v>611</v>
      </c>
      <c r="D1239" s="35">
        <v>0.39710000000000001</v>
      </c>
      <c r="E1239" s="35">
        <v>7.37</v>
      </c>
      <c r="F1239" s="35">
        <v>7.68</v>
      </c>
      <c r="G1239" s="35">
        <v>12.8</v>
      </c>
      <c r="K1239" s="81">
        <v>1483</v>
      </c>
      <c r="O1239" s="30" t="s">
        <v>107</v>
      </c>
      <c r="P1239" s="35">
        <v>52.4</v>
      </c>
      <c r="Q1239" s="30" t="s">
        <v>107</v>
      </c>
      <c r="R1239" s="30" t="s">
        <v>107</v>
      </c>
      <c r="S1239" s="30" t="s">
        <v>107</v>
      </c>
      <c r="T1239" s="30" t="s">
        <v>107</v>
      </c>
      <c r="U1239" s="30" t="s">
        <v>107</v>
      </c>
      <c r="V1239" s="30" t="s">
        <v>107</v>
      </c>
      <c r="W1239" s="30" t="s">
        <v>107</v>
      </c>
      <c r="X1239" s="35">
        <v>61.2</v>
      </c>
      <c r="Y1239" s="30" t="s">
        <v>107</v>
      </c>
      <c r="Z1239" s="30" t="s">
        <v>107</v>
      </c>
      <c r="AA1239" s="30" t="s">
        <v>107</v>
      </c>
      <c r="AB1239" s="35">
        <v>50.6</v>
      </c>
      <c r="AC1239" s="30" t="s">
        <v>107</v>
      </c>
      <c r="AD1239" s="35">
        <v>187</v>
      </c>
      <c r="AE1239" s="30" t="s">
        <v>107</v>
      </c>
      <c r="AF1239" s="30" t="s">
        <v>107</v>
      </c>
      <c r="AG1239" s="35">
        <v>57200</v>
      </c>
      <c r="AH1239" s="35">
        <v>10600</v>
      </c>
      <c r="AI1239" s="35">
        <v>3.6</v>
      </c>
      <c r="AJ1239" s="44" t="s">
        <v>107</v>
      </c>
      <c r="AK1239" s="44" t="s">
        <v>107</v>
      </c>
      <c r="AL1239" s="35">
        <v>34.299999999999997</v>
      </c>
    </row>
    <row r="1240" spans="1:38" x14ac:dyDescent="0.35">
      <c r="A1240" s="37">
        <v>43768</v>
      </c>
      <c r="B1240" s="38">
        <v>0.45230324074074074</v>
      </c>
      <c r="C1240" s="35">
        <v>631</v>
      </c>
      <c r="D1240" s="35">
        <v>0.41010000000000002</v>
      </c>
      <c r="E1240" s="35">
        <v>7.36</v>
      </c>
      <c r="F1240" s="35">
        <v>7.81</v>
      </c>
      <c r="G1240" s="35">
        <v>11.2</v>
      </c>
      <c r="K1240" s="81">
        <v>1106</v>
      </c>
    </row>
    <row r="1241" spans="1:38" x14ac:dyDescent="0.35">
      <c r="A1241" s="37">
        <v>43780</v>
      </c>
      <c r="B1241" s="38">
        <v>0.44912037037037034</v>
      </c>
      <c r="C1241" s="35">
        <v>709</v>
      </c>
      <c r="D1241" s="35">
        <v>0.46079999999999999</v>
      </c>
      <c r="E1241" s="35">
        <v>8.6</v>
      </c>
      <c r="F1241" s="35">
        <v>7.84</v>
      </c>
      <c r="G1241" s="35">
        <v>7.4</v>
      </c>
      <c r="K1241" s="81">
        <v>288</v>
      </c>
      <c r="L1241" s="40">
        <f>AVERAGE(K1237:K1241)</f>
        <v>770.8</v>
      </c>
      <c r="M1241" s="41">
        <f>GEOMEAN(K1237:K1241)</f>
        <v>622.84516157614632</v>
      </c>
      <c r="N1241" s="42" t="s">
        <v>442</v>
      </c>
    </row>
    <row r="1242" spans="1:38" x14ac:dyDescent="0.35">
      <c r="A1242" s="37">
        <v>43782</v>
      </c>
      <c r="B1242" s="39">
        <v>0.46173611111111112</v>
      </c>
      <c r="C1242" s="35">
        <v>1083</v>
      </c>
      <c r="D1242" s="35">
        <v>0.70199999999999996</v>
      </c>
      <c r="E1242" s="35">
        <v>11.95</v>
      </c>
      <c r="F1242" s="35">
        <v>7.83</v>
      </c>
      <c r="G1242" s="35">
        <v>1.3</v>
      </c>
      <c r="K1242" s="81">
        <v>907</v>
      </c>
    </row>
    <row r="1243" spans="1:38" x14ac:dyDescent="0.35">
      <c r="A1243" s="37">
        <v>43787</v>
      </c>
      <c r="B1243" s="38">
        <v>0.44244212962962964</v>
      </c>
      <c r="C1243" s="35">
        <v>1056</v>
      </c>
      <c r="D1243" s="35">
        <v>0.68899999999999995</v>
      </c>
      <c r="E1243" s="35">
        <v>9.9600000000000009</v>
      </c>
      <c r="F1243" s="35">
        <v>7.93</v>
      </c>
      <c r="G1243" s="35">
        <v>3.8</v>
      </c>
      <c r="K1243" s="81">
        <v>530</v>
      </c>
    </row>
    <row r="1244" spans="1:38" x14ac:dyDescent="0.35">
      <c r="A1244" s="37">
        <v>43789</v>
      </c>
      <c r="B1244" s="38">
        <v>0.44619212962962962</v>
      </c>
      <c r="C1244" s="35">
        <v>937</v>
      </c>
      <c r="D1244" s="35">
        <v>0.61099999999999999</v>
      </c>
      <c r="E1244" s="35">
        <v>9.42</v>
      </c>
      <c r="F1244" s="35">
        <v>7.75</v>
      </c>
      <c r="G1244" s="35">
        <v>5.7</v>
      </c>
      <c r="K1244" s="81">
        <v>145</v>
      </c>
    </row>
    <row r="1245" spans="1:38" x14ac:dyDescent="0.35">
      <c r="A1245" s="37">
        <v>43801</v>
      </c>
      <c r="B1245" s="38">
        <v>0.4418171296296296</v>
      </c>
      <c r="C1245" s="35">
        <v>98.9</v>
      </c>
      <c r="D1245" s="35">
        <v>6.4299999999999996E-2</v>
      </c>
      <c r="E1245" s="35">
        <v>12.13</v>
      </c>
      <c r="F1245" s="35">
        <v>7.8</v>
      </c>
      <c r="G1245" s="35">
        <v>5.3</v>
      </c>
      <c r="K1245" s="81">
        <v>985</v>
      </c>
      <c r="L1245" s="40">
        <f>AVERAGE(K1242:K1246)</f>
        <v>582.4</v>
      </c>
      <c r="M1245" s="41">
        <f>GEOMEAN(K1241:K1245)</f>
        <v>456.26376033395883</v>
      </c>
      <c r="N1245" s="42" t="s">
        <v>443</v>
      </c>
    </row>
    <row r="1246" spans="1:38" x14ac:dyDescent="0.35">
      <c r="A1246" s="37">
        <v>43811</v>
      </c>
      <c r="B1246" s="39">
        <v>0.46527777777777773</v>
      </c>
      <c r="C1246" s="47">
        <v>803</v>
      </c>
      <c r="D1246" s="47">
        <v>0.52190000000000003</v>
      </c>
      <c r="E1246" s="47">
        <v>14</v>
      </c>
      <c r="F1246" s="47" t="s">
        <v>122</v>
      </c>
      <c r="G1246" s="47">
        <v>0.6</v>
      </c>
      <c r="K1246" s="104">
        <v>345</v>
      </c>
    </row>
    <row r="1247" spans="1:38" x14ac:dyDescent="0.35">
      <c r="A1247" s="37">
        <v>43816</v>
      </c>
      <c r="B1247" s="39">
        <v>0.46281250000000002</v>
      </c>
      <c r="C1247" s="35">
        <v>5467</v>
      </c>
      <c r="D1247" s="35">
        <v>3.5554999999999999</v>
      </c>
      <c r="E1247" s="35">
        <v>12.87</v>
      </c>
      <c r="F1247" s="35">
        <v>7.97</v>
      </c>
      <c r="G1247" s="35">
        <v>1.1000000000000001</v>
      </c>
      <c r="K1247" s="104">
        <v>586</v>
      </c>
    </row>
    <row r="1248" spans="1:38" x14ac:dyDescent="0.35">
      <c r="A1248" s="37">
        <v>43818</v>
      </c>
      <c r="B1248" s="38">
        <v>0.44166666666666665</v>
      </c>
      <c r="C1248" s="35">
        <v>4395</v>
      </c>
      <c r="D1248" s="35">
        <v>2.8534999999999999</v>
      </c>
      <c r="E1248" s="35">
        <v>13.45</v>
      </c>
      <c r="F1248" s="35">
        <v>7.86</v>
      </c>
      <c r="G1248" s="35">
        <v>-0.1</v>
      </c>
      <c r="K1248" s="104">
        <v>759</v>
      </c>
    </row>
    <row r="1249" spans="1:38" x14ac:dyDescent="0.35">
      <c r="A1249" s="37">
        <v>43829</v>
      </c>
      <c r="B1249" s="39">
        <v>0.45200231481481484</v>
      </c>
      <c r="C1249" s="35">
        <v>704</v>
      </c>
      <c r="D1249" s="35">
        <v>0.45760000000000001</v>
      </c>
      <c r="E1249" s="35">
        <v>10.6</v>
      </c>
      <c r="F1249" s="35">
        <v>7.91</v>
      </c>
      <c r="G1249" s="35">
        <v>7.9</v>
      </c>
      <c r="K1249" s="104">
        <v>1376</v>
      </c>
      <c r="L1249" s="40">
        <f>AVERAGE(K1245:K1249)</f>
        <v>810.2</v>
      </c>
      <c r="M1249" s="41">
        <f>GEOMEAN(K1245:K1249)</f>
        <v>730.4704135544165</v>
      </c>
      <c r="N1249" s="42" t="s">
        <v>444</v>
      </c>
    </row>
    <row r="1250" spans="1:38" x14ac:dyDescent="0.35">
      <c r="A1250" s="37">
        <v>43837</v>
      </c>
      <c r="B1250" s="38">
        <v>0.45067129629629626</v>
      </c>
      <c r="C1250" s="35">
        <v>1005</v>
      </c>
      <c r="D1250" s="35">
        <v>0.65</v>
      </c>
      <c r="E1250" s="35">
        <v>13.04</v>
      </c>
      <c r="F1250" s="35">
        <v>8.06</v>
      </c>
      <c r="G1250" s="35">
        <v>2.4</v>
      </c>
      <c r="K1250" s="104">
        <v>246</v>
      </c>
    </row>
    <row r="1251" spans="1:38" x14ac:dyDescent="0.35">
      <c r="A1251" s="37">
        <v>43839</v>
      </c>
      <c r="B1251" s="38">
        <v>0.43874999999999997</v>
      </c>
      <c r="C1251" s="35">
        <v>1077</v>
      </c>
      <c r="D1251" s="35">
        <v>0.70199999999999996</v>
      </c>
      <c r="E1251" s="35">
        <v>13.85</v>
      </c>
      <c r="F1251" s="35">
        <v>7.93</v>
      </c>
      <c r="G1251" s="35">
        <v>1</v>
      </c>
      <c r="K1251" s="40">
        <v>805</v>
      </c>
    </row>
    <row r="1252" spans="1:38" x14ac:dyDescent="0.35">
      <c r="A1252" s="37">
        <v>43845</v>
      </c>
      <c r="B1252" s="39">
        <v>0.42155092592592597</v>
      </c>
      <c r="C1252" s="35">
        <v>779</v>
      </c>
      <c r="D1252" s="35">
        <v>0.50639999999999996</v>
      </c>
      <c r="E1252" s="35">
        <v>12.15</v>
      </c>
      <c r="F1252" s="35">
        <v>7.91</v>
      </c>
      <c r="G1252" s="35">
        <v>5.3</v>
      </c>
      <c r="K1252" s="104">
        <v>5794</v>
      </c>
    </row>
    <row r="1253" spans="1:38" x14ac:dyDescent="0.35">
      <c r="A1253" s="37">
        <v>43851</v>
      </c>
      <c r="B1253" s="39">
        <v>0.47211805555555553</v>
      </c>
      <c r="C1253" s="35">
        <v>817</v>
      </c>
      <c r="D1253" s="35">
        <v>0.53100000000000003</v>
      </c>
      <c r="E1253" s="35">
        <v>13.65</v>
      </c>
      <c r="F1253" s="35">
        <v>7.85</v>
      </c>
      <c r="G1253" s="35">
        <v>1.9</v>
      </c>
      <c r="K1253" s="40">
        <v>2382</v>
      </c>
    </row>
    <row r="1254" spans="1:38" x14ac:dyDescent="0.35">
      <c r="A1254" s="37">
        <v>43860</v>
      </c>
      <c r="B1254" s="38">
        <v>0.42319444444444443</v>
      </c>
      <c r="C1254" s="35">
        <v>1004</v>
      </c>
      <c r="D1254" s="35">
        <v>0.65</v>
      </c>
      <c r="E1254" s="35">
        <v>13.11</v>
      </c>
      <c r="F1254" s="35">
        <v>8.0399999999999991</v>
      </c>
      <c r="G1254" s="35">
        <v>2.2999999999999998</v>
      </c>
      <c r="K1254" s="40">
        <v>364</v>
      </c>
      <c r="L1254" s="40">
        <f>AVERAGE(K1250:K1254)</f>
        <v>1918.2</v>
      </c>
      <c r="M1254" s="41">
        <f>GEOMEAN(K1250:K1254)</f>
        <v>998.96557824772526</v>
      </c>
      <c r="N1254" s="42" t="s">
        <v>105</v>
      </c>
    </row>
    <row r="1255" spans="1:38" x14ac:dyDescent="0.35">
      <c r="A1255" s="37">
        <v>43864</v>
      </c>
      <c r="B1255" s="39">
        <v>0.46532407407407406</v>
      </c>
      <c r="C1255" s="35">
        <v>883</v>
      </c>
      <c r="D1255" s="35">
        <v>0.57199999999999995</v>
      </c>
      <c r="E1255" s="35">
        <v>17.86</v>
      </c>
      <c r="F1255" s="35">
        <v>8.08</v>
      </c>
      <c r="G1255" s="35">
        <v>5.5</v>
      </c>
      <c r="K1255" s="40">
        <v>134</v>
      </c>
    </row>
    <row r="1256" spans="1:38" x14ac:dyDescent="0.35">
      <c r="A1256" s="37">
        <v>43867</v>
      </c>
      <c r="B1256" s="39">
        <v>0.46790509259259255</v>
      </c>
      <c r="C1256" s="35">
        <v>1665</v>
      </c>
      <c r="D1256" s="35">
        <v>1.0854999999999999</v>
      </c>
      <c r="E1256" s="35">
        <v>12.76</v>
      </c>
      <c r="F1256" s="35">
        <v>8.02</v>
      </c>
      <c r="G1256" s="35">
        <v>3.7</v>
      </c>
      <c r="K1256" s="96">
        <v>10</v>
      </c>
    </row>
    <row r="1257" spans="1:38" x14ac:dyDescent="0.35">
      <c r="A1257" s="37">
        <v>43873</v>
      </c>
      <c r="B1257" s="39">
        <v>0.42083333333333334</v>
      </c>
      <c r="C1257" s="35">
        <v>822</v>
      </c>
      <c r="D1257" s="35">
        <v>0.5343</v>
      </c>
      <c r="E1257" s="35">
        <v>13.14</v>
      </c>
      <c r="F1257" s="35">
        <v>8.0500000000000007</v>
      </c>
      <c r="G1257" s="35">
        <v>3.3</v>
      </c>
      <c r="K1257" s="40">
        <v>512</v>
      </c>
    </row>
    <row r="1258" spans="1:38" x14ac:dyDescent="0.35">
      <c r="A1258" s="37">
        <v>43879</v>
      </c>
      <c r="B1258" s="39">
        <v>0.45894675925925926</v>
      </c>
      <c r="C1258" s="35">
        <v>1037</v>
      </c>
      <c r="D1258" s="35">
        <v>0.67600000000000005</v>
      </c>
      <c r="E1258" s="35">
        <v>12.18</v>
      </c>
      <c r="F1258" s="35">
        <v>8.06</v>
      </c>
      <c r="G1258" s="35">
        <v>5.3</v>
      </c>
      <c r="K1258" s="40">
        <v>52</v>
      </c>
    </row>
    <row r="1259" spans="1:38" x14ac:dyDescent="0.35">
      <c r="A1259" s="37">
        <v>43885</v>
      </c>
      <c r="B1259" s="39">
        <v>0.50284722222222222</v>
      </c>
      <c r="C1259" s="35">
        <v>712</v>
      </c>
      <c r="D1259" s="35">
        <v>0.46279999999999999</v>
      </c>
      <c r="E1259" s="35">
        <v>12.89</v>
      </c>
      <c r="F1259" s="35">
        <v>8.1</v>
      </c>
      <c r="G1259" s="35">
        <v>5.5</v>
      </c>
      <c r="K1259" s="40">
        <v>857</v>
      </c>
      <c r="L1259" s="40">
        <f>AVERAGE(K1255:K1259)</f>
        <v>313</v>
      </c>
      <c r="M1259" s="41">
        <f>GEOMEAN(K1255:K1259)</f>
        <v>125.04657038935471</v>
      </c>
      <c r="N1259" s="42" t="s">
        <v>106</v>
      </c>
    </row>
    <row r="1260" spans="1:38" x14ac:dyDescent="0.35">
      <c r="A1260" s="37">
        <v>43895</v>
      </c>
      <c r="B1260" s="38">
        <v>0.44855324074074071</v>
      </c>
      <c r="C1260" s="35">
        <v>934</v>
      </c>
      <c r="D1260" s="35">
        <v>0.60450000000000004</v>
      </c>
      <c r="E1260" s="35">
        <v>13.41</v>
      </c>
      <c r="F1260" s="35">
        <v>7.92</v>
      </c>
      <c r="G1260" s="35">
        <v>5.2</v>
      </c>
      <c r="K1260" s="43">
        <v>189</v>
      </c>
    </row>
    <row r="1261" spans="1:38" x14ac:dyDescent="0.35">
      <c r="A1261" s="37">
        <v>43901</v>
      </c>
      <c r="B1261" s="38">
        <v>0.46690972222222221</v>
      </c>
      <c r="C1261" s="35">
        <v>905</v>
      </c>
      <c r="D1261" s="35">
        <v>0.58499999999999996</v>
      </c>
      <c r="E1261" s="35">
        <v>11.34</v>
      </c>
      <c r="F1261" s="35">
        <v>7.69</v>
      </c>
      <c r="G1261" s="35">
        <v>7.4</v>
      </c>
      <c r="K1261" s="43">
        <v>309</v>
      </c>
      <c r="O1261" s="30" t="s">
        <v>107</v>
      </c>
      <c r="P1261" s="35">
        <v>55.4</v>
      </c>
      <c r="Q1261" s="30" t="s">
        <v>107</v>
      </c>
      <c r="R1261" s="30" t="s">
        <v>107</v>
      </c>
      <c r="S1261" s="30" t="s">
        <v>107</v>
      </c>
      <c r="T1261" s="30" t="s">
        <v>107</v>
      </c>
      <c r="U1261" s="30" t="s">
        <v>107</v>
      </c>
      <c r="V1261" s="30" t="s">
        <v>107</v>
      </c>
      <c r="W1261" s="30" t="s">
        <v>107</v>
      </c>
      <c r="X1261" s="35">
        <v>152</v>
      </c>
      <c r="Y1261" s="30" t="s">
        <v>107</v>
      </c>
      <c r="Z1261" s="30" t="s">
        <v>107</v>
      </c>
      <c r="AA1261" s="30" t="s">
        <v>107</v>
      </c>
      <c r="AB1261" s="35">
        <v>32.200000000000003</v>
      </c>
      <c r="AC1261" s="30" t="s">
        <v>107</v>
      </c>
      <c r="AD1261" s="35">
        <v>215</v>
      </c>
      <c r="AE1261" s="30" t="s">
        <v>107</v>
      </c>
      <c r="AF1261" s="30" t="s">
        <v>107</v>
      </c>
      <c r="AG1261" s="35">
        <v>62700</v>
      </c>
      <c r="AH1261" s="35">
        <v>14100</v>
      </c>
      <c r="AI1261" s="44" t="s">
        <v>107</v>
      </c>
      <c r="AJ1261" s="44" t="s">
        <v>107</v>
      </c>
      <c r="AK1261" s="44" t="s">
        <v>107</v>
      </c>
      <c r="AL1261" s="35">
        <v>43.2</v>
      </c>
    </row>
    <row r="1262" spans="1:38" x14ac:dyDescent="0.35">
      <c r="A1262" s="37">
        <v>43906</v>
      </c>
      <c r="B1262" s="39">
        <v>0.46563657407407405</v>
      </c>
      <c r="C1262" s="35">
        <v>942</v>
      </c>
      <c r="D1262" s="35">
        <v>0.61099999999999999</v>
      </c>
      <c r="E1262" s="35">
        <v>12.86</v>
      </c>
      <c r="F1262" s="35">
        <v>7.68</v>
      </c>
      <c r="G1262" s="35">
        <v>6.4</v>
      </c>
      <c r="K1262" s="43">
        <v>216</v>
      </c>
    </row>
    <row r="1263" spans="1:38" x14ac:dyDescent="0.35">
      <c r="A1263" s="37">
        <v>43916</v>
      </c>
      <c r="B1263" s="38">
        <v>0.43883101851851852</v>
      </c>
      <c r="C1263" s="35">
        <v>881</v>
      </c>
      <c r="D1263" s="35">
        <v>0.57199999999999995</v>
      </c>
      <c r="E1263" s="35">
        <v>11.41</v>
      </c>
      <c r="F1263" s="35">
        <v>8</v>
      </c>
      <c r="G1263" s="35">
        <v>8.9</v>
      </c>
      <c r="K1263" s="43">
        <v>369</v>
      </c>
    </row>
    <row r="1264" spans="1:38" x14ac:dyDescent="0.35">
      <c r="A1264" s="37">
        <v>43921</v>
      </c>
      <c r="B1264" s="38">
        <v>0.42717592592592596</v>
      </c>
      <c r="C1264" s="35">
        <v>746</v>
      </c>
      <c r="D1264" s="35">
        <v>0.48749999999999999</v>
      </c>
      <c r="E1264" s="35">
        <v>11.68</v>
      </c>
      <c r="F1264" s="35">
        <v>7.68</v>
      </c>
      <c r="G1264" s="35">
        <v>8.6</v>
      </c>
      <c r="K1264" s="43">
        <v>441</v>
      </c>
      <c r="L1264" s="40">
        <f>AVERAGE(K1260:K1264)</f>
        <v>304.8</v>
      </c>
      <c r="M1264" s="41">
        <f>GEOMEAN(K1260:K1264)</f>
        <v>290.04661279085025</v>
      </c>
      <c r="N1264" s="42" t="s">
        <v>108</v>
      </c>
    </row>
    <row r="1265" spans="1:38" x14ac:dyDescent="0.35">
      <c r="A1265" s="37">
        <v>43927</v>
      </c>
      <c r="B1265" s="38">
        <v>0.45082175925925921</v>
      </c>
      <c r="C1265" s="35">
        <v>802</v>
      </c>
      <c r="D1265" s="35">
        <v>0.52</v>
      </c>
      <c r="E1265" s="35">
        <v>10.42</v>
      </c>
      <c r="F1265" s="35">
        <v>7.88</v>
      </c>
      <c r="G1265" s="35">
        <v>9.4</v>
      </c>
      <c r="K1265" s="40">
        <v>496</v>
      </c>
    </row>
    <row r="1266" spans="1:38" x14ac:dyDescent="0.35">
      <c r="A1266" s="37">
        <v>43934</v>
      </c>
      <c r="B1266" s="47" t="s">
        <v>528</v>
      </c>
      <c r="K1266" s="40">
        <v>657</v>
      </c>
    </row>
    <row r="1267" spans="1:38" x14ac:dyDescent="0.35">
      <c r="A1267" s="37">
        <v>43936</v>
      </c>
      <c r="B1267" s="38">
        <v>0.44722222222222219</v>
      </c>
      <c r="C1267" s="35">
        <v>791</v>
      </c>
      <c r="D1267" s="35">
        <v>0.51349999999999996</v>
      </c>
      <c r="E1267" s="35">
        <v>14.47</v>
      </c>
      <c r="F1267" s="35">
        <v>8.02</v>
      </c>
      <c r="G1267" s="35">
        <v>5.8</v>
      </c>
      <c r="K1267" s="40">
        <v>305</v>
      </c>
    </row>
    <row r="1268" spans="1:38" x14ac:dyDescent="0.35">
      <c r="A1268" s="37">
        <v>43944</v>
      </c>
      <c r="B1268" s="38">
        <v>0.45299768518518518</v>
      </c>
      <c r="C1268" s="35">
        <v>559</v>
      </c>
      <c r="D1268" s="35">
        <v>0.3634</v>
      </c>
      <c r="E1268" s="35">
        <v>8.5500000000000007</v>
      </c>
      <c r="F1268" s="35">
        <v>7.99</v>
      </c>
      <c r="G1268" s="35">
        <v>12.1</v>
      </c>
      <c r="K1268" s="40">
        <v>1274</v>
      </c>
    </row>
    <row r="1269" spans="1:38" x14ac:dyDescent="0.35">
      <c r="A1269" s="37">
        <v>43950</v>
      </c>
      <c r="B1269" s="39">
        <v>0.49879629629629635</v>
      </c>
      <c r="C1269" s="35">
        <v>678</v>
      </c>
      <c r="D1269" s="35">
        <v>0.442</v>
      </c>
      <c r="E1269" s="35">
        <v>7.33</v>
      </c>
      <c r="F1269" s="35">
        <v>7.89</v>
      </c>
      <c r="G1269" s="35">
        <v>14.6</v>
      </c>
      <c r="K1269" s="40">
        <v>3654</v>
      </c>
      <c r="L1269" s="40">
        <f>AVERAGE(K1265:K1269)</f>
        <v>1277.2</v>
      </c>
      <c r="M1269" s="41">
        <f>GEOMEAN(K1265:K1269)</f>
        <v>857.15027988001691</v>
      </c>
      <c r="N1269" s="42" t="s">
        <v>109</v>
      </c>
    </row>
    <row r="1270" spans="1:38" x14ac:dyDescent="0.35">
      <c r="A1270" s="45">
        <v>43956</v>
      </c>
      <c r="B1270" s="46">
        <v>0.44265046296296301</v>
      </c>
      <c r="C1270" s="35">
        <v>792</v>
      </c>
      <c r="D1270" s="35">
        <v>0.51349999999999996</v>
      </c>
      <c r="E1270" s="35">
        <v>8.36</v>
      </c>
      <c r="F1270" s="35">
        <v>7.73</v>
      </c>
      <c r="G1270" s="35">
        <v>12</v>
      </c>
      <c r="K1270" s="40">
        <v>1313</v>
      </c>
    </row>
    <row r="1271" spans="1:38" x14ac:dyDescent="0.35">
      <c r="A1271" s="45">
        <v>43958</v>
      </c>
      <c r="B1271" s="46">
        <v>0.4974189814814815</v>
      </c>
      <c r="C1271" s="35">
        <v>816</v>
      </c>
      <c r="D1271" s="35">
        <v>0.53300000000000003</v>
      </c>
      <c r="E1271" s="35">
        <v>9.02</v>
      </c>
      <c r="F1271" s="35">
        <v>8.08</v>
      </c>
      <c r="G1271" s="35">
        <v>11.4</v>
      </c>
      <c r="K1271" s="40">
        <v>1236</v>
      </c>
    </row>
    <row r="1272" spans="1:38" x14ac:dyDescent="0.35">
      <c r="A1272" s="45">
        <v>43964</v>
      </c>
      <c r="B1272" s="39">
        <v>5.2175925925925924E-2</v>
      </c>
      <c r="C1272" s="35">
        <v>884</v>
      </c>
      <c r="D1272" s="35">
        <v>0.57199999999999995</v>
      </c>
      <c r="E1272" s="35">
        <v>8.4700000000000006</v>
      </c>
      <c r="F1272" s="35">
        <v>7.99</v>
      </c>
      <c r="G1272" s="35">
        <v>10.7</v>
      </c>
      <c r="K1272" s="40">
        <v>529</v>
      </c>
    </row>
    <row r="1273" spans="1:38" x14ac:dyDescent="0.35">
      <c r="A1273" s="45">
        <v>43970</v>
      </c>
      <c r="B1273" s="39">
        <v>0.47472222222222221</v>
      </c>
      <c r="C1273" s="35">
        <v>561</v>
      </c>
      <c r="D1273" s="35">
        <v>0.36459999999999998</v>
      </c>
      <c r="E1273" s="35">
        <v>8.33</v>
      </c>
      <c r="F1273" s="35">
        <v>7.51</v>
      </c>
      <c r="G1273" s="35">
        <v>15.9</v>
      </c>
      <c r="K1273" s="40">
        <v>4884</v>
      </c>
    </row>
    <row r="1274" spans="1:38" x14ac:dyDescent="0.35">
      <c r="A1274" s="45">
        <v>43979</v>
      </c>
      <c r="B1274" s="46">
        <v>0.47208333333333335</v>
      </c>
      <c r="C1274" s="35">
        <v>227.2</v>
      </c>
      <c r="D1274" s="35">
        <v>0.14749999999999999</v>
      </c>
      <c r="E1274" s="35">
        <v>6.96</v>
      </c>
      <c r="F1274" s="35">
        <v>7.55</v>
      </c>
      <c r="G1274" s="35">
        <v>20.2</v>
      </c>
      <c r="K1274" s="35">
        <v>24192</v>
      </c>
      <c r="L1274" s="40">
        <f>AVERAGE(K1270:K1274)</f>
        <v>6430.8</v>
      </c>
      <c r="M1274" s="41">
        <f>GEOMEAN(K1270:K1274)</f>
        <v>2519.052736635972</v>
      </c>
      <c r="N1274" s="42" t="s">
        <v>110</v>
      </c>
    </row>
    <row r="1275" spans="1:38" x14ac:dyDescent="0.35">
      <c r="A1275" s="45">
        <v>43986</v>
      </c>
      <c r="B1275" s="39">
        <v>0.41343749999999996</v>
      </c>
      <c r="C1275" s="35">
        <v>546</v>
      </c>
      <c r="D1275" s="35">
        <v>0.35489999999999999</v>
      </c>
      <c r="E1275" s="35">
        <v>7.76</v>
      </c>
      <c r="F1275" s="35">
        <v>7.76</v>
      </c>
      <c r="G1275" s="35">
        <v>20.100000000000001</v>
      </c>
      <c r="K1275" s="40">
        <v>19863</v>
      </c>
    </row>
    <row r="1276" spans="1:38" x14ac:dyDescent="0.35">
      <c r="A1276" s="45">
        <v>43991</v>
      </c>
      <c r="B1276" s="39">
        <v>0.48738425925925927</v>
      </c>
      <c r="C1276" s="35">
        <v>791</v>
      </c>
      <c r="D1276" s="35">
        <v>0.51349999999999996</v>
      </c>
      <c r="E1276" s="35">
        <v>5.98</v>
      </c>
      <c r="F1276" s="35">
        <v>7.89</v>
      </c>
      <c r="G1276" s="35">
        <v>21.1</v>
      </c>
      <c r="K1276" s="40">
        <v>2602</v>
      </c>
    </row>
    <row r="1277" spans="1:38" x14ac:dyDescent="0.35">
      <c r="A1277" s="45">
        <v>43997</v>
      </c>
      <c r="B1277" s="39">
        <v>0.46438657407407408</v>
      </c>
      <c r="C1277" s="35">
        <v>864</v>
      </c>
      <c r="D1277" s="35">
        <v>0.55900000000000005</v>
      </c>
      <c r="E1277" s="35">
        <v>5.45</v>
      </c>
      <c r="F1277" s="35">
        <v>7.85</v>
      </c>
      <c r="G1277" s="35">
        <v>18.5</v>
      </c>
      <c r="K1277" s="40">
        <v>624</v>
      </c>
    </row>
    <row r="1278" spans="1:38" x14ac:dyDescent="0.35">
      <c r="A1278" s="45">
        <v>44007</v>
      </c>
      <c r="B1278" s="46">
        <v>0.43203703703703705</v>
      </c>
      <c r="C1278" s="35">
        <v>669</v>
      </c>
      <c r="D1278" s="35">
        <v>0.4355</v>
      </c>
      <c r="E1278" s="35">
        <v>6.08</v>
      </c>
      <c r="F1278" s="35">
        <v>7.91</v>
      </c>
      <c r="G1278" s="35">
        <v>19.100000000000001</v>
      </c>
      <c r="K1278" s="40">
        <v>2359</v>
      </c>
    </row>
    <row r="1279" spans="1:38" x14ac:dyDescent="0.35">
      <c r="A1279" s="45">
        <v>44020</v>
      </c>
      <c r="B1279" s="46">
        <v>0.46681712962962968</v>
      </c>
      <c r="C1279" s="35">
        <v>522</v>
      </c>
      <c r="D1279" s="35">
        <v>0.33800000000000002</v>
      </c>
      <c r="E1279" s="35">
        <v>5.91</v>
      </c>
      <c r="F1279" s="35">
        <v>7.74</v>
      </c>
      <c r="G1279" s="35">
        <v>23.4</v>
      </c>
      <c r="K1279" s="40">
        <v>1162</v>
      </c>
      <c r="L1279" s="40">
        <f>AVERAGE(K1275:K1279)</f>
        <v>5322</v>
      </c>
      <c r="M1279" s="41">
        <f>GEOMEAN(K1275:K1280)</f>
        <v>1892.6879748194115</v>
      </c>
      <c r="N1279" s="42" t="s">
        <v>111</v>
      </c>
      <c r="O1279" s="35">
        <v>2.4</v>
      </c>
      <c r="P1279" s="35">
        <v>61.6</v>
      </c>
      <c r="Q1279" s="30" t="s">
        <v>107</v>
      </c>
      <c r="R1279" s="30" t="s">
        <v>107</v>
      </c>
      <c r="S1279" s="30" t="s">
        <v>107</v>
      </c>
      <c r="T1279" s="30" t="s">
        <v>107</v>
      </c>
      <c r="U1279" s="30" t="s">
        <v>107</v>
      </c>
      <c r="V1279" s="30" t="s">
        <v>107</v>
      </c>
      <c r="W1279" s="30" t="s">
        <v>107</v>
      </c>
      <c r="X1279" s="35">
        <v>57.8</v>
      </c>
      <c r="Y1279" s="30" t="s">
        <v>107</v>
      </c>
      <c r="Z1279" s="30" t="s">
        <v>107</v>
      </c>
      <c r="AA1279" s="30" t="s">
        <v>107</v>
      </c>
      <c r="AB1279" s="35">
        <v>16.399999999999999</v>
      </c>
      <c r="AC1279" s="35">
        <v>0.12</v>
      </c>
      <c r="AD1279" s="35">
        <v>193</v>
      </c>
      <c r="AE1279" s="30" t="s">
        <v>107</v>
      </c>
      <c r="AF1279" s="35">
        <v>212</v>
      </c>
      <c r="AG1279" s="35">
        <v>54500</v>
      </c>
      <c r="AH1279" s="35">
        <v>13800</v>
      </c>
      <c r="AI1279" s="35">
        <v>3.3</v>
      </c>
      <c r="AJ1279" s="44" t="s">
        <v>107</v>
      </c>
      <c r="AK1279" s="44" t="s">
        <v>107</v>
      </c>
      <c r="AL1279" s="35">
        <v>36.200000000000003</v>
      </c>
    </row>
    <row r="1280" spans="1:38" x14ac:dyDescent="0.35">
      <c r="A1280" s="45">
        <v>44025</v>
      </c>
      <c r="B1280" s="39">
        <v>0.49861111111111112</v>
      </c>
      <c r="C1280" s="35">
        <v>573</v>
      </c>
      <c r="D1280" s="35">
        <v>0.3705</v>
      </c>
      <c r="E1280" s="35">
        <v>6.14</v>
      </c>
      <c r="F1280" s="35">
        <v>7.93</v>
      </c>
      <c r="G1280" s="35">
        <v>21.2</v>
      </c>
      <c r="K1280" s="40">
        <v>520</v>
      </c>
    </row>
    <row r="1281" spans="1:14" x14ac:dyDescent="0.35">
      <c r="A1281" s="45">
        <v>44032</v>
      </c>
      <c r="B1281" s="38">
        <v>0.54818287037037039</v>
      </c>
      <c r="C1281" s="35">
        <v>504</v>
      </c>
      <c r="D1281" s="35">
        <v>0.32700000000000001</v>
      </c>
      <c r="E1281" s="35">
        <v>6.71</v>
      </c>
      <c r="F1281" s="35">
        <v>7.75</v>
      </c>
      <c r="G1281" s="35">
        <v>23.9</v>
      </c>
      <c r="K1281" s="40">
        <v>5794</v>
      </c>
    </row>
    <row r="1282" spans="1:14" x14ac:dyDescent="0.35">
      <c r="A1282" s="45">
        <v>44035</v>
      </c>
      <c r="B1282" s="38">
        <v>0.44821759259259258</v>
      </c>
      <c r="C1282" s="35">
        <v>577</v>
      </c>
      <c r="D1282" s="35">
        <v>0.377</v>
      </c>
      <c r="E1282" s="35">
        <v>6.7</v>
      </c>
      <c r="F1282" s="35">
        <v>7.83</v>
      </c>
      <c r="G1282" s="35">
        <v>23.5</v>
      </c>
      <c r="K1282" s="40">
        <v>609</v>
      </c>
    </row>
    <row r="1283" spans="1:14" x14ac:dyDescent="0.35">
      <c r="A1283" s="45">
        <v>44041</v>
      </c>
      <c r="B1283" s="38">
        <v>0.42403935185185188</v>
      </c>
      <c r="C1283" s="35">
        <v>814</v>
      </c>
      <c r="D1283" s="35">
        <v>0.52649999999999997</v>
      </c>
      <c r="E1283" s="35">
        <v>4.49</v>
      </c>
      <c r="F1283" s="35">
        <v>7.86</v>
      </c>
      <c r="G1283" s="35">
        <v>23.7</v>
      </c>
      <c r="K1283" s="40">
        <v>175</v>
      </c>
      <c r="L1283" s="40">
        <f>AVERAGE(K1279:K1283)</f>
        <v>1652</v>
      </c>
      <c r="M1283" s="41">
        <f>GEOMEAN(K1279:K1283)</f>
        <v>821.04821409680903</v>
      </c>
      <c r="N1283" s="42" t="s">
        <v>112</v>
      </c>
    </row>
    <row r="1284" spans="1:14" x14ac:dyDescent="0.35">
      <c r="A1284" s="45">
        <v>44047</v>
      </c>
      <c r="B1284" s="46">
        <v>0.46454861111111106</v>
      </c>
      <c r="C1284" s="35">
        <v>484.9</v>
      </c>
      <c r="D1284" s="35">
        <v>0.31530000000000002</v>
      </c>
      <c r="E1284" s="35">
        <v>7.24</v>
      </c>
      <c r="F1284" s="35">
        <v>7.75</v>
      </c>
      <c r="G1284" s="35">
        <v>21.1</v>
      </c>
      <c r="K1284" s="40">
        <v>6488</v>
      </c>
    </row>
    <row r="1285" spans="1:14" x14ac:dyDescent="0.35">
      <c r="A1285" s="45">
        <v>44053</v>
      </c>
      <c r="B1285" s="39">
        <v>0.46364583333333331</v>
      </c>
      <c r="C1285" s="35">
        <v>118.3</v>
      </c>
      <c r="D1285" s="35">
        <v>7.6700000000000004E-2</v>
      </c>
      <c r="E1285" s="35">
        <v>7.23</v>
      </c>
      <c r="F1285" s="35">
        <v>7.86</v>
      </c>
      <c r="G1285" s="35">
        <v>22.4</v>
      </c>
      <c r="K1285" s="40">
        <v>9804</v>
      </c>
    </row>
    <row r="1286" spans="1:14" x14ac:dyDescent="0.35">
      <c r="A1286" s="45">
        <v>44061</v>
      </c>
      <c r="B1286" s="39">
        <v>0.47057870370370369</v>
      </c>
      <c r="C1286" s="35">
        <v>534</v>
      </c>
      <c r="D1286" s="35">
        <v>0.34710000000000002</v>
      </c>
      <c r="E1286" s="35">
        <v>6.28</v>
      </c>
      <c r="F1286" s="35">
        <v>7.73</v>
      </c>
      <c r="G1286" s="35">
        <v>20.5</v>
      </c>
      <c r="K1286" s="40">
        <v>24192</v>
      </c>
    </row>
    <row r="1287" spans="1:14" x14ac:dyDescent="0.35">
      <c r="A1287" s="45">
        <v>44067</v>
      </c>
      <c r="B1287" s="38">
        <v>0.44077546296296299</v>
      </c>
      <c r="C1287" s="35">
        <v>849</v>
      </c>
      <c r="D1287" s="35">
        <v>0.55249999999999999</v>
      </c>
      <c r="E1287" s="35">
        <v>4.83</v>
      </c>
      <c r="F1287" s="35">
        <v>7.89</v>
      </c>
      <c r="G1287" s="35">
        <v>22.8</v>
      </c>
      <c r="K1287" s="40">
        <v>107</v>
      </c>
    </row>
    <row r="1288" spans="1:14" x14ac:dyDescent="0.35">
      <c r="A1288" s="45">
        <v>44070</v>
      </c>
      <c r="B1288" s="38">
        <v>0.45300925925925922</v>
      </c>
      <c r="C1288" s="35">
        <v>866</v>
      </c>
      <c r="D1288" s="35">
        <v>0.5655</v>
      </c>
      <c r="E1288" s="35">
        <v>4.03</v>
      </c>
      <c r="F1288" s="35">
        <v>7.82</v>
      </c>
      <c r="G1288" s="35">
        <v>24.4</v>
      </c>
      <c r="K1288" s="40">
        <v>73</v>
      </c>
      <c r="L1288" s="40">
        <f>AVERAGE(K1284:K1288)</f>
        <v>8132.8</v>
      </c>
      <c r="M1288" s="41">
        <f>GEOMEAN(K1284:K1288)</f>
        <v>1644.2903616125457</v>
      </c>
      <c r="N1288" s="42" t="s">
        <v>114</v>
      </c>
    </row>
    <row r="1289" spans="1:14" x14ac:dyDescent="0.35">
      <c r="A1289" s="45">
        <v>44077</v>
      </c>
      <c r="B1289" s="38">
        <v>0.44756944444444446</v>
      </c>
      <c r="C1289" s="35">
        <v>528</v>
      </c>
      <c r="D1289" s="35">
        <v>0.34320000000000001</v>
      </c>
      <c r="E1289" s="35">
        <v>4.28</v>
      </c>
      <c r="F1289" s="35">
        <v>7.7</v>
      </c>
      <c r="G1289" s="35">
        <v>21.7</v>
      </c>
      <c r="K1289" s="40">
        <v>592</v>
      </c>
    </row>
    <row r="1290" spans="1:14" x14ac:dyDescent="0.35">
      <c r="A1290" s="45">
        <v>44091</v>
      </c>
      <c r="B1290" s="38">
        <v>0.45435185185185184</v>
      </c>
      <c r="C1290" s="35">
        <v>888</v>
      </c>
      <c r="D1290" s="35">
        <v>0.57850000000000001</v>
      </c>
      <c r="E1290" s="35">
        <v>3.37</v>
      </c>
      <c r="F1290" s="35">
        <v>7.67</v>
      </c>
      <c r="G1290" s="35">
        <v>18.3</v>
      </c>
      <c r="K1290" s="40">
        <v>193</v>
      </c>
    </row>
    <row r="1291" spans="1:14" x14ac:dyDescent="0.35">
      <c r="A1291" s="45">
        <v>44097</v>
      </c>
      <c r="B1291" s="38">
        <v>0.44074074074074071</v>
      </c>
      <c r="C1291" s="35">
        <v>839</v>
      </c>
      <c r="D1291" s="35">
        <v>0.54600000000000004</v>
      </c>
      <c r="E1291" s="35">
        <v>4.6399999999999997</v>
      </c>
      <c r="F1291" s="35">
        <v>7.81</v>
      </c>
      <c r="G1291" s="35">
        <v>15.8</v>
      </c>
      <c r="K1291" s="40">
        <v>109</v>
      </c>
    </row>
    <row r="1292" spans="1:14" x14ac:dyDescent="0.35">
      <c r="A1292" s="45">
        <v>44098</v>
      </c>
      <c r="B1292" s="39">
        <v>0.4680555555555555</v>
      </c>
      <c r="C1292" s="35">
        <v>764</v>
      </c>
      <c r="D1292" s="35">
        <v>0.49399999999999999</v>
      </c>
      <c r="E1292" s="35">
        <v>8.64</v>
      </c>
      <c r="F1292" s="35">
        <v>7.98</v>
      </c>
      <c r="G1292" s="35">
        <v>16.399999999999999</v>
      </c>
      <c r="K1292" s="40">
        <v>369</v>
      </c>
    </row>
    <row r="1293" spans="1:14" x14ac:dyDescent="0.35">
      <c r="A1293" s="45">
        <v>44104</v>
      </c>
      <c r="B1293" s="46">
        <v>0.43809027777777776</v>
      </c>
      <c r="C1293" s="35">
        <v>609</v>
      </c>
      <c r="D1293" s="35">
        <v>0.39589999999999997</v>
      </c>
      <c r="E1293" s="35">
        <v>6.99</v>
      </c>
      <c r="F1293" s="35">
        <v>7.83</v>
      </c>
      <c r="G1293" s="35">
        <v>13.399999999999999</v>
      </c>
      <c r="K1293" s="40">
        <v>1153</v>
      </c>
      <c r="L1293" s="40">
        <f>AVERAGE(K1289:K1293)</f>
        <v>483.2</v>
      </c>
      <c r="M1293" s="41">
        <f>GEOMEAN(K1289:K1293)</f>
        <v>350.6164090173645</v>
      </c>
      <c r="N1293" s="42" t="s">
        <v>115</v>
      </c>
    </row>
    <row r="1294" spans="1:14" x14ac:dyDescent="0.35">
      <c r="A1294" s="45">
        <v>44109</v>
      </c>
      <c r="B1294" s="39">
        <v>0.45711805555555557</v>
      </c>
      <c r="C1294" s="35">
        <v>768</v>
      </c>
      <c r="D1294" s="35">
        <v>0.50049999999999994</v>
      </c>
      <c r="E1294" s="35">
        <v>6.93</v>
      </c>
      <c r="F1294" s="35">
        <v>7.9</v>
      </c>
      <c r="G1294" s="35">
        <v>11.300000000000002</v>
      </c>
      <c r="K1294" s="40">
        <v>886</v>
      </c>
    </row>
    <row r="1295" spans="1:14" x14ac:dyDescent="0.35">
      <c r="A1295" s="45">
        <v>44112</v>
      </c>
      <c r="B1295" s="38">
        <v>0.45726851851851852</v>
      </c>
      <c r="C1295" s="35">
        <v>831</v>
      </c>
      <c r="D1295" s="35">
        <v>0.53949999999999998</v>
      </c>
      <c r="E1295" s="35">
        <v>3.88</v>
      </c>
      <c r="F1295" s="35">
        <v>7.6</v>
      </c>
      <c r="G1295" s="35">
        <v>13.8</v>
      </c>
      <c r="K1295" s="40">
        <v>1576</v>
      </c>
    </row>
    <row r="1296" spans="1:14" x14ac:dyDescent="0.35">
      <c r="A1296" s="45">
        <v>44119</v>
      </c>
      <c r="B1296" s="38">
        <v>0.43766203703703704</v>
      </c>
      <c r="C1296" s="35">
        <v>797</v>
      </c>
      <c r="D1296" s="35">
        <v>0.52</v>
      </c>
      <c r="E1296" s="35">
        <v>5.26</v>
      </c>
      <c r="F1296" s="35">
        <v>7.41</v>
      </c>
      <c r="G1296" s="35">
        <v>13.599999999999998</v>
      </c>
      <c r="K1296" s="40">
        <v>2400</v>
      </c>
    </row>
    <row r="1297" spans="1:38" x14ac:dyDescent="0.35">
      <c r="A1297" s="45">
        <v>44125</v>
      </c>
      <c r="B1297" s="38">
        <v>0.44134259259259262</v>
      </c>
      <c r="C1297" s="35">
        <v>273.3</v>
      </c>
      <c r="D1297" s="35">
        <v>0.17749999999999999</v>
      </c>
      <c r="E1297" s="35">
        <v>10.119999999999999</v>
      </c>
      <c r="F1297" s="35">
        <v>7.53</v>
      </c>
      <c r="G1297" s="35">
        <v>14.5</v>
      </c>
      <c r="K1297" s="40">
        <v>4611</v>
      </c>
      <c r="O1297" s="30" t="s">
        <v>107</v>
      </c>
      <c r="P1297" s="35">
        <v>22.9</v>
      </c>
      <c r="Q1297" s="30" t="s">
        <v>107</v>
      </c>
      <c r="R1297" s="30" t="s">
        <v>107</v>
      </c>
      <c r="S1297" s="30" t="s">
        <v>107</v>
      </c>
      <c r="T1297" s="30" t="s">
        <v>107</v>
      </c>
      <c r="U1297" s="30" t="s">
        <v>107</v>
      </c>
      <c r="V1297" s="30" t="s">
        <v>107</v>
      </c>
      <c r="W1297" s="30" t="s">
        <v>107</v>
      </c>
      <c r="X1297" s="35">
        <v>26.9</v>
      </c>
      <c r="Y1297" s="30" t="s">
        <v>107</v>
      </c>
      <c r="Z1297" s="35">
        <v>0.56999999999999995</v>
      </c>
      <c r="AA1297" s="30" t="s">
        <v>107</v>
      </c>
      <c r="AB1297" s="35">
        <v>15.1</v>
      </c>
      <c r="AC1297" s="30" t="s">
        <v>107</v>
      </c>
      <c r="AD1297" s="35">
        <v>74.900000000000006</v>
      </c>
      <c r="AE1297" s="30" t="s">
        <v>107</v>
      </c>
      <c r="AF1297" s="35">
        <v>352</v>
      </c>
      <c r="AG1297" s="35">
        <v>22400</v>
      </c>
      <c r="AH1297" s="35">
        <v>4600</v>
      </c>
      <c r="AI1297" s="44" t="s">
        <v>107</v>
      </c>
      <c r="AJ1297" s="44" t="s">
        <v>107</v>
      </c>
      <c r="AK1297" s="44" t="s">
        <v>107</v>
      </c>
      <c r="AL1297" s="35">
        <v>21.5</v>
      </c>
    </row>
    <row r="1298" spans="1:38" x14ac:dyDescent="0.35">
      <c r="A1298" s="45">
        <v>44133</v>
      </c>
      <c r="B1298" s="39">
        <v>0.46658564814814812</v>
      </c>
      <c r="C1298" s="35">
        <v>177</v>
      </c>
      <c r="D1298" s="35">
        <v>0.11509999999999999</v>
      </c>
      <c r="E1298" s="35">
        <v>9.94</v>
      </c>
      <c r="F1298" s="35">
        <v>7.7</v>
      </c>
      <c r="G1298" s="35">
        <v>10.6</v>
      </c>
      <c r="K1298" s="40">
        <v>6131</v>
      </c>
      <c r="L1298" s="40">
        <f>AVERAGE(K1294:K1298)</f>
        <v>3120.8</v>
      </c>
      <c r="M1298" s="41">
        <f>GEOMEAN(K1294:K1298)</f>
        <v>2484.880586032567</v>
      </c>
      <c r="N1298" s="42" t="s">
        <v>116</v>
      </c>
    </row>
    <row r="1299" spans="1:38" x14ac:dyDescent="0.35">
      <c r="A1299" s="45">
        <v>44140</v>
      </c>
      <c r="B1299" s="39">
        <v>0.45699074074074075</v>
      </c>
      <c r="C1299" s="35">
        <v>762</v>
      </c>
      <c r="D1299" s="35">
        <v>0.49399999999999999</v>
      </c>
      <c r="E1299" s="35">
        <v>9.84</v>
      </c>
      <c r="F1299" s="35">
        <v>7.56</v>
      </c>
      <c r="G1299" s="35">
        <v>10.399999999999999</v>
      </c>
      <c r="K1299" s="40">
        <v>2481</v>
      </c>
    </row>
    <row r="1300" spans="1:38" x14ac:dyDescent="0.35">
      <c r="A1300" s="45">
        <v>44145</v>
      </c>
      <c r="B1300" s="38">
        <v>0.45959490740740744</v>
      </c>
      <c r="C1300" s="35">
        <v>824</v>
      </c>
      <c r="D1300" s="35">
        <v>0.53300000000000003</v>
      </c>
      <c r="E1300" s="35">
        <v>5.45</v>
      </c>
      <c r="F1300" s="35">
        <v>7.72</v>
      </c>
      <c r="G1300" s="35">
        <v>15</v>
      </c>
      <c r="K1300" s="40">
        <v>160</v>
      </c>
    </row>
    <row r="1301" spans="1:38" x14ac:dyDescent="0.35">
      <c r="A1301" s="45">
        <v>44151</v>
      </c>
      <c r="B1301" s="38">
        <v>0.45226851851851851</v>
      </c>
      <c r="C1301" s="35">
        <v>492.8</v>
      </c>
      <c r="D1301" s="35">
        <v>0.32040000000000002</v>
      </c>
      <c r="E1301" s="35">
        <v>10.73</v>
      </c>
      <c r="F1301" s="35">
        <v>7.72</v>
      </c>
      <c r="G1301" s="35">
        <v>6.6000000000000014</v>
      </c>
      <c r="K1301" s="40">
        <v>960</v>
      </c>
    </row>
    <row r="1302" spans="1:38" x14ac:dyDescent="0.35">
      <c r="A1302" s="45">
        <v>44154</v>
      </c>
      <c r="B1302" s="38">
        <v>0.45307870370370368</v>
      </c>
      <c r="C1302" s="35">
        <v>661</v>
      </c>
      <c r="D1302" s="35">
        <v>0.42970000000000003</v>
      </c>
      <c r="E1302" s="35">
        <v>9.6199999999999992</v>
      </c>
      <c r="F1302" s="35">
        <v>7.83</v>
      </c>
      <c r="G1302" s="35">
        <v>5.6999999999999984</v>
      </c>
      <c r="K1302" s="40">
        <v>487</v>
      </c>
    </row>
    <row r="1303" spans="1:38" x14ac:dyDescent="0.35">
      <c r="A1303" s="45">
        <v>44165</v>
      </c>
      <c r="B1303" s="39">
        <v>0.46440972222222227</v>
      </c>
      <c r="C1303" s="35">
        <v>904</v>
      </c>
      <c r="D1303" s="35">
        <v>0.58499999999999996</v>
      </c>
      <c r="E1303" s="35">
        <v>9.42</v>
      </c>
      <c r="F1303" s="35">
        <v>7.79</v>
      </c>
      <c r="G1303" s="35">
        <v>6.7000000000000011</v>
      </c>
      <c r="K1303" s="40">
        <v>1624</v>
      </c>
      <c r="L1303" s="40">
        <f>AVERAGE(K1299:K1303)</f>
        <v>1142.4000000000001</v>
      </c>
      <c r="M1303" s="41">
        <f>GEOMEAN(K1299:K1303)</f>
        <v>786.73159773448947</v>
      </c>
      <c r="N1303" s="42" t="s">
        <v>118</v>
      </c>
    </row>
    <row r="1304" spans="1:38" x14ac:dyDescent="0.35">
      <c r="A1304" s="45">
        <v>44168</v>
      </c>
      <c r="B1304" s="38">
        <v>0.45238425925925929</v>
      </c>
      <c r="C1304" s="35">
        <v>835</v>
      </c>
      <c r="D1304" s="35">
        <v>0.54269999999999996</v>
      </c>
      <c r="E1304" s="35">
        <v>13.12</v>
      </c>
      <c r="F1304" s="35">
        <v>7.95</v>
      </c>
      <c r="G1304" s="35">
        <v>2.3000000000000003</v>
      </c>
      <c r="K1304" s="40">
        <v>2014</v>
      </c>
    </row>
    <row r="1305" spans="1:38" x14ac:dyDescent="0.35">
      <c r="A1305" s="45">
        <v>44172</v>
      </c>
      <c r="B1305" s="38">
        <v>0.44803240740740741</v>
      </c>
      <c r="C1305" s="35">
        <v>253.7</v>
      </c>
      <c r="D1305" s="35">
        <v>0.1651</v>
      </c>
      <c r="E1305" s="35">
        <v>13.59</v>
      </c>
      <c r="F1305" s="35">
        <v>8.01</v>
      </c>
      <c r="G1305" s="35">
        <v>2.7999999999999994</v>
      </c>
      <c r="K1305" s="40">
        <v>1483</v>
      </c>
    </row>
    <row r="1306" spans="1:38" x14ac:dyDescent="0.35">
      <c r="A1306" s="45">
        <v>44173</v>
      </c>
      <c r="B1306" s="38">
        <v>0.44178240740740743</v>
      </c>
      <c r="C1306" s="35">
        <v>888</v>
      </c>
      <c r="D1306" s="35">
        <v>0.57850000000000001</v>
      </c>
      <c r="E1306" s="35">
        <v>12.02</v>
      </c>
      <c r="F1306" s="35">
        <v>7.86</v>
      </c>
      <c r="G1306" s="35">
        <v>2.8999999999999995</v>
      </c>
      <c r="K1306" s="40">
        <v>1396</v>
      </c>
    </row>
    <row r="1307" spans="1:38" x14ac:dyDescent="0.35">
      <c r="A1307" s="45">
        <v>44179</v>
      </c>
      <c r="B1307" s="39">
        <v>0.48422453703703705</v>
      </c>
      <c r="C1307" s="35">
        <v>749</v>
      </c>
      <c r="D1307" s="35">
        <v>0.4869</v>
      </c>
      <c r="E1307" s="35">
        <v>12</v>
      </c>
      <c r="F1307" s="35">
        <v>7.72</v>
      </c>
      <c r="G1307" s="35">
        <v>4.5000000000000009</v>
      </c>
      <c r="K1307" s="40">
        <v>529</v>
      </c>
    </row>
    <row r="1308" spans="1:38" x14ac:dyDescent="0.35">
      <c r="A1308" s="45">
        <v>44195</v>
      </c>
      <c r="B1308" s="39">
        <v>0.48450231481481482</v>
      </c>
      <c r="C1308" s="35">
        <v>976</v>
      </c>
      <c r="D1308" s="35">
        <v>0.63700000000000001</v>
      </c>
      <c r="E1308" s="35">
        <v>13.95</v>
      </c>
      <c r="F1308" s="35">
        <v>8.06</v>
      </c>
      <c r="G1308" s="35">
        <v>3.9000000000000017</v>
      </c>
      <c r="K1308" s="40">
        <v>4884</v>
      </c>
      <c r="L1308" s="40">
        <f>AVERAGE(K1304:K1308)</f>
        <v>2061.1999999999998</v>
      </c>
      <c r="M1308" s="41">
        <f>GEOMEAN(K1304:K1308)</f>
        <v>1608.6570720420955</v>
      </c>
      <c r="N1308" s="42" t="s">
        <v>119</v>
      </c>
    </row>
    <row r="1309" spans="1:38" x14ac:dyDescent="0.35">
      <c r="A1309" s="45">
        <v>44202</v>
      </c>
      <c r="B1309" s="39">
        <v>0.45640046296296299</v>
      </c>
      <c r="C1309" s="35">
        <v>963</v>
      </c>
      <c r="D1309" s="35">
        <v>0.624</v>
      </c>
      <c r="E1309" s="35">
        <v>14.85</v>
      </c>
      <c r="F1309" s="35">
        <v>8.18</v>
      </c>
      <c r="G1309" s="35">
        <v>3.3999999999999986</v>
      </c>
      <c r="K1309" s="40">
        <v>613</v>
      </c>
    </row>
    <row r="1310" spans="1:38" x14ac:dyDescent="0.35">
      <c r="A1310" s="45">
        <v>44207</v>
      </c>
      <c r="B1310" s="39">
        <v>0.4548611111111111</v>
      </c>
      <c r="C1310" s="47">
        <v>971</v>
      </c>
      <c r="D1310" s="47">
        <v>0.63049999999999995</v>
      </c>
      <c r="E1310" s="47">
        <v>15.27</v>
      </c>
      <c r="F1310" s="47">
        <v>7.89</v>
      </c>
      <c r="G1310" s="47">
        <v>0.89999999999999858</v>
      </c>
      <c r="K1310" s="40">
        <v>1793</v>
      </c>
    </row>
    <row r="1311" spans="1:38" x14ac:dyDescent="0.35">
      <c r="A1311" s="45">
        <v>44215</v>
      </c>
      <c r="B1311" s="46">
        <v>0.4679976851851852</v>
      </c>
      <c r="C1311" s="35">
        <v>2127</v>
      </c>
      <c r="D1311" s="35">
        <v>1.3845000000000001</v>
      </c>
      <c r="E1311" s="35">
        <v>12.15</v>
      </c>
      <c r="F1311" s="35">
        <v>7.7</v>
      </c>
      <c r="G1311" s="35">
        <v>0.79999999999999871</v>
      </c>
      <c r="K1311" s="40">
        <v>408</v>
      </c>
    </row>
    <row r="1312" spans="1:38" x14ac:dyDescent="0.35">
      <c r="A1312" s="45">
        <v>44221</v>
      </c>
      <c r="B1312" s="38">
        <v>0.44560185185185186</v>
      </c>
      <c r="C1312" s="35">
        <v>1153</v>
      </c>
      <c r="D1312" s="35">
        <v>0.74750000000000005</v>
      </c>
      <c r="E1312" s="35">
        <v>13.24</v>
      </c>
      <c r="F1312" s="35">
        <v>7.87</v>
      </c>
      <c r="G1312" s="35">
        <v>0.49999999999999922</v>
      </c>
      <c r="K1312" s="40">
        <v>520</v>
      </c>
    </row>
    <row r="1313" spans="1:38" x14ac:dyDescent="0.35">
      <c r="A1313" s="48">
        <v>44224</v>
      </c>
      <c r="B1313" s="49">
        <v>0.47098379629629633</v>
      </c>
      <c r="C1313" s="50">
        <v>1671</v>
      </c>
      <c r="D1313" s="50">
        <v>1.0854999999999999</v>
      </c>
      <c r="E1313" s="50">
        <v>13.31</v>
      </c>
      <c r="F1313" s="50">
        <v>7.73</v>
      </c>
      <c r="G1313" s="50">
        <v>0.29999999999999954</v>
      </c>
      <c r="K1313" s="40">
        <v>1076</v>
      </c>
      <c r="L1313" s="40">
        <f>AVERAGE(K1309:K1313)</f>
        <v>882</v>
      </c>
      <c r="M1313" s="41">
        <f>GEOMEAN(K1309:K1313)</f>
        <v>758.40870368172523</v>
      </c>
      <c r="N1313" s="42" t="s">
        <v>120</v>
      </c>
    </row>
    <row r="1314" spans="1:38" x14ac:dyDescent="0.35">
      <c r="A1314" s="45">
        <v>44228</v>
      </c>
      <c r="B1314" s="38">
        <v>0.44236111111111115</v>
      </c>
      <c r="C1314" s="47">
        <v>2748</v>
      </c>
      <c r="D1314" s="47">
        <v>1.7875000000000001</v>
      </c>
      <c r="E1314" s="47">
        <v>13.86</v>
      </c>
      <c r="F1314" s="47">
        <v>7.87</v>
      </c>
      <c r="G1314" s="47">
        <v>1.8000000000000012</v>
      </c>
      <c r="K1314" s="40">
        <v>399</v>
      </c>
    </row>
    <row r="1315" spans="1:38" x14ac:dyDescent="0.35">
      <c r="A1315" s="45">
        <v>44231</v>
      </c>
      <c r="B1315" s="38">
        <v>0.45328703703703704</v>
      </c>
      <c r="C1315" s="35">
        <v>1575</v>
      </c>
      <c r="D1315" s="35">
        <v>1.0205</v>
      </c>
      <c r="E1315" s="35">
        <v>13.91</v>
      </c>
      <c r="F1315" s="35">
        <v>7.77</v>
      </c>
      <c r="G1315" s="35">
        <v>1.6000000000000014</v>
      </c>
      <c r="K1315" s="40">
        <v>158</v>
      </c>
    </row>
    <row r="1316" spans="1:38" x14ac:dyDescent="0.35">
      <c r="A1316" s="45">
        <v>44237</v>
      </c>
      <c r="B1316" s="39">
        <v>0.35751157407407402</v>
      </c>
      <c r="C1316" s="35">
        <v>1481</v>
      </c>
      <c r="D1316" s="35">
        <v>0.96199999999999997</v>
      </c>
      <c r="E1316" s="35">
        <v>15.25</v>
      </c>
      <c r="F1316" s="35">
        <v>7.81</v>
      </c>
      <c r="G1316" s="35">
        <v>-9.9999999999999839E-2</v>
      </c>
      <c r="K1316" s="40">
        <v>275</v>
      </c>
    </row>
    <row r="1317" spans="1:38" x14ac:dyDescent="0.35">
      <c r="A1317" s="45">
        <v>44249</v>
      </c>
      <c r="B1317" s="39">
        <v>0.46922453703703698</v>
      </c>
      <c r="C1317" s="35">
        <v>6315</v>
      </c>
      <c r="D1317" s="35">
        <v>4.1014999999999997</v>
      </c>
      <c r="E1317" s="35">
        <v>12.5</v>
      </c>
      <c r="F1317" s="35">
        <v>7.58</v>
      </c>
      <c r="G1317" s="35">
        <v>0</v>
      </c>
      <c r="K1317" s="40">
        <v>691</v>
      </c>
    </row>
    <row r="1318" spans="1:38" x14ac:dyDescent="0.35">
      <c r="A1318" s="45">
        <v>44251</v>
      </c>
      <c r="B1318" s="39">
        <v>0.46266203703703707</v>
      </c>
      <c r="C1318" s="35">
        <v>2028</v>
      </c>
      <c r="D1318" s="35">
        <v>1.3194999999999999</v>
      </c>
      <c r="E1318" s="35">
        <v>13.74</v>
      </c>
      <c r="F1318" s="35">
        <v>7.85</v>
      </c>
      <c r="G1318" s="35">
        <v>4.4000000000000012</v>
      </c>
      <c r="K1318" s="40">
        <v>426</v>
      </c>
      <c r="L1318" s="40">
        <f>AVERAGE(K1314:K1318)</f>
        <v>389.8</v>
      </c>
      <c r="M1318" s="41">
        <f>GEOMEAN(K1314:K1318)</f>
        <v>347.99264466259808</v>
      </c>
      <c r="N1318" s="42" t="s">
        <v>121</v>
      </c>
    </row>
    <row r="1319" spans="1:38" x14ac:dyDescent="0.35">
      <c r="A1319" s="45">
        <v>44259</v>
      </c>
      <c r="B1319" s="39">
        <v>0.46812499999999996</v>
      </c>
      <c r="C1319" s="35">
        <v>1279</v>
      </c>
      <c r="D1319" s="35">
        <v>0.83199999999999996</v>
      </c>
      <c r="E1319" s="35">
        <v>13.97</v>
      </c>
      <c r="F1319" s="35">
        <v>7.83</v>
      </c>
      <c r="G1319" s="35">
        <v>5.0999999999999996</v>
      </c>
      <c r="K1319" s="40">
        <v>122</v>
      </c>
    </row>
    <row r="1320" spans="1:38" x14ac:dyDescent="0.35">
      <c r="A1320" s="45">
        <v>44265</v>
      </c>
      <c r="B1320" s="39">
        <v>0.47302083333333328</v>
      </c>
      <c r="C1320" s="35">
        <v>1215</v>
      </c>
      <c r="D1320" s="35">
        <v>0.79300000000000004</v>
      </c>
      <c r="E1320" s="35">
        <v>12.51</v>
      </c>
      <c r="F1320" s="35">
        <v>7.74</v>
      </c>
      <c r="G1320" s="35">
        <v>9.4</v>
      </c>
      <c r="K1320" s="40">
        <v>288</v>
      </c>
      <c r="O1320" s="30" t="s">
        <v>107</v>
      </c>
      <c r="P1320" s="35">
        <v>76.3</v>
      </c>
      <c r="Q1320" s="30" t="s">
        <v>107</v>
      </c>
      <c r="R1320" s="30" t="s">
        <v>107</v>
      </c>
      <c r="S1320" s="30" t="s">
        <v>107</v>
      </c>
      <c r="T1320" s="30" t="s">
        <v>107</v>
      </c>
      <c r="U1320" s="30" t="s">
        <v>107</v>
      </c>
      <c r="V1320" s="30" t="s">
        <v>107</v>
      </c>
      <c r="W1320" s="30" t="s">
        <v>107</v>
      </c>
      <c r="X1320" s="115" t="s">
        <v>543</v>
      </c>
      <c r="Y1320" s="115"/>
      <c r="Z1320" s="115"/>
      <c r="AA1320" s="115"/>
      <c r="AB1320" s="115"/>
      <c r="AC1320" s="30" t="s">
        <v>107</v>
      </c>
      <c r="AD1320" s="35">
        <v>323</v>
      </c>
      <c r="AE1320" s="35" t="s">
        <v>544</v>
      </c>
      <c r="AF1320" s="35">
        <v>260</v>
      </c>
      <c r="AG1320" s="35">
        <v>88200</v>
      </c>
      <c r="AH1320" s="35">
        <v>25000</v>
      </c>
      <c r="AI1320" s="35">
        <v>3.2</v>
      </c>
      <c r="AL1320" s="35">
        <v>82.8</v>
      </c>
    </row>
    <row r="1321" spans="1:38" x14ac:dyDescent="0.35">
      <c r="A1321" s="51">
        <v>44270</v>
      </c>
      <c r="B1321" s="46">
        <v>0.43512731481481487</v>
      </c>
      <c r="C1321" s="35">
        <v>1206</v>
      </c>
      <c r="D1321" s="35">
        <v>0.78649999999999998</v>
      </c>
      <c r="E1321" s="35">
        <v>13.47</v>
      </c>
      <c r="F1321" s="35">
        <v>7.66</v>
      </c>
      <c r="G1321" s="35">
        <v>4.6000000000000005</v>
      </c>
      <c r="K1321" s="40">
        <v>320</v>
      </c>
    </row>
    <row r="1322" spans="1:38" x14ac:dyDescent="0.35">
      <c r="A1322" s="51">
        <v>44280</v>
      </c>
      <c r="B1322" s="38">
        <v>0.44777777777777777</v>
      </c>
      <c r="C1322" s="35">
        <v>1009</v>
      </c>
      <c r="D1322" s="35">
        <v>0.65649999999999997</v>
      </c>
      <c r="E1322" s="35">
        <v>12.01</v>
      </c>
      <c r="F1322" s="35">
        <v>7.76</v>
      </c>
      <c r="G1322" s="35">
        <v>9.5</v>
      </c>
      <c r="K1322" s="40">
        <v>379</v>
      </c>
    </row>
    <row r="1323" spans="1:38" x14ac:dyDescent="0.35">
      <c r="A1323" s="51">
        <v>44285</v>
      </c>
      <c r="B1323" s="38">
        <v>0.45373842592592589</v>
      </c>
      <c r="C1323" s="35">
        <v>1033</v>
      </c>
      <c r="D1323" s="35">
        <v>0.66949999999999998</v>
      </c>
      <c r="E1323" s="35">
        <v>13.14</v>
      </c>
      <c r="F1323" s="35">
        <v>7.8</v>
      </c>
      <c r="G1323" s="35">
        <v>8.2999999999999989</v>
      </c>
      <c r="K1323" s="40">
        <v>529</v>
      </c>
      <c r="L1323" s="40">
        <f>AVERAGE(K1319:K1323)</f>
        <v>327.60000000000002</v>
      </c>
      <c r="M1323" s="41">
        <f>GEOMEAN(K1319:K1323)</f>
        <v>295.52854510497087</v>
      </c>
      <c r="N1323" s="42" t="s">
        <v>123</v>
      </c>
    </row>
    <row r="1324" spans="1:38" x14ac:dyDescent="0.35">
      <c r="A1324" s="51">
        <v>44292</v>
      </c>
      <c r="B1324" s="38">
        <v>0.45146990740740739</v>
      </c>
      <c r="C1324" s="35">
        <v>1040</v>
      </c>
      <c r="D1324" s="35">
        <v>0.67600000000000005</v>
      </c>
      <c r="E1324" s="35">
        <v>8.81</v>
      </c>
      <c r="F1324" s="35">
        <v>7.53</v>
      </c>
      <c r="G1324" s="35">
        <v>12.999999999999998</v>
      </c>
      <c r="K1324" s="40">
        <v>583</v>
      </c>
    </row>
    <row r="1325" spans="1:38" x14ac:dyDescent="0.35">
      <c r="A1325" s="51">
        <v>44294</v>
      </c>
      <c r="B1325" s="39">
        <v>0.47047453703703707</v>
      </c>
      <c r="C1325" s="35">
        <v>1041</v>
      </c>
      <c r="D1325" s="35">
        <v>0.67600000000000005</v>
      </c>
      <c r="E1325" s="35">
        <v>7.24</v>
      </c>
      <c r="F1325" s="35">
        <v>7.55</v>
      </c>
      <c r="G1325" s="35">
        <v>15.1</v>
      </c>
      <c r="K1325" s="40">
        <v>910</v>
      </c>
    </row>
    <row r="1326" spans="1:38" x14ac:dyDescent="0.35">
      <c r="A1326" s="51">
        <v>44299</v>
      </c>
      <c r="B1326" s="39">
        <v>0.4286921296296296</v>
      </c>
      <c r="C1326" s="35">
        <v>976</v>
      </c>
      <c r="D1326" s="35">
        <v>0.63700000000000001</v>
      </c>
      <c r="E1326" s="35">
        <v>10.69</v>
      </c>
      <c r="F1326" s="35">
        <v>7.56</v>
      </c>
      <c r="G1326" s="35">
        <v>11.300000000000002</v>
      </c>
      <c r="K1326" s="40">
        <v>749</v>
      </c>
    </row>
    <row r="1327" spans="1:38" x14ac:dyDescent="0.35">
      <c r="A1327" s="51">
        <v>44305</v>
      </c>
      <c r="B1327" s="38">
        <v>0.45068287037037041</v>
      </c>
      <c r="C1327" s="35">
        <v>1018</v>
      </c>
      <c r="D1327" s="35">
        <v>0.66300000000000003</v>
      </c>
      <c r="E1327" s="35">
        <v>10.07</v>
      </c>
      <c r="F1327" s="35">
        <v>8.01</v>
      </c>
      <c r="G1327" s="35">
        <v>10.999999999999998</v>
      </c>
      <c r="K1327" s="40">
        <v>282</v>
      </c>
    </row>
    <row r="1328" spans="1:38" x14ac:dyDescent="0.35">
      <c r="A1328" s="51">
        <v>44314</v>
      </c>
      <c r="B1328" s="38">
        <v>0.42182870370370368</v>
      </c>
      <c r="C1328" s="35">
        <v>1019</v>
      </c>
      <c r="D1328" s="35">
        <v>0.66300000000000003</v>
      </c>
      <c r="E1328" s="35">
        <v>6.77</v>
      </c>
      <c r="F1328" s="35">
        <v>7.64</v>
      </c>
      <c r="G1328" s="35">
        <v>16.099999999999998</v>
      </c>
      <c r="K1328" s="40">
        <v>910</v>
      </c>
      <c r="L1328" s="40">
        <f>AVERAGE(K1324:K1328)</f>
        <v>686.8</v>
      </c>
      <c r="M1328" s="41">
        <f>GEOMEAN(K1324:K1328)</f>
        <v>633.42682750366737</v>
      </c>
      <c r="N1328" s="42" t="s">
        <v>124</v>
      </c>
    </row>
    <row r="1329" spans="1:38" x14ac:dyDescent="0.35">
      <c r="A1329" s="51">
        <v>44322</v>
      </c>
      <c r="B1329" s="39">
        <v>0.48026620370370371</v>
      </c>
      <c r="C1329" s="35">
        <v>1031</v>
      </c>
      <c r="D1329" s="35">
        <v>0.66949999999999998</v>
      </c>
      <c r="E1329" s="35">
        <v>11.92</v>
      </c>
      <c r="F1329" s="35">
        <v>7.63</v>
      </c>
      <c r="G1329" s="35">
        <v>11.9</v>
      </c>
      <c r="K1329" s="40">
        <v>1201</v>
      </c>
    </row>
    <row r="1330" spans="1:38" x14ac:dyDescent="0.35">
      <c r="A1330" s="51">
        <v>44328</v>
      </c>
      <c r="B1330" s="38">
        <v>0.43655092592592593</v>
      </c>
      <c r="C1330" s="35">
        <v>957</v>
      </c>
      <c r="D1330" s="35">
        <v>0.624</v>
      </c>
      <c r="E1330" s="35">
        <v>11.68</v>
      </c>
      <c r="F1330" s="35">
        <v>8.0299999999999994</v>
      </c>
      <c r="G1330" s="35">
        <v>10.1</v>
      </c>
      <c r="K1330" s="40">
        <v>754</v>
      </c>
    </row>
    <row r="1331" spans="1:38" x14ac:dyDescent="0.35">
      <c r="A1331" s="51">
        <v>44334</v>
      </c>
      <c r="B1331" s="38">
        <v>0.44311342592592595</v>
      </c>
      <c r="C1331" s="35">
        <v>565</v>
      </c>
      <c r="D1331" s="35">
        <v>0.36730000000000002</v>
      </c>
      <c r="E1331" s="35">
        <v>8.74</v>
      </c>
      <c r="F1331" s="35">
        <v>7.26</v>
      </c>
      <c r="G1331" s="35">
        <v>15.1</v>
      </c>
      <c r="K1331" s="40">
        <v>1850</v>
      </c>
    </row>
    <row r="1332" spans="1:38" x14ac:dyDescent="0.35">
      <c r="A1332" s="51">
        <v>44336</v>
      </c>
      <c r="B1332" s="39">
        <v>0.46937500000000004</v>
      </c>
      <c r="C1332" s="35">
        <v>945</v>
      </c>
      <c r="D1332" s="35">
        <v>0.61099999999999999</v>
      </c>
      <c r="E1332" s="35">
        <v>7.23</v>
      </c>
      <c r="F1332" s="35">
        <v>7.59</v>
      </c>
      <c r="G1332" s="35">
        <v>18.000000000000004</v>
      </c>
      <c r="K1332" s="40">
        <v>481</v>
      </c>
    </row>
    <row r="1333" spans="1:38" x14ac:dyDescent="0.35">
      <c r="A1333" s="51">
        <v>44342</v>
      </c>
      <c r="B1333" s="39">
        <v>0.46973379629629625</v>
      </c>
      <c r="C1333" s="35">
        <v>836</v>
      </c>
      <c r="D1333" s="35">
        <v>0.54600000000000004</v>
      </c>
      <c r="E1333" s="35">
        <v>5.2</v>
      </c>
      <c r="F1333" s="35">
        <v>7.81</v>
      </c>
      <c r="G1333" s="35">
        <v>20.799999999999997</v>
      </c>
      <c r="K1333" s="40">
        <v>5794</v>
      </c>
      <c r="L1333" s="40">
        <f>AVERAGE(K1329:K1333)</f>
        <v>2016</v>
      </c>
      <c r="M1333" s="41">
        <f>GEOMEAN(K1329:K1333)</f>
        <v>1360.9492474429346</v>
      </c>
      <c r="N1333" s="42" t="s">
        <v>125</v>
      </c>
    </row>
    <row r="1334" spans="1:38" x14ac:dyDescent="0.35">
      <c r="A1334" s="51">
        <v>44350</v>
      </c>
      <c r="B1334" s="39">
        <v>0.46571759259259254</v>
      </c>
      <c r="C1334" s="35">
        <v>776</v>
      </c>
      <c r="D1334" s="35">
        <v>0.50700000000000001</v>
      </c>
      <c r="E1334" s="35">
        <v>6.6</v>
      </c>
      <c r="F1334" s="35">
        <v>7.64</v>
      </c>
      <c r="G1334" s="35">
        <v>17.2</v>
      </c>
      <c r="K1334" s="40">
        <v>2602</v>
      </c>
    </row>
    <row r="1335" spans="1:38" x14ac:dyDescent="0.35">
      <c r="A1335" s="45">
        <v>44355</v>
      </c>
      <c r="B1335" s="39">
        <v>0.46069444444444446</v>
      </c>
      <c r="C1335" s="35">
        <v>933</v>
      </c>
      <c r="D1335" s="35">
        <v>0.60450000000000004</v>
      </c>
      <c r="E1335" s="35">
        <v>4.5599999999999996</v>
      </c>
      <c r="F1335" s="35">
        <v>7.73</v>
      </c>
      <c r="G1335" s="35">
        <v>20.799999999999997</v>
      </c>
      <c r="K1335" s="40">
        <v>1860</v>
      </c>
    </row>
    <row r="1336" spans="1:38" x14ac:dyDescent="0.35">
      <c r="A1336" s="51">
        <v>44361</v>
      </c>
      <c r="B1336" s="39">
        <v>0.4576157407407408</v>
      </c>
      <c r="C1336" s="35">
        <v>765</v>
      </c>
      <c r="D1336" s="35">
        <v>0.50049999999999994</v>
      </c>
      <c r="E1336" s="35">
        <v>6.21</v>
      </c>
      <c r="F1336" s="35">
        <v>7.5</v>
      </c>
      <c r="G1336" s="35">
        <v>20.500000000000004</v>
      </c>
      <c r="K1336" s="40">
        <v>3873</v>
      </c>
    </row>
    <row r="1337" spans="1:38" x14ac:dyDescent="0.35">
      <c r="A1337" s="51">
        <v>44371</v>
      </c>
      <c r="B1337" s="39">
        <v>0.46462962962962967</v>
      </c>
      <c r="C1337" s="35">
        <v>869</v>
      </c>
      <c r="D1337" s="35">
        <v>0.5655</v>
      </c>
      <c r="E1337" s="35">
        <v>5.78</v>
      </c>
      <c r="F1337" s="35">
        <v>7.81</v>
      </c>
      <c r="G1337" s="35">
        <v>19.899999999999995</v>
      </c>
      <c r="K1337" s="40">
        <v>1281</v>
      </c>
    </row>
    <row r="1338" spans="1:38" x14ac:dyDescent="0.35">
      <c r="A1338" s="51">
        <v>44375</v>
      </c>
      <c r="B1338" s="39">
        <v>0.43986111111111109</v>
      </c>
      <c r="C1338" s="35">
        <v>722</v>
      </c>
      <c r="D1338" s="35">
        <v>0.46800000000000003</v>
      </c>
      <c r="E1338" s="35">
        <v>6.15</v>
      </c>
      <c r="F1338" s="35">
        <v>7.96</v>
      </c>
      <c r="G1338" s="35">
        <v>22.199999999999996</v>
      </c>
      <c r="K1338" s="40">
        <v>556</v>
      </c>
      <c r="L1338" s="40">
        <f>AVERAGE(K1334:K1338)</f>
        <v>2034.4</v>
      </c>
      <c r="M1338" s="41">
        <f>GEOMEAN(K1334:K1338)</f>
        <v>1679.1841682108497</v>
      </c>
      <c r="N1338" s="42" t="s">
        <v>126</v>
      </c>
    </row>
    <row r="1339" spans="1:38" x14ac:dyDescent="0.35">
      <c r="A1339" s="51">
        <v>44378</v>
      </c>
      <c r="B1339" s="39">
        <v>0.42628472222222219</v>
      </c>
      <c r="C1339" s="35">
        <v>348.4</v>
      </c>
      <c r="D1339" s="35">
        <v>0.22620000000000001</v>
      </c>
      <c r="E1339" s="35">
        <v>6.39</v>
      </c>
      <c r="F1339" s="35">
        <v>7.44</v>
      </c>
      <c r="G1339" s="35">
        <v>21.999999999999996</v>
      </c>
      <c r="K1339" s="40">
        <v>24192</v>
      </c>
    </row>
    <row r="1340" spans="1:38" x14ac:dyDescent="0.35">
      <c r="A1340" s="45">
        <v>44385</v>
      </c>
      <c r="B1340" s="38">
        <v>0.45422453703703702</v>
      </c>
      <c r="C1340" s="35">
        <v>843</v>
      </c>
      <c r="D1340" s="35">
        <v>0.54600000000000004</v>
      </c>
      <c r="E1340" s="35">
        <v>5.25</v>
      </c>
      <c r="F1340" s="35">
        <v>7.66</v>
      </c>
      <c r="G1340" s="35">
        <v>22.5</v>
      </c>
      <c r="K1340" s="40">
        <v>1137</v>
      </c>
      <c r="O1340" s="30">
        <v>2.8</v>
      </c>
      <c r="P1340" s="35">
        <v>79.400000000000006</v>
      </c>
      <c r="Q1340" s="30" t="s">
        <v>107</v>
      </c>
      <c r="R1340" s="30" t="s">
        <v>107</v>
      </c>
      <c r="S1340" s="30" t="s">
        <v>107</v>
      </c>
      <c r="T1340" s="30">
        <v>23.6</v>
      </c>
      <c r="U1340" s="30" t="s">
        <v>107</v>
      </c>
      <c r="V1340" s="30" t="s">
        <v>107</v>
      </c>
      <c r="W1340" s="30">
        <v>59.3</v>
      </c>
      <c r="X1340" s="35">
        <v>130</v>
      </c>
      <c r="Y1340" s="30" t="s">
        <v>107</v>
      </c>
      <c r="Z1340" s="35" t="s">
        <v>537</v>
      </c>
      <c r="AA1340" s="30" t="s">
        <v>107</v>
      </c>
      <c r="AB1340" s="35">
        <v>29.8</v>
      </c>
      <c r="AC1340" s="30" t="s">
        <v>107</v>
      </c>
      <c r="AD1340" s="35">
        <v>268</v>
      </c>
      <c r="AE1340" s="30">
        <v>1.4</v>
      </c>
      <c r="AF1340" s="35">
        <v>1490</v>
      </c>
      <c r="AG1340" s="35">
        <v>74600</v>
      </c>
      <c r="AH1340" s="35">
        <v>19800</v>
      </c>
      <c r="AI1340" s="44" t="s">
        <v>107</v>
      </c>
      <c r="AJ1340" s="44" t="s">
        <v>107</v>
      </c>
      <c r="AK1340" s="44" t="s">
        <v>107</v>
      </c>
      <c r="AL1340" s="35">
        <v>239</v>
      </c>
    </row>
    <row r="1341" spans="1:38" x14ac:dyDescent="0.35">
      <c r="A1341" s="51">
        <v>44389</v>
      </c>
      <c r="B1341" s="39">
        <v>0.50620370370370371</v>
      </c>
      <c r="C1341" s="35">
        <v>674</v>
      </c>
      <c r="D1341" s="35">
        <v>0.4355</v>
      </c>
      <c r="E1341" s="35">
        <v>7.75</v>
      </c>
      <c r="F1341" s="35">
        <v>7.9</v>
      </c>
      <c r="G1341" s="35">
        <v>21.3</v>
      </c>
      <c r="K1341" s="40">
        <v>1374</v>
      </c>
    </row>
    <row r="1342" spans="1:38" x14ac:dyDescent="0.35">
      <c r="A1342" s="51">
        <v>44391</v>
      </c>
      <c r="B1342" s="39">
        <v>0.39451388888888889</v>
      </c>
      <c r="C1342" s="35">
        <v>664</v>
      </c>
      <c r="D1342" s="35">
        <v>0.42899999999999999</v>
      </c>
      <c r="E1342" s="35">
        <v>7.49</v>
      </c>
      <c r="F1342" s="35">
        <v>7.58</v>
      </c>
      <c r="G1342" s="35">
        <v>20.700000000000003</v>
      </c>
      <c r="K1342" s="40">
        <v>1467</v>
      </c>
    </row>
    <row r="1343" spans="1:38" x14ac:dyDescent="0.35">
      <c r="A1343" s="51">
        <v>44405</v>
      </c>
      <c r="B1343" s="39">
        <v>0.44069444444444444</v>
      </c>
      <c r="C1343" s="35">
        <v>891</v>
      </c>
      <c r="D1343" s="35">
        <v>0.57850000000000001</v>
      </c>
      <c r="E1343" s="35">
        <v>4.92</v>
      </c>
      <c r="F1343" s="35">
        <v>7.75</v>
      </c>
      <c r="G1343" s="35">
        <v>24.6</v>
      </c>
      <c r="K1343" s="40">
        <v>359</v>
      </c>
      <c r="L1343" s="40">
        <f>AVERAGE(K1339:K1343)</f>
        <v>5705.8</v>
      </c>
      <c r="M1343" s="41">
        <f>GEOMEAN(K1339:K1343)</f>
        <v>1818.815751745258</v>
      </c>
      <c r="N1343" s="42" t="s">
        <v>127</v>
      </c>
    </row>
    <row r="1344" spans="1:38" x14ac:dyDescent="0.35">
      <c r="A1344" s="51">
        <v>44411</v>
      </c>
      <c r="B1344" s="39">
        <v>0.46249999999999997</v>
      </c>
      <c r="C1344" s="35">
        <v>787</v>
      </c>
      <c r="D1344" s="35">
        <v>0.51349999999999996</v>
      </c>
      <c r="E1344" s="35">
        <v>4.91</v>
      </c>
      <c r="F1344" s="35">
        <v>7.63</v>
      </c>
      <c r="G1344" s="35">
        <v>19.899999999999995</v>
      </c>
      <c r="K1344" s="40">
        <v>175</v>
      </c>
      <c r="L1344" s="35"/>
      <c r="M1344" s="52"/>
    </row>
    <row r="1345" spans="1:38" x14ac:dyDescent="0.35">
      <c r="A1345" s="51">
        <v>44417</v>
      </c>
      <c r="C1345" s="47" t="s">
        <v>545</v>
      </c>
      <c r="L1345" s="35"/>
      <c r="M1345" s="52"/>
    </row>
    <row r="1346" spans="1:38" x14ac:dyDescent="0.35">
      <c r="A1346" s="51">
        <v>44425</v>
      </c>
      <c r="B1346" s="39">
        <v>0.47872685185185188</v>
      </c>
      <c r="C1346" s="54">
        <v>717</v>
      </c>
      <c r="D1346" s="54">
        <v>0.46800000000000003</v>
      </c>
      <c r="E1346" s="54">
        <v>4.49</v>
      </c>
      <c r="F1346" s="54">
        <v>7.61</v>
      </c>
      <c r="G1346" s="54">
        <v>22.800000000000004</v>
      </c>
      <c r="K1346" s="40">
        <v>768</v>
      </c>
      <c r="L1346" s="35"/>
      <c r="M1346" s="52"/>
    </row>
    <row r="1347" spans="1:38" x14ac:dyDescent="0.35">
      <c r="A1347" s="51">
        <v>44431</v>
      </c>
      <c r="B1347" s="39">
        <v>0.47827546296296292</v>
      </c>
      <c r="C1347" s="35">
        <v>802</v>
      </c>
      <c r="D1347" s="35">
        <v>0.52</v>
      </c>
      <c r="E1347" s="35">
        <v>4.2699999999999996</v>
      </c>
      <c r="F1347" s="35">
        <v>7.72</v>
      </c>
      <c r="G1347" s="35">
        <v>24.2</v>
      </c>
      <c r="K1347" s="40">
        <v>1211</v>
      </c>
      <c r="L1347" s="35"/>
      <c r="M1347" s="52"/>
    </row>
    <row r="1348" spans="1:38" x14ac:dyDescent="0.35">
      <c r="A1348" s="51">
        <v>44448</v>
      </c>
      <c r="B1348" s="39">
        <v>0.473599537037037</v>
      </c>
      <c r="C1348" s="35">
        <v>738</v>
      </c>
      <c r="D1348" s="35">
        <v>0.48099999999999998</v>
      </c>
      <c r="E1348" s="35">
        <v>4.47</v>
      </c>
      <c r="F1348" s="35">
        <v>7.61</v>
      </c>
      <c r="G1348" s="35">
        <v>19.8</v>
      </c>
      <c r="K1348" s="40">
        <v>135</v>
      </c>
      <c r="L1348" s="40">
        <f>AVERAGE(K1344:K1348)</f>
        <v>572.25</v>
      </c>
      <c r="M1348" s="41">
        <f>GEOMEAN(K1344:K1348)</f>
        <v>385.00759342137093</v>
      </c>
      <c r="N1348" s="42" t="s">
        <v>128</v>
      </c>
    </row>
    <row r="1349" spans="1:38" x14ac:dyDescent="0.35">
      <c r="A1349" s="51">
        <v>44454</v>
      </c>
      <c r="B1349" s="39">
        <v>0.46623842592592596</v>
      </c>
      <c r="C1349" s="35">
        <v>413.9</v>
      </c>
      <c r="D1349" s="35">
        <v>0.26910000000000001</v>
      </c>
      <c r="E1349" s="35">
        <v>6.6</v>
      </c>
      <c r="F1349" s="35">
        <v>7.75</v>
      </c>
      <c r="G1349" s="35">
        <v>21.3</v>
      </c>
      <c r="K1349" s="40">
        <v>12997</v>
      </c>
    </row>
    <row r="1350" spans="1:38" x14ac:dyDescent="0.35">
      <c r="A1350" s="51">
        <v>44460</v>
      </c>
      <c r="B1350" s="38">
        <v>0.44717592592592598</v>
      </c>
      <c r="C1350" s="35">
        <v>457.7</v>
      </c>
      <c r="D1350" s="35">
        <v>0.29770000000000002</v>
      </c>
      <c r="E1350" s="35">
        <v>6.86</v>
      </c>
      <c r="F1350" s="35">
        <v>7.69</v>
      </c>
      <c r="G1350" s="35">
        <v>21.2</v>
      </c>
      <c r="K1350" s="40">
        <v>2382</v>
      </c>
    </row>
    <row r="1351" spans="1:38" x14ac:dyDescent="0.35">
      <c r="A1351" s="51">
        <v>44462</v>
      </c>
      <c r="B1351" s="38">
        <v>0.46572916666666669</v>
      </c>
      <c r="C1351" s="35">
        <v>542</v>
      </c>
      <c r="D1351" s="35">
        <v>0.3523</v>
      </c>
      <c r="E1351" s="35">
        <v>7.29</v>
      </c>
      <c r="F1351" s="35">
        <v>7.71</v>
      </c>
      <c r="G1351" s="35">
        <v>17</v>
      </c>
      <c r="K1351" s="40">
        <v>1354</v>
      </c>
    </row>
    <row r="1352" spans="1:38" x14ac:dyDescent="0.35">
      <c r="A1352" s="51">
        <v>44468</v>
      </c>
      <c r="B1352" s="38">
        <v>0.45848379629629626</v>
      </c>
      <c r="C1352" s="35">
        <v>826</v>
      </c>
      <c r="D1352" s="35">
        <v>0.53949999999999998</v>
      </c>
      <c r="E1352" s="35">
        <v>7.68</v>
      </c>
      <c r="F1352" s="35">
        <v>7.89</v>
      </c>
      <c r="G1352" s="35">
        <v>19.600000000000001</v>
      </c>
      <c r="K1352" s="40">
        <v>410</v>
      </c>
      <c r="L1352" s="40">
        <f>AVERAGE(K1348:K1352)</f>
        <v>3455.6</v>
      </c>
      <c r="M1352" s="41">
        <f>GEOMEAN(K1348:K1352)</f>
        <v>1183.325526459201</v>
      </c>
      <c r="N1352" s="42" t="s">
        <v>129</v>
      </c>
    </row>
    <row r="1353" spans="1:38" x14ac:dyDescent="0.35">
      <c r="A1353" s="51">
        <v>44473</v>
      </c>
      <c r="B1353" s="38">
        <v>0.47700231481481481</v>
      </c>
      <c r="C1353" s="35">
        <v>644</v>
      </c>
      <c r="D1353" s="35">
        <v>0.41599999999999998</v>
      </c>
      <c r="E1353" s="35">
        <v>6.41</v>
      </c>
      <c r="F1353" s="35">
        <v>7.95</v>
      </c>
      <c r="G1353" s="35">
        <v>20.399999999999999</v>
      </c>
      <c r="K1353" s="40">
        <v>771</v>
      </c>
    </row>
    <row r="1354" spans="1:38" x14ac:dyDescent="0.35">
      <c r="A1354" s="51">
        <v>44476</v>
      </c>
      <c r="B1354" s="38">
        <v>0.44</v>
      </c>
      <c r="C1354" s="35">
        <v>498</v>
      </c>
      <c r="D1354" s="35">
        <v>0.32369999999999999</v>
      </c>
      <c r="E1354" s="35">
        <v>7.61</v>
      </c>
      <c r="F1354" s="35">
        <v>7.78</v>
      </c>
      <c r="G1354" s="35">
        <v>20.599999999999998</v>
      </c>
      <c r="K1354" s="40">
        <v>6488</v>
      </c>
    </row>
    <row r="1355" spans="1:38" x14ac:dyDescent="0.35">
      <c r="A1355" s="51">
        <v>44483</v>
      </c>
      <c r="B1355" s="38">
        <v>0.44900462962962967</v>
      </c>
      <c r="C1355" s="35">
        <v>584</v>
      </c>
      <c r="D1355" s="35">
        <v>0.377</v>
      </c>
      <c r="E1355" s="35">
        <v>6.4</v>
      </c>
      <c r="F1355" s="35">
        <v>7.84</v>
      </c>
      <c r="G1355" s="35">
        <v>20.300000000000004</v>
      </c>
      <c r="K1355" s="40">
        <v>299</v>
      </c>
    </row>
    <row r="1356" spans="1:38" x14ac:dyDescent="0.35">
      <c r="A1356" s="45">
        <v>44489</v>
      </c>
      <c r="B1356" s="38">
        <v>0.45302083333333337</v>
      </c>
      <c r="C1356" s="35">
        <v>839</v>
      </c>
      <c r="D1356" s="35">
        <v>0.54600000000000004</v>
      </c>
      <c r="E1356" s="35">
        <v>8.15</v>
      </c>
      <c r="F1356" s="35">
        <v>7.79</v>
      </c>
      <c r="G1356" s="35">
        <v>14.200000000000001</v>
      </c>
      <c r="K1356" s="40">
        <v>379</v>
      </c>
      <c r="O1356" s="30" t="s">
        <v>107</v>
      </c>
      <c r="P1356" s="35">
        <v>63.2</v>
      </c>
      <c r="Q1356" s="30" t="s">
        <v>107</v>
      </c>
      <c r="R1356" s="30" t="s">
        <v>107</v>
      </c>
      <c r="S1356" s="30" t="s">
        <v>107</v>
      </c>
      <c r="T1356" s="30" t="s">
        <v>107</v>
      </c>
      <c r="U1356" s="30" t="s">
        <v>107</v>
      </c>
      <c r="V1356" s="30" t="s">
        <v>107</v>
      </c>
      <c r="W1356" s="30" t="s">
        <v>107</v>
      </c>
      <c r="X1356" s="35">
        <v>96.5</v>
      </c>
      <c r="Y1356" s="30" t="s">
        <v>107</v>
      </c>
      <c r="Z1356" s="30" t="s">
        <v>107</v>
      </c>
      <c r="AA1356" s="30" t="s">
        <v>107</v>
      </c>
      <c r="AB1356" s="35">
        <v>28.2</v>
      </c>
      <c r="AC1356" s="35">
        <v>0.1</v>
      </c>
      <c r="AD1356" s="35">
        <v>257</v>
      </c>
      <c r="AE1356" s="35">
        <v>0.51</v>
      </c>
      <c r="AF1356" s="30" t="s">
        <v>107</v>
      </c>
      <c r="AG1356" s="35">
        <v>71300</v>
      </c>
      <c r="AH1356" s="35">
        <v>19300</v>
      </c>
      <c r="AI1356" s="35">
        <v>3.5</v>
      </c>
      <c r="AJ1356" s="44" t="s">
        <v>107</v>
      </c>
      <c r="AK1356" s="44" t="s">
        <v>107</v>
      </c>
      <c r="AL1356" s="35">
        <v>50.3</v>
      </c>
    </row>
    <row r="1357" spans="1:38" x14ac:dyDescent="0.35">
      <c r="A1357" s="51">
        <v>44497</v>
      </c>
      <c r="B1357" s="38">
        <v>0.45148148148148143</v>
      </c>
      <c r="C1357" s="35">
        <v>747</v>
      </c>
      <c r="D1357" s="35">
        <v>0.48749999999999999</v>
      </c>
      <c r="E1357" s="35">
        <v>8.43</v>
      </c>
      <c r="F1357" s="35">
        <v>7.8</v>
      </c>
      <c r="G1357" s="35">
        <v>12</v>
      </c>
      <c r="K1357" s="40">
        <v>1169</v>
      </c>
      <c r="L1357" s="40">
        <f>AVERAGE(K1353:K1357)</f>
        <v>1821.2</v>
      </c>
      <c r="M1357" s="41">
        <f>GEOMEAN(K1353:K1357)</f>
        <v>920.99659746890006</v>
      </c>
      <c r="N1357" s="42" t="s">
        <v>130</v>
      </c>
    </row>
    <row r="1358" spans="1:38" x14ac:dyDescent="0.35">
      <c r="A1358" s="51">
        <v>44504</v>
      </c>
      <c r="B1358" s="38">
        <v>0.4378009259259259</v>
      </c>
      <c r="C1358" s="35">
        <v>858</v>
      </c>
      <c r="D1358" s="35">
        <v>0.55900000000000005</v>
      </c>
      <c r="E1358" s="35">
        <v>12.72</v>
      </c>
      <c r="F1358" s="35">
        <v>8.0500000000000007</v>
      </c>
      <c r="G1358" s="35">
        <v>7.1000000000000005</v>
      </c>
      <c r="K1358" s="40">
        <v>987</v>
      </c>
    </row>
    <row r="1359" spans="1:38" x14ac:dyDescent="0.35">
      <c r="A1359" s="51">
        <v>44509</v>
      </c>
      <c r="B1359" s="38">
        <v>0.46027777777777779</v>
      </c>
      <c r="C1359" s="35">
        <v>855</v>
      </c>
      <c r="D1359" s="35">
        <v>0.55900000000000005</v>
      </c>
      <c r="E1359" s="35">
        <v>10.34</v>
      </c>
      <c r="F1359" s="35">
        <v>7.82</v>
      </c>
      <c r="G1359" s="35">
        <v>9.8000000000000007</v>
      </c>
      <c r="K1359" s="40">
        <v>472</v>
      </c>
    </row>
    <row r="1360" spans="1:38" x14ac:dyDescent="0.35">
      <c r="A1360" s="51">
        <v>44515</v>
      </c>
      <c r="B1360" s="38">
        <v>0.44530092592592596</v>
      </c>
      <c r="C1360" s="35">
        <v>795</v>
      </c>
      <c r="D1360" s="35">
        <v>0.51680000000000004</v>
      </c>
      <c r="E1360" s="35">
        <v>12.16</v>
      </c>
      <c r="F1360" s="35">
        <v>7.91</v>
      </c>
      <c r="G1360" s="35">
        <v>4.7</v>
      </c>
      <c r="K1360" s="40">
        <v>1187</v>
      </c>
    </row>
    <row r="1361" spans="1:14" x14ac:dyDescent="0.35">
      <c r="A1361" s="51">
        <v>44518</v>
      </c>
      <c r="B1361" s="38">
        <v>0.45550925925925928</v>
      </c>
      <c r="C1361" s="35">
        <v>453.6</v>
      </c>
      <c r="D1361" s="35">
        <v>0.29509999999999997</v>
      </c>
      <c r="E1361" s="35">
        <v>8.6300000000000008</v>
      </c>
      <c r="F1361" s="35">
        <v>8.02</v>
      </c>
      <c r="G1361" s="35">
        <v>8.9</v>
      </c>
      <c r="H1361" s="116"/>
      <c r="I1361" s="116"/>
      <c r="J1361" s="116"/>
      <c r="K1361" s="35">
        <v>3873</v>
      </c>
    </row>
    <row r="1362" spans="1:14" x14ac:dyDescent="0.35">
      <c r="A1362" s="51">
        <v>44529</v>
      </c>
      <c r="B1362" s="39">
        <v>0.48526620370370371</v>
      </c>
      <c r="C1362" s="35">
        <v>823</v>
      </c>
      <c r="D1362" s="35">
        <v>0.53500000000000003</v>
      </c>
      <c r="E1362" s="35">
        <v>18.739999999999998</v>
      </c>
      <c r="F1362" s="35">
        <v>8.01</v>
      </c>
      <c r="G1362" s="35">
        <v>2.9</v>
      </c>
      <c r="H1362" s="40"/>
      <c r="I1362" s="40"/>
      <c r="J1362" s="40"/>
      <c r="K1362" s="40">
        <v>134</v>
      </c>
      <c r="L1362" s="40">
        <f>AVERAGE(K1358:K1362)</f>
        <v>1330.6</v>
      </c>
      <c r="M1362" s="41">
        <f>GEOMEAN(K1358:K1362)</f>
        <v>779.06273847184423</v>
      </c>
      <c r="N1362" s="42" t="s">
        <v>131</v>
      </c>
    </row>
    <row r="1363" spans="1:14" x14ac:dyDescent="0.35">
      <c r="A1363" s="51">
        <v>44531</v>
      </c>
      <c r="B1363" s="39">
        <v>0.46331018518518513</v>
      </c>
      <c r="C1363" s="35">
        <v>821</v>
      </c>
      <c r="D1363" s="35">
        <v>0.53300000000000003</v>
      </c>
      <c r="E1363" s="35">
        <v>10.28</v>
      </c>
      <c r="F1363" s="35">
        <v>7.8</v>
      </c>
      <c r="G1363" s="35">
        <v>5</v>
      </c>
      <c r="H1363" s="116"/>
      <c r="I1363" s="116"/>
      <c r="J1363" s="116"/>
      <c r="K1363" s="35">
        <v>345</v>
      </c>
      <c r="L1363" s="35"/>
      <c r="M1363" s="52"/>
    </row>
    <row r="1364" spans="1:14" x14ac:dyDescent="0.35">
      <c r="A1364" s="51">
        <v>44537</v>
      </c>
      <c r="B1364" s="38">
        <v>0.44322916666666662</v>
      </c>
      <c r="C1364" s="35">
        <v>674</v>
      </c>
      <c r="D1364" s="35">
        <v>0.43809999999999999</v>
      </c>
      <c r="E1364" s="35">
        <v>13.94</v>
      </c>
      <c r="F1364" s="35">
        <v>7.57</v>
      </c>
      <c r="G1364" s="35">
        <v>2.8</v>
      </c>
      <c r="H1364" s="116"/>
      <c r="I1364" s="116"/>
      <c r="J1364" s="116"/>
      <c r="K1364" s="35">
        <v>833</v>
      </c>
      <c r="L1364" s="35"/>
      <c r="M1364" s="52"/>
    </row>
    <row r="1365" spans="1:14" x14ac:dyDescent="0.35">
      <c r="A1365" s="51">
        <v>44543</v>
      </c>
      <c r="B1365" s="38">
        <v>0.45047453703703705</v>
      </c>
      <c r="C1365" s="35">
        <v>777</v>
      </c>
      <c r="D1365" s="35">
        <v>0.50509999999999999</v>
      </c>
      <c r="E1365" s="35">
        <v>13.26</v>
      </c>
      <c r="F1365" s="35">
        <v>7.69</v>
      </c>
      <c r="G1365" s="35">
        <v>4.9000000000000004</v>
      </c>
      <c r="K1365" s="40">
        <v>712</v>
      </c>
      <c r="L1365" s="35"/>
      <c r="M1365" s="52"/>
    </row>
    <row r="1366" spans="1:14" x14ac:dyDescent="0.35">
      <c r="A1366" s="51">
        <v>44545</v>
      </c>
      <c r="B1366" s="38">
        <v>0.43128472222222225</v>
      </c>
      <c r="C1366" s="35">
        <v>850</v>
      </c>
      <c r="D1366" s="35">
        <v>0.55249999999999999</v>
      </c>
      <c r="E1366" s="35">
        <v>10.87</v>
      </c>
      <c r="F1366" s="35">
        <v>7.72</v>
      </c>
      <c r="G1366" s="35">
        <v>8.5</v>
      </c>
      <c r="K1366" s="40">
        <v>354</v>
      </c>
      <c r="L1366" s="35"/>
      <c r="M1366" s="52"/>
    </row>
    <row r="1367" spans="1:14" x14ac:dyDescent="0.35">
      <c r="A1367" s="51">
        <v>44559</v>
      </c>
      <c r="B1367" s="38">
        <v>0.44380787037037034</v>
      </c>
      <c r="C1367" s="35">
        <v>566</v>
      </c>
      <c r="D1367" s="35">
        <v>0.3679</v>
      </c>
      <c r="E1367" s="35">
        <v>10.71</v>
      </c>
      <c r="F1367" s="35">
        <v>7.44</v>
      </c>
      <c r="G1367" s="35">
        <v>7.9</v>
      </c>
      <c r="K1367" s="40">
        <v>2481</v>
      </c>
      <c r="L1367" s="40">
        <f>AVERAGE(K1363:K1367)</f>
        <v>945</v>
      </c>
      <c r="M1367" s="41">
        <f>GEOMEAN(K1363:K1367)</f>
        <v>709.43861450703469</v>
      </c>
      <c r="N1367" s="42" t="s">
        <v>132</v>
      </c>
    </row>
    <row r="1368" spans="1:14" x14ac:dyDescent="0.35">
      <c r="A1368" s="51">
        <v>44571</v>
      </c>
      <c r="B1368" s="39">
        <v>0.42690972222222223</v>
      </c>
      <c r="C1368" s="35">
        <v>732</v>
      </c>
      <c r="D1368" s="35">
        <v>0.4758</v>
      </c>
      <c r="E1368" s="35">
        <v>15.82</v>
      </c>
      <c r="F1368" s="35">
        <v>7.68</v>
      </c>
      <c r="G1368" s="35">
        <v>0.2</v>
      </c>
      <c r="K1368" s="40">
        <v>404</v>
      </c>
    </row>
    <row r="1369" spans="1:14" x14ac:dyDescent="0.35">
      <c r="A1369" s="51">
        <v>44581</v>
      </c>
      <c r="B1369" s="38">
        <v>0.44381944444444449</v>
      </c>
      <c r="C1369" s="35">
        <v>991</v>
      </c>
      <c r="D1369" s="35">
        <v>0.64349999999999996</v>
      </c>
      <c r="E1369" s="35">
        <v>14.4</v>
      </c>
      <c r="F1369" s="35">
        <v>7.88</v>
      </c>
      <c r="G1369" s="35">
        <v>0</v>
      </c>
      <c r="K1369" s="40">
        <v>443</v>
      </c>
    </row>
    <row r="1370" spans="1:14" x14ac:dyDescent="0.35">
      <c r="A1370" s="51">
        <v>44586</v>
      </c>
      <c r="B1370" s="39">
        <v>0.47388888888888886</v>
      </c>
      <c r="C1370" s="35">
        <v>1020</v>
      </c>
      <c r="D1370" s="35">
        <v>0.66300000000000003</v>
      </c>
      <c r="E1370" s="35">
        <v>14.44</v>
      </c>
      <c r="F1370" s="35">
        <v>7.74</v>
      </c>
      <c r="G1370" s="35">
        <v>0.2</v>
      </c>
      <c r="K1370" s="40">
        <v>5794</v>
      </c>
    </row>
    <row r="1371" spans="1:14" x14ac:dyDescent="0.35">
      <c r="A1371" s="51">
        <v>44587</v>
      </c>
      <c r="B1371" s="38">
        <v>0.4359837962962963</v>
      </c>
      <c r="C1371" s="35">
        <v>1162</v>
      </c>
      <c r="D1371" s="35">
        <v>0.754</v>
      </c>
      <c r="E1371" s="35">
        <v>15.19</v>
      </c>
      <c r="F1371" s="35">
        <v>7.93</v>
      </c>
      <c r="G1371" s="35">
        <v>0.1</v>
      </c>
      <c r="K1371" s="40">
        <v>670</v>
      </c>
    </row>
    <row r="1372" spans="1:14" x14ac:dyDescent="0.35">
      <c r="A1372" s="51">
        <v>44592</v>
      </c>
      <c r="B1372" s="39">
        <v>0.45741898148148147</v>
      </c>
      <c r="C1372" s="35">
        <v>1070</v>
      </c>
      <c r="D1372" s="35">
        <v>0.69550000000000001</v>
      </c>
      <c r="E1372" s="35">
        <v>14.47</v>
      </c>
      <c r="F1372" s="35">
        <v>7.81</v>
      </c>
      <c r="G1372" s="35">
        <v>0.3</v>
      </c>
      <c r="K1372" s="40">
        <v>472</v>
      </c>
      <c r="L1372" s="40">
        <f>AVERAGE(K1368:K1372)</f>
        <v>1556.6</v>
      </c>
      <c r="M1372" s="41">
        <f>GEOMEAN(K1368:K1372)</f>
        <v>800.1217510182712</v>
      </c>
      <c r="N1372" s="42" t="s">
        <v>133</v>
      </c>
    </row>
    <row r="1373" spans="1:14" x14ac:dyDescent="0.35">
      <c r="A1373" s="51">
        <v>44599</v>
      </c>
      <c r="B1373" s="39">
        <v>0.47489583333333335</v>
      </c>
      <c r="C1373" s="35">
        <v>1926</v>
      </c>
      <c r="D1373" s="35">
        <v>1.2544999999999999</v>
      </c>
      <c r="E1373" s="35">
        <v>15.49</v>
      </c>
      <c r="F1373" s="35">
        <v>7.2</v>
      </c>
      <c r="G1373" s="35">
        <v>0.4</v>
      </c>
      <c r="K1373" s="40">
        <v>748</v>
      </c>
    </row>
    <row r="1374" spans="1:14" x14ac:dyDescent="0.35">
      <c r="A1374" s="51">
        <v>44602</v>
      </c>
      <c r="B1374" s="39">
        <v>0.46013888888888888</v>
      </c>
      <c r="C1374" s="35">
        <v>1501</v>
      </c>
      <c r="D1374" s="35">
        <v>0.97499999999999998</v>
      </c>
      <c r="E1374" s="35">
        <v>13.09</v>
      </c>
      <c r="F1374" s="35">
        <v>7.32</v>
      </c>
      <c r="G1374" s="35">
        <v>2.8</v>
      </c>
      <c r="K1374" s="40">
        <v>3448</v>
      </c>
    </row>
    <row r="1375" spans="1:14" x14ac:dyDescent="0.35">
      <c r="A1375" s="51">
        <v>44607</v>
      </c>
      <c r="B1375" s="38">
        <v>0.4377314814814815</v>
      </c>
      <c r="C1375" s="35">
        <v>1144</v>
      </c>
      <c r="D1375" s="35">
        <v>0.74099999999999999</v>
      </c>
      <c r="E1375" s="35">
        <v>14.08</v>
      </c>
      <c r="F1375" s="35">
        <v>7.58</v>
      </c>
      <c r="G1375" s="35">
        <v>0.3</v>
      </c>
      <c r="K1375" s="40">
        <v>41</v>
      </c>
    </row>
    <row r="1376" spans="1:14" x14ac:dyDescent="0.35">
      <c r="A1376" s="51">
        <v>44608</v>
      </c>
      <c r="B1376" s="39">
        <v>0.44628472222222221</v>
      </c>
      <c r="C1376" s="35">
        <v>1072</v>
      </c>
      <c r="D1376" s="35">
        <v>0.69550000000000001</v>
      </c>
      <c r="E1376" s="35">
        <v>15.88</v>
      </c>
      <c r="F1376" s="35">
        <v>7.61</v>
      </c>
      <c r="G1376" s="35">
        <v>4.0999999999999996</v>
      </c>
      <c r="K1376" s="96">
        <v>10</v>
      </c>
    </row>
    <row r="1377" spans="1:38" x14ac:dyDescent="0.35">
      <c r="A1377" s="51">
        <v>44616</v>
      </c>
      <c r="B1377" s="39">
        <v>0.48334490740740743</v>
      </c>
      <c r="C1377" s="35">
        <v>1014</v>
      </c>
      <c r="D1377" s="35">
        <v>0.65649999999999997</v>
      </c>
      <c r="E1377" s="35">
        <v>12.81</v>
      </c>
      <c r="F1377" s="35">
        <v>7.91</v>
      </c>
      <c r="G1377" s="35">
        <v>3.1</v>
      </c>
      <c r="K1377" s="40">
        <v>109</v>
      </c>
      <c r="L1377" s="40">
        <f>AVERAGE(K1372:K1377)</f>
        <v>804.66666666666663</v>
      </c>
      <c r="M1377" s="41">
        <f>GEOMEAN(K1372:K1377)</f>
        <v>194.65707867108839</v>
      </c>
      <c r="N1377" s="42" t="s">
        <v>134</v>
      </c>
    </row>
    <row r="1378" spans="1:38" x14ac:dyDescent="0.35">
      <c r="A1378" s="51">
        <v>44622</v>
      </c>
      <c r="B1378" s="38">
        <v>0.44885416666666672</v>
      </c>
      <c r="C1378" s="35">
        <v>1050</v>
      </c>
      <c r="D1378" s="35">
        <v>0.6825</v>
      </c>
      <c r="E1378" s="35">
        <v>12.7</v>
      </c>
      <c r="F1378" s="35">
        <v>8.0299999999999994</v>
      </c>
      <c r="G1378" s="35">
        <v>6.1</v>
      </c>
      <c r="K1378" s="40">
        <v>41</v>
      </c>
    </row>
    <row r="1379" spans="1:38" x14ac:dyDescent="0.35">
      <c r="A1379" s="51">
        <v>44637</v>
      </c>
      <c r="B1379" s="39">
        <v>0.42084490740740743</v>
      </c>
      <c r="C1379" s="35">
        <v>969</v>
      </c>
      <c r="D1379" s="35">
        <v>0.63049999999999995</v>
      </c>
      <c r="E1379" s="35">
        <v>10.58</v>
      </c>
      <c r="F1379" s="35">
        <v>7.97</v>
      </c>
      <c r="K1379" s="40">
        <v>233</v>
      </c>
    </row>
    <row r="1380" spans="1:38" x14ac:dyDescent="0.35">
      <c r="A1380" s="51">
        <v>44642</v>
      </c>
      <c r="B1380" s="39">
        <v>0.43981481481481483</v>
      </c>
      <c r="C1380" s="35">
        <v>558</v>
      </c>
      <c r="D1380" s="35">
        <v>0.36270000000000002</v>
      </c>
      <c r="E1380" s="35">
        <v>9.89</v>
      </c>
      <c r="F1380" s="35">
        <v>8.19</v>
      </c>
      <c r="G1380" s="35">
        <v>10.199999999999999</v>
      </c>
      <c r="K1380" s="40">
        <v>5475</v>
      </c>
    </row>
    <row r="1381" spans="1:38" x14ac:dyDescent="0.35">
      <c r="A1381" s="51">
        <v>44644</v>
      </c>
      <c r="B1381" s="39">
        <v>0.48320601851851852</v>
      </c>
      <c r="C1381" s="35">
        <v>838</v>
      </c>
      <c r="D1381" s="35">
        <v>0.54600000000000004</v>
      </c>
      <c r="E1381" s="35">
        <v>9.44</v>
      </c>
      <c r="F1381" s="35">
        <v>7.74</v>
      </c>
      <c r="G1381" s="35">
        <v>9.1</v>
      </c>
      <c r="K1381" s="40">
        <v>601</v>
      </c>
    </row>
    <row r="1382" spans="1:38" x14ac:dyDescent="0.35">
      <c r="A1382" s="45">
        <v>44650</v>
      </c>
      <c r="B1382" s="38">
        <v>0.4651851851851852</v>
      </c>
      <c r="C1382" s="35">
        <v>999</v>
      </c>
      <c r="D1382" s="35">
        <v>0.65</v>
      </c>
      <c r="E1382" s="35">
        <v>11.18</v>
      </c>
      <c r="F1382" s="35">
        <v>8.35</v>
      </c>
      <c r="G1382" s="35">
        <v>6.9</v>
      </c>
      <c r="K1382" s="40">
        <v>1223</v>
      </c>
      <c r="L1382" s="40">
        <f>AVERAGE(K1377:K1382)</f>
        <v>1280.3333333333333</v>
      </c>
      <c r="M1382" s="41">
        <f>GEOMEAN(K1377:K1382)</f>
        <v>401.52126849243064</v>
      </c>
      <c r="N1382" s="42" t="s">
        <v>135</v>
      </c>
      <c r="O1382" s="30" t="s">
        <v>107</v>
      </c>
      <c r="P1382" s="35">
        <v>60.9</v>
      </c>
      <c r="Q1382" s="30" t="s">
        <v>107</v>
      </c>
      <c r="R1382" s="30" t="s">
        <v>107</v>
      </c>
      <c r="S1382" s="30" t="s">
        <v>107</v>
      </c>
      <c r="T1382" s="30" t="s">
        <v>107</v>
      </c>
      <c r="U1382" s="30" t="s">
        <v>107</v>
      </c>
      <c r="V1382" s="30" t="s">
        <v>107</v>
      </c>
      <c r="W1382" s="30" t="s">
        <v>107</v>
      </c>
      <c r="X1382" s="35">
        <v>137</v>
      </c>
      <c r="Y1382" s="30" t="s">
        <v>107</v>
      </c>
      <c r="Z1382" s="30" t="s">
        <v>107</v>
      </c>
      <c r="AA1382" s="30" t="s">
        <v>107</v>
      </c>
      <c r="AB1382" s="35">
        <v>33</v>
      </c>
      <c r="AC1382" s="30" t="s">
        <v>107</v>
      </c>
      <c r="AD1382" s="35">
        <v>291</v>
      </c>
      <c r="AE1382" s="30" t="s">
        <v>107</v>
      </c>
      <c r="AF1382" s="30">
        <v>222</v>
      </c>
      <c r="AG1382" s="35">
        <v>80400</v>
      </c>
      <c r="AH1382" s="35">
        <v>21800</v>
      </c>
      <c r="AI1382" s="44" t="s">
        <v>107</v>
      </c>
      <c r="AJ1382" s="44" t="s">
        <v>107</v>
      </c>
      <c r="AK1382" s="44" t="s">
        <v>107</v>
      </c>
      <c r="AL1382" s="35">
        <v>59.9</v>
      </c>
    </row>
    <row r="1383" spans="1:38" x14ac:dyDescent="0.35">
      <c r="A1383" s="51">
        <v>44656</v>
      </c>
      <c r="B1383" s="38">
        <v>0.42592592592592587</v>
      </c>
      <c r="C1383" s="35">
        <v>1003</v>
      </c>
      <c r="D1383" s="35">
        <v>0.65</v>
      </c>
      <c r="E1383" s="35">
        <v>9.3699999999999992</v>
      </c>
      <c r="F1383" s="35">
        <v>8.2200000000000006</v>
      </c>
      <c r="G1383" s="35">
        <v>8.5</v>
      </c>
      <c r="K1383" s="40">
        <v>3255</v>
      </c>
    </row>
    <row r="1384" spans="1:38" x14ac:dyDescent="0.35">
      <c r="A1384" s="51">
        <v>44662</v>
      </c>
      <c r="B1384" s="39">
        <v>0.40385416666666668</v>
      </c>
      <c r="C1384" s="35">
        <v>945</v>
      </c>
      <c r="D1384" s="35">
        <v>0.61750000000000005</v>
      </c>
      <c r="E1384" s="35">
        <v>9.81</v>
      </c>
      <c r="F1384" s="35">
        <v>7.78</v>
      </c>
      <c r="G1384" s="35">
        <v>9.9</v>
      </c>
      <c r="K1384" s="40">
        <v>426</v>
      </c>
    </row>
    <row r="1385" spans="1:38" x14ac:dyDescent="0.35">
      <c r="A1385" s="51">
        <v>44669</v>
      </c>
      <c r="B1385" s="39">
        <v>0.47038194444444442</v>
      </c>
      <c r="C1385" s="35">
        <v>711</v>
      </c>
      <c r="D1385" s="35">
        <v>0.4622</v>
      </c>
      <c r="E1385" s="35">
        <v>10.96</v>
      </c>
      <c r="F1385" s="35">
        <v>7.39</v>
      </c>
      <c r="G1385" s="35">
        <v>7.5</v>
      </c>
      <c r="K1385" s="40">
        <v>8164</v>
      </c>
    </row>
    <row r="1386" spans="1:38" x14ac:dyDescent="0.35">
      <c r="A1386" s="51">
        <v>44671</v>
      </c>
      <c r="B1386" s="38">
        <v>0.4548611111111111</v>
      </c>
      <c r="C1386" s="35">
        <v>904</v>
      </c>
      <c r="D1386" s="35">
        <v>0.58499999999999996</v>
      </c>
      <c r="E1386" s="35">
        <v>13.29</v>
      </c>
      <c r="F1386" s="35">
        <v>7.61</v>
      </c>
      <c r="G1386" s="35">
        <v>8.4</v>
      </c>
      <c r="K1386" s="40">
        <v>238</v>
      </c>
    </row>
    <row r="1387" spans="1:38" x14ac:dyDescent="0.35">
      <c r="A1387" s="51">
        <v>44676</v>
      </c>
      <c r="B1387" s="39">
        <v>0.45311342592592596</v>
      </c>
      <c r="C1387" s="35">
        <v>371.5</v>
      </c>
      <c r="D1387" s="35">
        <v>0.24179999999999999</v>
      </c>
      <c r="E1387" s="35">
        <v>8.3800000000000008</v>
      </c>
      <c r="F1387" s="35">
        <v>7.95</v>
      </c>
      <c r="G1387" s="35">
        <v>15.8</v>
      </c>
      <c r="K1387" s="81">
        <v>24192</v>
      </c>
      <c r="L1387" s="40">
        <f>AVERAGE(K1383:K1387)</f>
        <v>7255</v>
      </c>
      <c r="M1387" s="41">
        <f>GEOMEAN(K1383:K1387)</f>
        <v>2305.8044010838503</v>
      </c>
      <c r="N1387" s="42" t="s">
        <v>136</v>
      </c>
    </row>
    <row r="1388" spans="1:38" x14ac:dyDescent="0.35">
      <c r="A1388" s="51">
        <v>44686</v>
      </c>
      <c r="B1388" s="39">
        <v>0.48194444444444445</v>
      </c>
      <c r="C1388" s="35">
        <v>812</v>
      </c>
      <c r="D1388" s="35">
        <v>0.52649999999999997</v>
      </c>
      <c r="E1388" s="35">
        <v>10.52</v>
      </c>
      <c r="F1388" s="35">
        <v>7.81</v>
      </c>
      <c r="G1388" s="35">
        <v>13.3</v>
      </c>
      <c r="K1388" s="40">
        <v>700</v>
      </c>
    </row>
    <row r="1389" spans="1:38" x14ac:dyDescent="0.35">
      <c r="A1389" s="51">
        <v>44692</v>
      </c>
      <c r="B1389" s="55">
        <v>0.47160879629629626</v>
      </c>
      <c r="C1389" s="35">
        <v>863</v>
      </c>
      <c r="D1389" s="35">
        <v>0.55900000000000005</v>
      </c>
      <c r="E1389" s="35">
        <v>6.87</v>
      </c>
      <c r="F1389" s="35">
        <v>7.9</v>
      </c>
      <c r="G1389" s="35">
        <v>20.8</v>
      </c>
      <c r="K1389" s="40">
        <v>836</v>
      </c>
    </row>
    <row r="1390" spans="1:38" x14ac:dyDescent="0.35">
      <c r="A1390" s="51">
        <v>44699</v>
      </c>
      <c r="B1390" s="39">
        <v>0.46607638888888886</v>
      </c>
      <c r="C1390" s="35">
        <v>914</v>
      </c>
      <c r="D1390" s="35">
        <v>0.59150000000000003</v>
      </c>
      <c r="E1390" s="35">
        <v>5.66</v>
      </c>
      <c r="F1390" s="35">
        <v>7.78</v>
      </c>
      <c r="G1390" s="35">
        <v>18.399999999999999</v>
      </c>
      <c r="K1390" s="40">
        <v>201</v>
      </c>
    </row>
    <row r="1391" spans="1:38" x14ac:dyDescent="0.35">
      <c r="A1391" s="51">
        <v>44704</v>
      </c>
      <c r="B1391" s="39">
        <v>0.4347569444444444</v>
      </c>
      <c r="C1391" s="35">
        <v>7.8</v>
      </c>
      <c r="D1391" s="35">
        <v>5.1999999999999998E-3</v>
      </c>
      <c r="E1391" s="35">
        <v>10.1</v>
      </c>
      <c r="F1391" s="35">
        <v>7.27</v>
      </c>
      <c r="G1391" s="35">
        <v>14.3</v>
      </c>
      <c r="K1391" s="40">
        <v>749</v>
      </c>
    </row>
    <row r="1392" spans="1:38" x14ac:dyDescent="0.35">
      <c r="A1392" s="51">
        <v>44707</v>
      </c>
      <c r="B1392" s="39">
        <v>0.4533449074074074</v>
      </c>
      <c r="C1392" s="35">
        <v>139.9</v>
      </c>
      <c r="D1392" s="35">
        <v>9.0999999999999998E-2</v>
      </c>
      <c r="E1392" s="35">
        <v>7.59</v>
      </c>
      <c r="F1392" s="35">
        <v>7.98</v>
      </c>
      <c r="G1392" s="35">
        <v>20.9</v>
      </c>
      <c r="K1392" s="81">
        <v>24192</v>
      </c>
      <c r="L1392" s="40">
        <f>AVERAGE(K1388:K1392)</f>
        <v>5335.6</v>
      </c>
      <c r="M1392" s="41">
        <f>GEOMEAN(K1388:K1392)</f>
        <v>1163.404644604638</v>
      </c>
      <c r="N1392" s="42" t="s">
        <v>137</v>
      </c>
    </row>
    <row r="1393" spans="1:14" x14ac:dyDescent="0.35">
      <c r="A1393" s="51">
        <v>44713</v>
      </c>
      <c r="B1393" s="39">
        <v>0.46527777777777773</v>
      </c>
      <c r="C1393" s="35">
        <v>811</v>
      </c>
      <c r="D1393" s="35">
        <v>0.52649999999999997</v>
      </c>
      <c r="E1393" s="35">
        <v>5.64</v>
      </c>
      <c r="F1393" s="35">
        <v>7.9</v>
      </c>
      <c r="G1393" s="35">
        <v>22.7</v>
      </c>
      <c r="K1393" s="40">
        <v>959</v>
      </c>
      <c r="M1393" s="41"/>
      <c r="N1393" s="42"/>
    </row>
    <row r="1394" spans="1:14" x14ac:dyDescent="0.35">
      <c r="A1394" s="51">
        <v>44719</v>
      </c>
      <c r="B1394" s="38">
        <v>0.44564814814814818</v>
      </c>
      <c r="C1394" s="35">
        <v>915</v>
      </c>
      <c r="D1394" s="35">
        <v>0.59799999999999998</v>
      </c>
      <c r="E1394" s="35">
        <v>6.5</v>
      </c>
      <c r="F1394" s="35">
        <v>7.41</v>
      </c>
      <c r="G1394" s="35">
        <v>19.600000000000001</v>
      </c>
      <c r="K1394" s="40">
        <v>2723</v>
      </c>
    </row>
    <row r="1395" spans="1:14" x14ac:dyDescent="0.35">
      <c r="A1395" s="51">
        <v>44727</v>
      </c>
      <c r="B1395" s="39">
        <v>0.42872685185185189</v>
      </c>
      <c r="C1395" s="35">
        <v>219.3</v>
      </c>
      <c r="D1395" s="35">
        <v>0.14230000000000001</v>
      </c>
      <c r="E1395" s="35">
        <v>6.42</v>
      </c>
      <c r="F1395" s="35">
        <v>7.61</v>
      </c>
      <c r="G1395" s="35">
        <v>24.5</v>
      </c>
      <c r="K1395" s="40">
        <v>557</v>
      </c>
    </row>
    <row r="1396" spans="1:14" x14ac:dyDescent="0.35">
      <c r="A1396" s="51">
        <v>44733</v>
      </c>
      <c r="B1396" s="38"/>
      <c r="C1396" s="35" t="s">
        <v>546</v>
      </c>
    </row>
    <row r="1397" spans="1:14" x14ac:dyDescent="0.35">
      <c r="A1397" s="51">
        <v>44741</v>
      </c>
      <c r="C1397" s="47" t="s">
        <v>546</v>
      </c>
      <c r="D1397" s="47"/>
      <c r="E1397" s="47"/>
      <c r="F1397" s="47"/>
      <c r="G1397" s="47"/>
      <c r="L1397" s="40">
        <f>AVERAGE(K1392:K1395)</f>
        <v>7107.75</v>
      </c>
      <c r="M1397" s="41">
        <f>GEOMEAN(K1392:K1395)</f>
        <v>2435.5570361063665</v>
      </c>
      <c r="N1397" s="42" t="s">
        <v>138</v>
      </c>
    </row>
    <row r="1398" spans="1:14" x14ac:dyDescent="0.35">
      <c r="A1398" s="51">
        <v>44747</v>
      </c>
      <c r="C1398" s="47" t="s">
        <v>546</v>
      </c>
    </row>
    <row r="1399" spans="1:14" x14ac:dyDescent="0.35">
      <c r="A1399" s="45">
        <v>44755</v>
      </c>
      <c r="C1399" s="47" t="s">
        <v>546</v>
      </c>
    </row>
    <row r="1400" spans="1:14" x14ac:dyDescent="0.35">
      <c r="A1400" s="51">
        <v>44763</v>
      </c>
      <c r="C1400" s="47" t="s">
        <v>546</v>
      </c>
    </row>
    <row r="1401" spans="1:14" x14ac:dyDescent="0.35">
      <c r="A1401" s="51">
        <v>44770</v>
      </c>
      <c r="B1401" s="39">
        <v>0.46582175925925928</v>
      </c>
      <c r="C1401" s="35">
        <v>394.8</v>
      </c>
      <c r="D1401" s="35">
        <v>0.25669999999999998</v>
      </c>
      <c r="E1401" s="35">
        <v>7.81</v>
      </c>
      <c r="F1401" s="35">
        <v>7.89</v>
      </c>
      <c r="G1401" s="35">
        <v>23.8</v>
      </c>
      <c r="K1401" s="40">
        <v>3255</v>
      </c>
    </row>
    <row r="1402" spans="1:14" x14ac:dyDescent="0.35">
      <c r="A1402" s="51">
        <v>44771</v>
      </c>
      <c r="B1402" s="35" t="s">
        <v>546</v>
      </c>
      <c r="L1402" s="40">
        <f>AVERAGE(K1398:K1402)</f>
        <v>3255</v>
      </c>
      <c r="M1402" s="41">
        <f>GEOMEAN(K1398:K1402)</f>
        <v>3255</v>
      </c>
      <c r="N1402" s="42" t="s">
        <v>139</v>
      </c>
    </row>
    <row r="1403" spans="1:14" x14ac:dyDescent="0.35">
      <c r="A1403" s="51">
        <v>44775</v>
      </c>
      <c r="B1403" s="38">
        <v>0.45344907407407403</v>
      </c>
      <c r="C1403" s="35">
        <v>487.6</v>
      </c>
      <c r="D1403" s="35">
        <v>0.31719999999999998</v>
      </c>
      <c r="E1403" s="35">
        <v>4.09</v>
      </c>
      <c r="F1403" s="35">
        <v>7.52</v>
      </c>
      <c r="G1403" s="35">
        <v>22.6</v>
      </c>
      <c r="K1403" s="40">
        <v>1553</v>
      </c>
      <c r="L1403" s="35"/>
      <c r="M1403" s="52"/>
    </row>
    <row r="1404" spans="1:14" x14ac:dyDescent="0.35">
      <c r="A1404" s="51">
        <v>44781</v>
      </c>
      <c r="B1404" s="35" t="s">
        <v>546</v>
      </c>
      <c r="L1404" s="35"/>
      <c r="M1404" s="52"/>
    </row>
    <row r="1405" spans="1:14" x14ac:dyDescent="0.35">
      <c r="A1405" s="51">
        <v>44790</v>
      </c>
      <c r="B1405" s="39">
        <v>0.46166666666666667</v>
      </c>
      <c r="C1405" s="35">
        <v>811</v>
      </c>
      <c r="D1405" s="35">
        <v>0.52649999999999997</v>
      </c>
      <c r="E1405" s="35">
        <v>3.57</v>
      </c>
      <c r="F1405" s="35">
        <v>7.62</v>
      </c>
      <c r="G1405" s="35">
        <v>21.4</v>
      </c>
      <c r="K1405" s="40">
        <v>601</v>
      </c>
      <c r="L1405" s="35"/>
      <c r="M1405" s="52"/>
    </row>
    <row r="1406" spans="1:14" x14ac:dyDescent="0.35">
      <c r="A1406" s="51">
        <v>44798</v>
      </c>
      <c r="B1406" s="35" t="s">
        <v>546</v>
      </c>
      <c r="L1406" s="35"/>
      <c r="M1406" s="52"/>
    </row>
    <row r="1407" spans="1:14" x14ac:dyDescent="0.35">
      <c r="A1407" s="51">
        <v>44803</v>
      </c>
      <c r="B1407" s="38">
        <v>0.45642361111111113</v>
      </c>
      <c r="C1407" s="35">
        <v>432.1</v>
      </c>
      <c r="D1407" s="35">
        <v>0.28079999999999999</v>
      </c>
      <c r="E1407" s="35">
        <v>7.81</v>
      </c>
      <c r="F1407" s="35">
        <v>7.74</v>
      </c>
      <c r="G1407" s="35">
        <v>22.3</v>
      </c>
      <c r="K1407" s="40">
        <v>14136</v>
      </c>
      <c r="L1407" s="40">
        <f>AVERAGE(K1403:K1407)</f>
        <v>5430</v>
      </c>
      <c r="M1407" s="41">
        <f>GEOMEAN(K1403:K1407)</f>
        <v>2362.9660834133906</v>
      </c>
      <c r="N1407" s="42" t="s">
        <v>141</v>
      </c>
    </row>
    <row r="1408" spans="1:14" x14ac:dyDescent="0.35">
      <c r="A1408" s="51">
        <v>44811</v>
      </c>
      <c r="B1408" s="39">
        <v>0.48291666666666666</v>
      </c>
      <c r="C1408" s="35">
        <v>501</v>
      </c>
      <c r="D1408" s="35">
        <v>0.3256</v>
      </c>
      <c r="E1408" s="35">
        <v>7.17</v>
      </c>
      <c r="F1408" s="35">
        <v>7.75</v>
      </c>
      <c r="G1408" s="35">
        <v>20.399999999999999</v>
      </c>
      <c r="K1408" s="40">
        <v>341</v>
      </c>
    </row>
    <row r="1409" spans="1:38" x14ac:dyDescent="0.35">
      <c r="A1409" s="51">
        <v>44818</v>
      </c>
      <c r="B1409" s="46">
        <v>0.43895833333333334</v>
      </c>
      <c r="C1409" s="35">
        <v>702</v>
      </c>
      <c r="D1409" s="35">
        <v>456</v>
      </c>
      <c r="E1409" s="35">
        <v>7.69</v>
      </c>
      <c r="F1409" s="35">
        <v>7.82</v>
      </c>
      <c r="G1409" s="35">
        <v>17.2</v>
      </c>
      <c r="K1409" s="40">
        <v>1376</v>
      </c>
    </row>
    <row r="1410" spans="1:38" x14ac:dyDescent="0.35">
      <c r="A1410" s="51">
        <v>44830</v>
      </c>
      <c r="B1410" s="38">
        <v>0.43185185185185188</v>
      </c>
      <c r="C1410" s="35">
        <v>548</v>
      </c>
      <c r="D1410" s="35">
        <v>0.35620000000000002</v>
      </c>
      <c r="E1410" s="35">
        <v>6.25</v>
      </c>
      <c r="F1410" s="35">
        <v>7.66</v>
      </c>
      <c r="G1410" s="35">
        <v>16.899999999999999</v>
      </c>
      <c r="K1410" s="40">
        <v>631</v>
      </c>
    </row>
    <row r="1411" spans="1:38" x14ac:dyDescent="0.35">
      <c r="A1411" s="51">
        <v>44833</v>
      </c>
      <c r="B1411" s="47" t="s">
        <v>546</v>
      </c>
      <c r="L1411" s="40">
        <f>AVERAGE(K1407:K1411)</f>
        <v>4121</v>
      </c>
      <c r="M1411" s="41">
        <f>GEOMEAN(K1407:K1411)</f>
        <v>1430.3165938912462</v>
      </c>
      <c r="N1411" s="42" t="s">
        <v>142</v>
      </c>
    </row>
    <row r="1412" spans="1:38" x14ac:dyDescent="0.35">
      <c r="A1412" s="51">
        <v>44837</v>
      </c>
      <c r="B1412" s="47" t="s">
        <v>546</v>
      </c>
    </row>
    <row r="1413" spans="1:38" x14ac:dyDescent="0.35">
      <c r="A1413" s="51">
        <v>44840</v>
      </c>
      <c r="B1413" s="47" t="s">
        <v>546</v>
      </c>
    </row>
    <row r="1414" spans="1:38" x14ac:dyDescent="0.35">
      <c r="A1414" s="51">
        <v>44854</v>
      </c>
      <c r="B1414" s="47" t="s">
        <v>546</v>
      </c>
    </row>
    <row r="1415" spans="1:38" x14ac:dyDescent="0.35">
      <c r="A1415" s="51">
        <v>44858</v>
      </c>
      <c r="B1415" s="38">
        <v>0.46273148148148152</v>
      </c>
      <c r="C1415" s="35">
        <v>894</v>
      </c>
      <c r="D1415" s="35">
        <v>0.57850000000000001</v>
      </c>
      <c r="E1415" s="35">
        <v>7.94</v>
      </c>
      <c r="F1415" s="35">
        <v>7.07</v>
      </c>
      <c r="G1415" s="35">
        <v>13.6</v>
      </c>
      <c r="K1415" s="40">
        <v>842</v>
      </c>
    </row>
    <row r="1416" spans="1:38" x14ac:dyDescent="0.35">
      <c r="A1416" s="51">
        <v>44861</v>
      </c>
      <c r="B1416" s="39">
        <v>0.46236111111111106</v>
      </c>
      <c r="C1416" s="35">
        <v>511</v>
      </c>
      <c r="D1416" s="35">
        <v>0.33150000000000002</v>
      </c>
      <c r="E1416" s="35">
        <v>8.68</v>
      </c>
      <c r="F1416" s="35">
        <v>7.33</v>
      </c>
      <c r="G1416" s="35">
        <v>9.5</v>
      </c>
      <c r="K1416" s="40">
        <v>5172</v>
      </c>
      <c r="L1416" s="40">
        <f>AVERAGE(K1412:K1416)</f>
        <v>3007</v>
      </c>
      <c r="M1416" s="41">
        <f>GEOMEAN(K1412:K1416)</f>
        <v>2086.8215065021732</v>
      </c>
      <c r="N1416" s="42" t="s">
        <v>143</v>
      </c>
    </row>
    <row r="1417" spans="1:38" x14ac:dyDescent="0.35">
      <c r="A1417" s="51">
        <v>44867</v>
      </c>
      <c r="B1417" s="38">
        <v>0.42979166666666663</v>
      </c>
      <c r="C1417" s="35">
        <v>621</v>
      </c>
      <c r="D1417" s="35">
        <v>0.40360000000000001</v>
      </c>
      <c r="E1417" s="35">
        <v>5.38</v>
      </c>
      <c r="F1417" s="35">
        <v>7.54</v>
      </c>
      <c r="G1417" s="35">
        <v>12.8</v>
      </c>
      <c r="K1417" s="40">
        <v>717</v>
      </c>
      <c r="O1417" s="30" t="s">
        <v>107</v>
      </c>
      <c r="P1417" s="35">
        <v>63.1</v>
      </c>
      <c r="Q1417" s="30" t="s">
        <v>107</v>
      </c>
      <c r="R1417" s="30" t="s">
        <v>107</v>
      </c>
      <c r="S1417" s="30" t="s">
        <v>107</v>
      </c>
      <c r="T1417" s="30" t="s">
        <v>107</v>
      </c>
      <c r="U1417" s="30" t="s">
        <v>107</v>
      </c>
      <c r="V1417" s="30" t="s">
        <v>107</v>
      </c>
      <c r="W1417" s="30" t="s">
        <v>107</v>
      </c>
      <c r="X1417" s="35">
        <v>67.400000000000006</v>
      </c>
      <c r="Y1417" s="30" t="s">
        <v>107</v>
      </c>
      <c r="Z1417" s="30" t="s">
        <v>107</v>
      </c>
      <c r="AA1417" s="30" t="s">
        <v>107</v>
      </c>
      <c r="AB1417" s="35">
        <v>35.700000000000003</v>
      </c>
      <c r="AC1417" s="30">
        <v>0.3</v>
      </c>
      <c r="AD1417" s="35">
        <v>216</v>
      </c>
      <c r="AE1417" s="30" t="s">
        <v>107</v>
      </c>
      <c r="AF1417" s="30">
        <v>819</v>
      </c>
      <c r="AG1417" s="35">
        <v>62300</v>
      </c>
      <c r="AH1417" s="35">
        <v>14600</v>
      </c>
      <c r="AI1417" s="44" t="s">
        <v>107</v>
      </c>
      <c r="AJ1417" s="44" t="s">
        <v>107</v>
      </c>
      <c r="AK1417" s="44" t="s">
        <v>107</v>
      </c>
      <c r="AL1417" s="35">
        <v>345</v>
      </c>
    </row>
    <row r="1418" spans="1:38" x14ac:dyDescent="0.35">
      <c r="A1418" s="51">
        <v>44872</v>
      </c>
      <c r="B1418" s="47" t="s">
        <v>546</v>
      </c>
    </row>
    <row r="1419" spans="1:38" x14ac:dyDescent="0.35">
      <c r="A1419" s="51">
        <v>44875</v>
      </c>
      <c r="B1419" s="47" t="s">
        <v>546</v>
      </c>
    </row>
    <row r="1420" spans="1:38" x14ac:dyDescent="0.35">
      <c r="A1420" s="51">
        <v>44882</v>
      </c>
      <c r="B1420" s="38" t="s">
        <v>479</v>
      </c>
    </row>
    <row r="1421" spans="1:38" x14ac:dyDescent="0.35">
      <c r="A1421" s="51">
        <v>44894</v>
      </c>
      <c r="B1421" s="39">
        <v>0.47011574074074075</v>
      </c>
      <c r="C1421" s="35">
        <v>46.4</v>
      </c>
      <c r="D1421" s="35">
        <v>2.9899999999999999E-2</v>
      </c>
      <c r="E1421" s="35">
        <v>8.7200000000000006</v>
      </c>
      <c r="F1421" s="35">
        <v>7.74</v>
      </c>
      <c r="G1421" s="35">
        <v>7.9</v>
      </c>
      <c r="K1421" s="40">
        <v>211</v>
      </c>
      <c r="L1421" s="40">
        <f>AVERAGE(K1417:K1421)</f>
        <v>464</v>
      </c>
      <c r="M1421" s="41">
        <f>GEOMEAN(K1417:K1421)</f>
        <v>388.95629574542176</v>
      </c>
      <c r="N1421" s="42" t="s">
        <v>145</v>
      </c>
    </row>
    <row r="1422" spans="1:38" x14ac:dyDescent="0.35">
      <c r="A1422" s="51">
        <v>44896</v>
      </c>
      <c r="B1422" s="47" t="s">
        <v>546</v>
      </c>
      <c r="L1422" s="35"/>
      <c r="M1422" s="52"/>
    </row>
    <row r="1423" spans="1:38" x14ac:dyDescent="0.35">
      <c r="A1423" s="51">
        <v>44908</v>
      </c>
      <c r="B1423" s="38">
        <v>0.45513888888888893</v>
      </c>
      <c r="C1423" s="35">
        <v>552</v>
      </c>
      <c r="D1423" s="35">
        <v>0.35880000000000001</v>
      </c>
      <c r="E1423" s="35">
        <v>9.42</v>
      </c>
      <c r="F1423" s="35">
        <v>7.71</v>
      </c>
      <c r="G1423" s="35">
        <v>4.9000000000000004</v>
      </c>
      <c r="K1423" s="40">
        <v>134</v>
      </c>
      <c r="L1423" s="35"/>
      <c r="M1423" s="52"/>
    </row>
    <row r="1424" spans="1:38" x14ac:dyDescent="0.35">
      <c r="A1424" s="51">
        <v>44910</v>
      </c>
      <c r="B1424" s="46">
        <v>0.54108796296296291</v>
      </c>
      <c r="C1424" s="35">
        <v>407.9</v>
      </c>
      <c r="D1424" s="35">
        <v>265.10000000000002</v>
      </c>
      <c r="E1424" s="35">
        <v>15.65</v>
      </c>
      <c r="F1424" s="35">
        <v>8.19</v>
      </c>
      <c r="G1424" s="35">
        <v>6.9</v>
      </c>
      <c r="K1424" s="40">
        <v>2014</v>
      </c>
      <c r="L1424" s="35"/>
      <c r="M1424" s="52"/>
    </row>
    <row r="1425" spans="1:38" x14ac:dyDescent="0.35">
      <c r="A1425" s="51">
        <v>44914</v>
      </c>
      <c r="B1425" s="39">
        <v>0.45518518518518519</v>
      </c>
      <c r="C1425" s="35">
        <v>766</v>
      </c>
      <c r="D1425" s="35">
        <v>0.49790000000000001</v>
      </c>
      <c r="E1425" s="35">
        <v>13.79</v>
      </c>
      <c r="F1425" s="35">
        <v>7.93</v>
      </c>
      <c r="G1425" s="35">
        <v>0.9</v>
      </c>
      <c r="K1425" s="40">
        <v>8664</v>
      </c>
      <c r="L1425" s="35"/>
      <c r="M1425" s="52"/>
    </row>
    <row r="1426" spans="1:38" x14ac:dyDescent="0.35">
      <c r="A1426" s="51">
        <v>44924</v>
      </c>
      <c r="B1426" s="47" t="s">
        <v>447</v>
      </c>
      <c r="L1426" s="40">
        <f>AVERAGE(K1422:K1426)</f>
        <v>3604</v>
      </c>
      <c r="M1426" s="41">
        <f>GEOMEAN(K1422:K1426)</f>
        <v>1327.2749647096032</v>
      </c>
      <c r="N1426" s="42" t="s">
        <v>146</v>
      </c>
    </row>
    <row r="1427" spans="1:38" x14ac:dyDescent="0.35">
      <c r="A1427" s="56">
        <v>44930</v>
      </c>
      <c r="B1427" s="46">
        <v>0.45248842592592592</v>
      </c>
      <c r="C1427" s="35">
        <v>926</v>
      </c>
      <c r="D1427" s="35">
        <v>602</v>
      </c>
      <c r="E1427" s="35">
        <v>9.99</v>
      </c>
      <c r="F1427" s="35">
        <v>7.6</v>
      </c>
      <c r="G1427" s="35">
        <v>8.6999999999999993</v>
      </c>
      <c r="K1427" s="40">
        <v>586</v>
      </c>
    </row>
    <row r="1428" spans="1:38" x14ac:dyDescent="0.35">
      <c r="A1428" s="51">
        <v>44936</v>
      </c>
      <c r="B1428" s="46">
        <v>0.41055555555555556</v>
      </c>
      <c r="C1428" s="35">
        <v>984</v>
      </c>
      <c r="D1428" s="35">
        <v>0.63700000000000001</v>
      </c>
      <c r="E1428" s="35">
        <v>13.04</v>
      </c>
      <c r="F1428" s="35">
        <v>7.82</v>
      </c>
      <c r="G1428" s="35">
        <v>3.7</v>
      </c>
      <c r="K1428" s="40">
        <v>556</v>
      </c>
    </row>
    <row r="1429" spans="1:38" x14ac:dyDescent="0.35">
      <c r="A1429" s="51">
        <v>44944</v>
      </c>
      <c r="B1429" s="55">
        <v>0.52917824074074071</v>
      </c>
      <c r="C1429" s="35">
        <v>963</v>
      </c>
      <c r="D1429" s="35">
        <v>626</v>
      </c>
      <c r="E1429" s="35">
        <v>10.81</v>
      </c>
      <c r="F1429" s="35">
        <v>7.95</v>
      </c>
      <c r="G1429" s="35">
        <v>4.9000000000000004</v>
      </c>
    </row>
    <row r="1430" spans="1:38" x14ac:dyDescent="0.35">
      <c r="A1430" s="51">
        <v>44952</v>
      </c>
      <c r="B1430" s="46">
        <v>0.51481481481481484</v>
      </c>
      <c r="C1430" s="35">
        <v>2219</v>
      </c>
      <c r="D1430" s="35">
        <v>1443</v>
      </c>
      <c r="E1430" s="35">
        <v>12.3</v>
      </c>
      <c r="F1430" s="35">
        <v>7.73</v>
      </c>
      <c r="G1430" s="35">
        <v>2.5</v>
      </c>
      <c r="K1430" s="40">
        <v>1296</v>
      </c>
    </row>
    <row r="1431" spans="1:38" x14ac:dyDescent="0.35">
      <c r="A1431" s="51">
        <v>44957</v>
      </c>
      <c r="K1431" s="40">
        <v>216</v>
      </c>
      <c r="L1431" s="40">
        <f>AVERAGE(K1427:K1431)</f>
        <v>663.5</v>
      </c>
      <c r="M1431" s="41">
        <f>GEOMEAN(K1427:K1431)</f>
        <v>549.55073122681756</v>
      </c>
      <c r="N1431" s="42" t="s">
        <v>147</v>
      </c>
    </row>
    <row r="1432" spans="1:38" x14ac:dyDescent="0.35">
      <c r="A1432" s="51">
        <v>44959</v>
      </c>
      <c r="B1432" s="55">
        <v>5.2326388888888888E-2</v>
      </c>
      <c r="C1432" s="35">
        <v>1303</v>
      </c>
      <c r="D1432" s="35">
        <v>847</v>
      </c>
      <c r="E1432" s="35">
        <v>14.57</v>
      </c>
      <c r="F1432" s="35">
        <v>8.1300000000000008</v>
      </c>
      <c r="G1432" s="35">
        <v>0.7</v>
      </c>
      <c r="K1432" s="40">
        <v>63</v>
      </c>
    </row>
    <row r="1433" spans="1:38" x14ac:dyDescent="0.35">
      <c r="A1433" s="51">
        <v>44966</v>
      </c>
      <c r="B1433" s="39">
        <v>0.45200231481481484</v>
      </c>
      <c r="C1433" s="35">
        <v>671</v>
      </c>
      <c r="D1433" s="35">
        <v>0.43619999999999998</v>
      </c>
      <c r="E1433" s="35">
        <v>10.43</v>
      </c>
      <c r="F1433" s="35">
        <v>8.07</v>
      </c>
      <c r="G1433" s="35">
        <v>8.9</v>
      </c>
      <c r="K1433" s="40">
        <v>1780</v>
      </c>
    </row>
    <row r="1434" spans="1:38" x14ac:dyDescent="0.35">
      <c r="A1434" s="51">
        <v>44970</v>
      </c>
      <c r="B1434" s="39">
        <v>0.41313657407407406</v>
      </c>
      <c r="C1434" s="35">
        <v>1070</v>
      </c>
      <c r="D1434" s="35">
        <v>0.69550000000000001</v>
      </c>
      <c r="E1434" s="35">
        <v>12.56</v>
      </c>
      <c r="F1434" s="35">
        <v>7.8</v>
      </c>
      <c r="G1434" s="35">
        <v>3.8</v>
      </c>
      <c r="K1434" s="40">
        <v>311</v>
      </c>
    </row>
    <row r="1435" spans="1:38" x14ac:dyDescent="0.35">
      <c r="A1435" s="51">
        <v>44973</v>
      </c>
      <c r="B1435" s="46">
        <v>0.52987268518518515</v>
      </c>
      <c r="C1435" s="35">
        <v>999</v>
      </c>
      <c r="D1435" s="35">
        <v>649</v>
      </c>
      <c r="E1435" s="35">
        <v>11.27</v>
      </c>
      <c r="F1435" s="35">
        <v>7.83</v>
      </c>
      <c r="G1435" s="35">
        <v>6.9</v>
      </c>
      <c r="K1435" s="40">
        <v>987</v>
      </c>
    </row>
    <row r="1436" spans="1:38" x14ac:dyDescent="0.35">
      <c r="A1436" s="51">
        <v>44978</v>
      </c>
      <c r="B1436" s="38">
        <v>0.44886574074074076</v>
      </c>
      <c r="C1436" s="35">
        <v>1041</v>
      </c>
      <c r="D1436" s="35">
        <v>0.67600000000000005</v>
      </c>
      <c r="E1436" s="35">
        <v>12.09</v>
      </c>
      <c r="G1436" s="35">
        <v>6.9</v>
      </c>
      <c r="K1436" s="40">
        <v>145</v>
      </c>
      <c r="L1436" s="40">
        <f>AVERAGE(K1432:K1436)</f>
        <v>657.2</v>
      </c>
      <c r="M1436" s="41">
        <f>GEOMEAN(K1432:K1436)</f>
        <v>346.45052129289809</v>
      </c>
      <c r="N1436" s="42" t="s">
        <v>148</v>
      </c>
    </row>
    <row r="1437" spans="1:38" x14ac:dyDescent="0.35">
      <c r="A1437" s="51">
        <v>44986</v>
      </c>
      <c r="B1437" s="55">
        <v>0.51859953703703698</v>
      </c>
      <c r="C1437" s="35">
        <v>914</v>
      </c>
      <c r="D1437" s="35">
        <v>594</v>
      </c>
      <c r="E1437" s="35">
        <v>10.72</v>
      </c>
      <c r="F1437" s="35">
        <v>7.69</v>
      </c>
      <c r="G1437" s="35">
        <v>7.5</v>
      </c>
      <c r="K1437" s="40">
        <v>364</v>
      </c>
    </row>
    <row r="1438" spans="1:38" x14ac:dyDescent="0.35">
      <c r="A1438" s="51">
        <v>44991</v>
      </c>
      <c r="B1438" s="46">
        <v>0.5267708333333333</v>
      </c>
      <c r="C1438" s="35">
        <v>868</v>
      </c>
      <c r="D1438" s="35">
        <v>564</v>
      </c>
      <c r="E1438" s="35">
        <v>10.69</v>
      </c>
      <c r="F1438" s="35">
        <v>7.7</v>
      </c>
      <c r="G1438" s="35">
        <v>7.9</v>
      </c>
      <c r="K1438" s="40">
        <v>318</v>
      </c>
      <c r="O1438" s="30" t="s">
        <v>107</v>
      </c>
      <c r="P1438" s="35">
        <v>55.2</v>
      </c>
      <c r="Q1438" s="30" t="s">
        <v>107</v>
      </c>
      <c r="R1438" s="30" t="s">
        <v>107</v>
      </c>
      <c r="S1438" s="30" t="s">
        <v>107</v>
      </c>
      <c r="T1438" s="30" t="s">
        <v>107</v>
      </c>
      <c r="U1438" s="30" t="s">
        <v>107</v>
      </c>
      <c r="V1438" s="30" t="s">
        <v>107</v>
      </c>
      <c r="W1438" s="30" t="s">
        <v>107</v>
      </c>
      <c r="X1438" s="35">
        <v>110</v>
      </c>
      <c r="Y1438" s="30" t="s">
        <v>107</v>
      </c>
      <c r="Z1438" s="30">
        <v>0.68</v>
      </c>
      <c r="AA1438" s="30" t="s">
        <v>107</v>
      </c>
      <c r="AB1438" s="35">
        <v>36.5</v>
      </c>
      <c r="AC1438" s="30">
        <v>0.54</v>
      </c>
      <c r="AD1438" s="35">
        <v>250</v>
      </c>
      <c r="AE1438" s="30" t="s">
        <v>107</v>
      </c>
      <c r="AF1438" s="30" t="s">
        <v>107</v>
      </c>
      <c r="AG1438" s="35">
        <v>68100</v>
      </c>
      <c r="AH1438" s="35">
        <v>19400</v>
      </c>
      <c r="AI1438" s="44" t="s">
        <v>107</v>
      </c>
      <c r="AJ1438" s="44" t="s">
        <v>107</v>
      </c>
      <c r="AK1438" s="44" t="s">
        <v>107</v>
      </c>
      <c r="AL1438" s="35">
        <v>38.799999999999997</v>
      </c>
    </row>
    <row r="1439" spans="1:38" x14ac:dyDescent="0.35">
      <c r="A1439" s="51">
        <v>44999</v>
      </c>
      <c r="B1439" s="47" t="s">
        <v>479</v>
      </c>
    </row>
    <row r="1440" spans="1:38" x14ac:dyDescent="0.35">
      <c r="A1440" s="51">
        <v>45008</v>
      </c>
      <c r="B1440" s="47" t="s">
        <v>479</v>
      </c>
    </row>
    <row r="1441" spans="1:38" x14ac:dyDescent="0.35">
      <c r="A1441" s="51">
        <v>45012</v>
      </c>
      <c r="B1441" s="47" t="s">
        <v>479</v>
      </c>
      <c r="L1441" s="40">
        <f>AVERAGE(K1437:K1441)</f>
        <v>341</v>
      </c>
      <c r="M1441" s="41">
        <f>GEOMEAN(K1437:K1441)</f>
        <v>340.22345598150639</v>
      </c>
      <c r="N1441" s="42" t="s">
        <v>149</v>
      </c>
    </row>
    <row r="1442" spans="1:38" x14ac:dyDescent="0.35">
      <c r="A1442" s="51">
        <v>45020</v>
      </c>
      <c r="B1442" s="39">
        <v>0.43072916666666666</v>
      </c>
      <c r="C1442" s="35">
        <v>845</v>
      </c>
      <c r="D1442" s="35">
        <v>0.54600000000000004</v>
      </c>
      <c r="E1442" s="35">
        <v>9.9600000000000009</v>
      </c>
      <c r="F1442" s="35">
        <v>8.23</v>
      </c>
      <c r="G1442" s="35">
        <v>12.3</v>
      </c>
      <c r="K1442" s="40">
        <v>479</v>
      </c>
    </row>
    <row r="1443" spans="1:38" x14ac:dyDescent="0.35">
      <c r="A1443" s="51">
        <v>45026</v>
      </c>
      <c r="B1443" s="55">
        <v>0.48386574074074074</v>
      </c>
      <c r="C1443" s="35">
        <v>853</v>
      </c>
      <c r="D1443" s="35">
        <v>554</v>
      </c>
      <c r="E1443" s="35">
        <v>11.86</v>
      </c>
      <c r="F1443" s="35">
        <v>8.1199999999999992</v>
      </c>
      <c r="G1443" s="35">
        <v>9.9</v>
      </c>
      <c r="K1443" s="40">
        <v>548</v>
      </c>
    </row>
    <row r="1444" spans="1:38" x14ac:dyDescent="0.35">
      <c r="A1444" s="51">
        <v>45035</v>
      </c>
      <c r="B1444" s="55">
        <v>0.48059027777777774</v>
      </c>
      <c r="C1444" s="35">
        <v>846</v>
      </c>
      <c r="D1444" s="35">
        <v>550</v>
      </c>
      <c r="E1444" s="35">
        <v>9.7100000000000009</v>
      </c>
      <c r="F1444" s="35">
        <v>7.91</v>
      </c>
      <c r="G1444" s="35">
        <v>9.5</v>
      </c>
      <c r="K1444" s="40">
        <v>573</v>
      </c>
    </row>
    <row r="1445" spans="1:38" x14ac:dyDescent="0.35">
      <c r="A1445" s="51">
        <v>45040</v>
      </c>
      <c r="B1445" s="58">
        <v>0.49194444444444446</v>
      </c>
      <c r="C1445" s="59">
        <v>881</v>
      </c>
      <c r="D1445" s="59">
        <v>573</v>
      </c>
      <c r="E1445" s="59">
        <v>12.28</v>
      </c>
      <c r="F1445" s="59">
        <v>7.75</v>
      </c>
      <c r="G1445" s="59">
        <v>6.7</v>
      </c>
      <c r="K1445" s="40">
        <v>520</v>
      </c>
      <c r="L1445" s="40">
        <f>AVERAGE(K1441:K1445)</f>
        <v>530</v>
      </c>
      <c r="M1445" s="41">
        <f>GEOMEAN(K1441:K1445)</f>
        <v>528.83295300031546</v>
      </c>
      <c r="N1445" s="42" t="s">
        <v>150</v>
      </c>
    </row>
    <row r="1446" spans="1:38" x14ac:dyDescent="0.35">
      <c r="A1446" s="51">
        <v>45049</v>
      </c>
      <c r="B1446" s="35" t="s">
        <v>547</v>
      </c>
    </row>
    <row r="1447" spans="1:38" x14ac:dyDescent="0.35">
      <c r="A1447" s="51">
        <v>45054</v>
      </c>
      <c r="B1447" s="46">
        <v>0.46945601851851854</v>
      </c>
      <c r="C1447" s="35">
        <v>698</v>
      </c>
      <c r="D1447" s="35">
        <v>453.5</v>
      </c>
      <c r="E1447" s="35">
        <v>6.96</v>
      </c>
      <c r="F1447" s="35">
        <v>7.73</v>
      </c>
      <c r="G1447" s="35">
        <v>15.4</v>
      </c>
      <c r="K1447" s="40">
        <v>1616</v>
      </c>
    </row>
    <row r="1448" spans="1:38" x14ac:dyDescent="0.35">
      <c r="A1448" s="51">
        <v>45057</v>
      </c>
      <c r="B1448" s="47" t="s">
        <v>548</v>
      </c>
    </row>
    <row r="1449" spans="1:38" x14ac:dyDescent="0.35">
      <c r="A1449" s="51">
        <v>45063</v>
      </c>
      <c r="B1449" s="55" t="s">
        <v>546</v>
      </c>
    </row>
    <row r="1450" spans="1:38" x14ac:dyDescent="0.35">
      <c r="A1450" s="51">
        <v>45071</v>
      </c>
      <c r="B1450" s="55">
        <v>0.51717592592592598</v>
      </c>
      <c r="C1450" s="35">
        <v>880</v>
      </c>
      <c r="D1450" s="35">
        <v>572</v>
      </c>
      <c r="E1450" s="35">
        <v>8.5500000000000007</v>
      </c>
      <c r="F1450" s="35">
        <v>7.8</v>
      </c>
      <c r="G1450" s="35">
        <v>15.6</v>
      </c>
      <c r="K1450" s="40">
        <v>839</v>
      </c>
      <c r="L1450" s="40">
        <f>AVERAGE(K1446:K1450)</f>
        <v>1227.5</v>
      </c>
      <c r="M1450" s="41">
        <f>GEOMEAN(K1446:K1450)</f>
        <v>1164.3985571959456</v>
      </c>
      <c r="N1450" s="42" t="s">
        <v>151</v>
      </c>
    </row>
    <row r="1451" spans="1:38" x14ac:dyDescent="0.35">
      <c r="A1451" s="51">
        <v>45078</v>
      </c>
      <c r="B1451" s="55">
        <v>0.51015046296296296</v>
      </c>
      <c r="C1451" s="35">
        <v>940</v>
      </c>
      <c r="D1451" s="35">
        <v>611</v>
      </c>
      <c r="E1451" s="35">
        <v>5.39</v>
      </c>
      <c r="F1451" s="35">
        <v>7.79</v>
      </c>
      <c r="G1451" s="35">
        <v>19.8</v>
      </c>
      <c r="K1451" s="40">
        <v>85</v>
      </c>
    </row>
    <row r="1452" spans="1:38" x14ac:dyDescent="0.35">
      <c r="A1452" s="51">
        <v>45084</v>
      </c>
      <c r="B1452" s="55">
        <v>0.4770949074074074</v>
      </c>
      <c r="C1452" s="35">
        <v>865</v>
      </c>
      <c r="D1452" s="35">
        <v>562</v>
      </c>
      <c r="E1452" s="35">
        <v>3.49</v>
      </c>
      <c r="F1452" s="35">
        <v>7.55</v>
      </c>
      <c r="G1452" s="35">
        <v>19.399999999999999</v>
      </c>
      <c r="K1452" s="40">
        <v>20</v>
      </c>
    </row>
    <row r="1453" spans="1:38" x14ac:dyDescent="0.35">
      <c r="A1453" s="51">
        <v>45089</v>
      </c>
      <c r="B1453" s="55">
        <v>0.51243055555555561</v>
      </c>
      <c r="C1453" s="35">
        <v>519</v>
      </c>
      <c r="D1453" s="35">
        <v>337.5</v>
      </c>
      <c r="E1453" s="35">
        <v>5.36</v>
      </c>
      <c r="F1453" s="35">
        <v>7.72</v>
      </c>
      <c r="G1453" s="35">
        <v>16</v>
      </c>
      <c r="K1453" s="40">
        <v>24192</v>
      </c>
    </row>
    <row r="1454" spans="1:38" x14ac:dyDescent="0.35">
      <c r="A1454" s="51">
        <v>45099</v>
      </c>
      <c r="B1454" s="55">
        <v>0.50129629629629624</v>
      </c>
      <c r="C1454" s="35">
        <v>513</v>
      </c>
      <c r="D1454" s="35">
        <v>333.3</v>
      </c>
      <c r="E1454" s="35">
        <v>4.51</v>
      </c>
      <c r="F1454" s="35">
        <v>7.63</v>
      </c>
      <c r="G1454" s="35">
        <v>20.6</v>
      </c>
      <c r="K1454" s="40">
        <v>109</v>
      </c>
    </row>
    <row r="1455" spans="1:38" x14ac:dyDescent="0.35">
      <c r="A1455" s="51">
        <v>45105</v>
      </c>
      <c r="B1455" s="55" t="s">
        <v>546</v>
      </c>
      <c r="L1455" s="40">
        <f>AVERAGE(K1451:K1455)</f>
        <v>6101.5</v>
      </c>
      <c r="M1455" s="41">
        <f>GEOMEAN(K1451:K1455)</f>
        <v>258.75383683389038</v>
      </c>
      <c r="N1455" s="42" t="s">
        <v>152</v>
      </c>
    </row>
    <row r="1456" spans="1:38" x14ac:dyDescent="0.35">
      <c r="A1456" s="51">
        <v>45112</v>
      </c>
      <c r="B1456" s="39">
        <v>0.46072916666666663</v>
      </c>
      <c r="C1456" s="35">
        <v>691</v>
      </c>
      <c r="D1456" s="35">
        <v>0.44850000000000001</v>
      </c>
      <c r="E1456" s="35">
        <v>3.47</v>
      </c>
      <c r="F1456" s="35">
        <v>7.58</v>
      </c>
      <c r="G1456" s="35">
        <v>25.1</v>
      </c>
      <c r="K1456" s="40">
        <v>1500</v>
      </c>
      <c r="O1456" s="35">
        <v>2.8</v>
      </c>
      <c r="P1456" s="35">
        <v>79.5</v>
      </c>
      <c r="Q1456" s="30" t="s">
        <v>107</v>
      </c>
      <c r="R1456" s="30" t="s">
        <v>107</v>
      </c>
      <c r="S1456" s="30" t="s">
        <v>107</v>
      </c>
      <c r="T1456" s="30" t="s">
        <v>107</v>
      </c>
      <c r="U1456" s="30" t="s">
        <v>107</v>
      </c>
      <c r="V1456" s="30" t="s">
        <v>107</v>
      </c>
      <c r="W1456" s="30" t="s">
        <v>107</v>
      </c>
      <c r="X1456" s="35">
        <v>105</v>
      </c>
      <c r="Y1456" s="30" t="s">
        <v>107</v>
      </c>
      <c r="Z1456" s="30" t="s">
        <v>107</v>
      </c>
      <c r="AA1456" s="30" t="s">
        <v>107</v>
      </c>
      <c r="AB1456" s="35">
        <v>26.8</v>
      </c>
      <c r="AC1456" s="35">
        <v>0.11</v>
      </c>
      <c r="AD1456" s="35">
        <v>205</v>
      </c>
      <c r="AE1456" s="30" t="s">
        <v>107</v>
      </c>
      <c r="AF1456" s="35">
        <v>787</v>
      </c>
      <c r="AG1456" s="35">
        <v>59100</v>
      </c>
      <c r="AH1456" s="35">
        <v>13900</v>
      </c>
      <c r="AI1456" s="35">
        <v>3</v>
      </c>
      <c r="AJ1456" s="44" t="s">
        <v>107</v>
      </c>
      <c r="AK1456" s="44" t="s">
        <v>107</v>
      </c>
      <c r="AL1456" s="35">
        <v>185</v>
      </c>
    </row>
    <row r="1457" spans="1:14" x14ac:dyDescent="0.35">
      <c r="A1457" s="51">
        <v>45117</v>
      </c>
      <c r="B1457" s="55">
        <v>0.46217592592592593</v>
      </c>
      <c r="C1457" s="35">
        <v>665</v>
      </c>
      <c r="D1457" s="35">
        <v>432.4</v>
      </c>
      <c r="E1457" s="35">
        <v>6.98</v>
      </c>
      <c r="F1457" s="35">
        <v>7.71</v>
      </c>
      <c r="G1457" s="35">
        <v>20.399999999999999</v>
      </c>
      <c r="K1457" s="40">
        <v>723</v>
      </c>
    </row>
    <row r="1458" spans="1:14" x14ac:dyDescent="0.35">
      <c r="A1458" s="51">
        <v>45120</v>
      </c>
      <c r="B1458" s="55" t="s">
        <v>546</v>
      </c>
    </row>
    <row r="1459" spans="1:14" x14ac:dyDescent="0.35">
      <c r="A1459" s="51">
        <v>45126</v>
      </c>
      <c r="B1459" s="55">
        <v>0.47417824074074072</v>
      </c>
      <c r="C1459" s="35">
        <v>643</v>
      </c>
      <c r="D1459" s="35">
        <v>417.8</v>
      </c>
      <c r="E1459" s="35">
        <v>5.6</v>
      </c>
      <c r="F1459" s="35">
        <v>7.77</v>
      </c>
      <c r="G1459" s="35">
        <v>21.3</v>
      </c>
      <c r="K1459" s="40">
        <v>798</v>
      </c>
    </row>
    <row r="1460" spans="1:14" x14ac:dyDescent="0.35">
      <c r="A1460" s="51">
        <v>45131</v>
      </c>
      <c r="B1460" s="55" t="s">
        <v>546</v>
      </c>
      <c r="L1460" s="40">
        <f>AVERAGE(K1456:K1460)</f>
        <v>1007</v>
      </c>
      <c r="M1460" s="41">
        <f>GEOMEAN(K1456:K1460)</f>
        <v>952.9661677461047</v>
      </c>
      <c r="N1460" s="42" t="s">
        <v>153</v>
      </c>
    </row>
    <row r="1461" spans="1:14" x14ac:dyDescent="0.35">
      <c r="A1461" s="51">
        <v>45141</v>
      </c>
      <c r="B1461" s="46">
        <v>0.46430555555555553</v>
      </c>
      <c r="C1461" s="35">
        <v>0.64400000000000002</v>
      </c>
      <c r="D1461" s="35">
        <v>0.44850000000000001</v>
      </c>
      <c r="E1461" s="35">
        <v>6.3</v>
      </c>
      <c r="F1461" s="35">
        <v>7.7</v>
      </c>
      <c r="G1461" s="35">
        <v>21.7</v>
      </c>
      <c r="K1461" s="40">
        <v>402</v>
      </c>
    </row>
    <row r="1462" spans="1:14" x14ac:dyDescent="0.35">
      <c r="A1462" s="51">
        <v>45148</v>
      </c>
      <c r="B1462" s="46">
        <v>0.46172453703703703</v>
      </c>
      <c r="C1462" s="35">
        <v>257.8</v>
      </c>
      <c r="D1462" s="35">
        <v>167.6</v>
      </c>
      <c r="E1462" s="35">
        <v>6.85</v>
      </c>
      <c r="F1462" s="35">
        <v>7.51</v>
      </c>
      <c r="G1462" s="35">
        <v>21.4</v>
      </c>
      <c r="K1462" s="40">
        <v>8164</v>
      </c>
    </row>
    <row r="1463" spans="1:14" x14ac:dyDescent="0.35">
      <c r="A1463" s="51">
        <v>45153</v>
      </c>
      <c r="B1463" s="39">
        <v>0.47523148148148148</v>
      </c>
      <c r="C1463" s="35">
        <v>263.89999999999998</v>
      </c>
      <c r="D1463" s="35">
        <v>0.1716</v>
      </c>
      <c r="E1463" s="35">
        <v>5.41</v>
      </c>
      <c r="F1463" s="35">
        <v>7.75</v>
      </c>
      <c r="G1463" s="35">
        <v>22.6</v>
      </c>
      <c r="K1463" s="40">
        <v>2755</v>
      </c>
    </row>
    <row r="1464" spans="1:14" x14ac:dyDescent="0.35">
      <c r="A1464" s="51">
        <v>45161</v>
      </c>
      <c r="B1464" s="55" t="s">
        <v>546</v>
      </c>
    </row>
    <row r="1465" spans="1:14" x14ac:dyDescent="0.35">
      <c r="A1465" s="51">
        <v>45166</v>
      </c>
      <c r="B1465" s="38">
        <v>0.48016203703703703</v>
      </c>
      <c r="C1465" s="35">
        <v>797</v>
      </c>
      <c r="D1465" s="35">
        <v>518</v>
      </c>
      <c r="E1465" s="35">
        <v>5.5</v>
      </c>
      <c r="F1465" s="35">
        <v>7.81</v>
      </c>
      <c r="G1465" s="35">
        <v>20.8</v>
      </c>
      <c r="K1465" s="40">
        <v>52</v>
      </c>
      <c r="L1465" s="40">
        <f>AVERAGE(K1461:K1465)</f>
        <v>2843.25</v>
      </c>
      <c r="M1465" s="41">
        <f>GEOMEAN(K1461:K1465)</f>
        <v>828.0632274954221</v>
      </c>
      <c r="N1465" s="42" t="s">
        <v>154</v>
      </c>
    </row>
    <row r="1466" spans="1:14" x14ac:dyDescent="0.35">
      <c r="A1466" s="51">
        <v>45175</v>
      </c>
      <c r="B1466" s="55" t="s">
        <v>546</v>
      </c>
    </row>
    <row r="1467" spans="1:14" x14ac:dyDescent="0.35">
      <c r="A1467" s="51">
        <v>45180</v>
      </c>
      <c r="B1467" s="55">
        <v>0.39504629629629634</v>
      </c>
      <c r="C1467" s="35">
        <v>352.8</v>
      </c>
      <c r="D1467" s="35">
        <v>0.22939999999999999</v>
      </c>
      <c r="E1467" s="35">
        <v>5.47</v>
      </c>
      <c r="F1467" s="35">
        <v>7.65</v>
      </c>
      <c r="G1467" s="35">
        <v>20.100000000000001</v>
      </c>
      <c r="K1467" s="40">
        <v>63</v>
      </c>
    </row>
    <row r="1468" spans="1:14" x14ac:dyDescent="0.35">
      <c r="A1468" s="51">
        <v>45183</v>
      </c>
      <c r="B1468" s="55" t="s">
        <v>546</v>
      </c>
    </row>
    <row r="1469" spans="1:14" x14ac:dyDescent="0.35">
      <c r="A1469" s="51">
        <v>45188</v>
      </c>
      <c r="B1469" s="55" t="s">
        <v>546</v>
      </c>
    </row>
    <row r="1470" spans="1:14" x14ac:dyDescent="0.35">
      <c r="A1470" s="51">
        <v>45194</v>
      </c>
      <c r="B1470" s="55">
        <v>0.53062500000000001</v>
      </c>
      <c r="C1470" s="35">
        <v>705</v>
      </c>
      <c r="D1470" s="35">
        <v>0.45500000000000002</v>
      </c>
      <c r="E1470" s="35">
        <v>6.47</v>
      </c>
      <c r="F1470" s="35">
        <v>8.23</v>
      </c>
      <c r="G1470" s="35">
        <v>21.9</v>
      </c>
      <c r="K1470" s="40">
        <v>30</v>
      </c>
      <c r="L1470" s="40">
        <f>AVERAGE(K1466:K1470)</f>
        <v>46.5</v>
      </c>
      <c r="M1470" s="41">
        <f>GEOMEAN(K1466:K1470)</f>
        <v>43.474130238568314</v>
      </c>
      <c r="N1470" s="42" t="s">
        <v>156</v>
      </c>
    </row>
    <row r="1471" spans="1:14" x14ac:dyDescent="0.35">
      <c r="A1471" s="51">
        <v>45202</v>
      </c>
      <c r="B1471" s="46">
        <v>0.47430555555555554</v>
      </c>
      <c r="C1471" s="35">
        <v>520</v>
      </c>
      <c r="D1471" s="35">
        <v>338.1</v>
      </c>
      <c r="E1471" s="35">
        <v>4.33</v>
      </c>
      <c r="F1471" s="35">
        <v>8.1300000000000008</v>
      </c>
      <c r="G1471" s="35">
        <v>18.8</v>
      </c>
      <c r="K1471" s="40">
        <v>10</v>
      </c>
    </row>
    <row r="1472" spans="1:14" x14ac:dyDescent="0.35">
      <c r="A1472" s="51">
        <v>45211</v>
      </c>
      <c r="B1472" s="55" t="s">
        <v>546</v>
      </c>
    </row>
    <row r="1473" spans="1:38" x14ac:dyDescent="0.35">
      <c r="A1473" s="51">
        <v>45215</v>
      </c>
      <c r="B1473" s="47" t="s">
        <v>546</v>
      </c>
    </row>
    <row r="1474" spans="1:38" x14ac:dyDescent="0.35">
      <c r="A1474" s="51">
        <v>45218</v>
      </c>
      <c r="B1474" s="38">
        <v>0.4770833333333333</v>
      </c>
      <c r="C1474" s="35">
        <v>361.3</v>
      </c>
      <c r="D1474" s="35">
        <v>0.2346</v>
      </c>
      <c r="E1474" s="35">
        <v>6.91</v>
      </c>
      <c r="F1474" s="35">
        <v>7.49</v>
      </c>
      <c r="G1474" s="35">
        <v>13.3</v>
      </c>
      <c r="K1474" s="40">
        <v>1421</v>
      </c>
    </row>
    <row r="1475" spans="1:38" x14ac:dyDescent="0.35">
      <c r="A1475" s="51">
        <v>45223</v>
      </c>
      <c r="B1475" s="39">
        <v>0.43108796296296298</v>
      </c>
      <c r="C1475" s="35">
        <v>542</v>
      </c>
      <c r="D1475" s="35">
        <v>0.3523</v>
      </c>
      <c r="E1475" s="35">
        <v>6.84</v>
      </c>
      <c r="F1475" s="35">
        <v>7.74</v>
      </c>
      <c r="G1475" s="35">
        <v>11.5</v>
      </c>
      <c r="K1475" s="40">
        <v>1050</v>
      </c>
      <c r="L1475" s="40">
        <f>AVERAGE(K1470:K1475)</f>
        <v>627.75</v>
      </c>
      <c r="M1475" s="41">
        <f>GEOMEAN(K1470:K1475)</f>
        <v>145.45416378911392</v>
      </c>
      <c r="N1475" s="42" t="s">
        <v>157</v>
      </c>
    </row>
    <row r="1476" spans="1:38" x14ac:dyDescent="0.35">
      <c r="A1476" s="51">
        <v>45232</v>
      </c>
      <c r="B1476" s="46">
        <v>0.50289351851851849</v>
      </c>
      <c r="C1476" s="35">
        <v>401.6</v>
      </c>
      <c r="D1476" s="35">
        <v>261.10000000000002</v>
      </c>
      <c r="E1476" s="35">
        <v>9.33</v>
      </c>
      <c r="F1476" s="35">
        <v>7.17</v>
      </c>
      <c r="G1476" s="35">
        <v>5.4</v>
      </c>
      <c r="K1476" s="40">
        <v>345</v>
      </c>
    </row>
    <row r="1477" spans="1:38" x14ac:dyDescent="0.35">
      <c r="A1477" s="51">
        <v>45239</v>
      </c>
      <c r="B1477" s="55">
        <v>5.0717592592592592E-2</v>
      </c>
      <c r="C1477" s="35">
        <v>646</v>
      </c>
      <c r="D1477" s="35">
        <v>419.8</v>
      </c>
      <c r="E1477" s="35">
        <v>6.03</v>
      </c>
      <c r="F1477" s="35">
        <v>7.46</v>
      </c>
      <c r="G1477" s="35">
        <v>13.4</v>
      </c>
      <c r="K1477" s="40">
        <v>2613</v>
      </c>
    </row>
    <row r="1478" spans="1:38" x14ac:dyDescent="0.35">
      <c r="A1478" s="51">
        <v>45243</v>
      </c>
      <c r="B1478" s="55">
        <v>6.9942129629629632E-2</v>
      </c>
      <c r="C1478" s="35">
        <v>608</v>
      </c>
      <c r="D1478" s="35">
        <v>0.39529999999999998</v>
      </c>
      <c r="E1478" s="35">
        <v>6</v>
      </c>
      <c r="F1478" s="35">
        <v>7.7</v>
      </c>
      <c r="G1478" s="35">
        <v>10.1</v>
      </c>
      <c r="K1478" s="40">
        <v>228</v>
      </c>
      <c r="O1478" s="30" t="s">
        <v>107</v>
      </c>
      <c r="P1478" s="35">
        <v>53.1</v>
      </c>
      <c r="Q1478" s="30" t="s">
        <v>107</v>
      </c>
      <c r="R1478" s="30" t="s">
        <v>107</v>
      </c>
      <c r="S1478" s="30" t="s">
        <v>107</v>
      </c>
      <c r="T1478" s="30" t="s">
        <v>107</v>
      </c>
      <c r="U1478" s="30" t="s">
        <v>107</v>
      </c>
      <c r="V1478" s="30" t="s">
        <v>107</v>
      </c>
      <c r="W1478" s="30" t="s">
        <v>107</v>
      </c>
      <c r="X1478" s="35">
        <v>65.900000000000006</v>
      </c>
      <c r="Y1478" s="30" t="s">
        <v>107</v>
      </c>
      <c r="Z1478" s="30" t="s">
        <v>107</v>
      </c>
      <c r="AA1478" s="30" t="s">
        <v>107</v>
      </c>
      <c r="AB1478" s="35">
        <v>33.200000000000003</v>
      </c>
      <c r="AC1478" s="30" t="s">
        <v>107</v>
      </c>
      <c r="AD1478" s="35">
        <v>228</v>
      </c>
      <c r="AE1478" s="35">
        <v>0.93</v>
      </c>
      <c r="AF1478" s="30" t="s">
        <v>107</v>
      </c>
      <c r="AG1478" s="35">
        <v>55600</v>
      </c>
      <c r="AH1478" s="35">
        <v>21700</v>
      </c>
      <c r="AI1478" s="35">
        <v>4</v>
      </c>
      <c r="AJ1478" s="44" t="s">
        <v>107</v>
      </c>
      <c r="AK1478" s="44" t="s">
        <v>107</v>
      </c>
      <c r="AL1478" s="35">
        <v>23.2</v>
      </c>
    </row>
    <row r="1479" spans="1:38" x14ac:dyDescent="0.35">
      <c r="A1479" s="56">
        <v>45246</v>
      </c>
      <c r="B1479" s="55">
        <v>0.53881944444444441</v>
      </c>
      <c r="C1479" s="35">
        <v>658</v>
      </c>
      <c r="D1479" s="35">
        <v>428</v>
      </c>
      <c r="E1479" s="35">
        <v>8.4</v>
      </c>
      <c r="F1479" s="35">
        <v>7.69</v>
      </c>
      <c r="G1479" s="35">
        <v>8.1999999999999993</v>
      </c>
      <c r="K1479" s="40">
        <v>197</v>
      </c>
      <c r="AE1479" s="35" t="s">
        <v>549</v>
      </c>
    </row>
    <row r="1480" spans="1:38" x14ac:dyDescent="0.35">
      <c r="A1480" s="51">
        <v>45257</v>
      </c>
      <c r="B1480" s="39" t="s">
        <v>550</v>
      </c>
      <c r="L1480" s="40">
        <f>AVERAGE(K1475:K1480)</f>
        <v>886.6</v>
      </c>
      <c r="M1480" s="41">
        <f>GEOMEAN(K1475:K1480)</f>
        <v>531.75278775924471</v>
      </c>
      <c r="N1480" s="42" t="s">
        <v>159</v>
      </c>
    </row>
    <row r="1481" spans="1:38" x14ac:dyDescent="0.35">
      <c r="A1481" s="51">
        <v>45264</v>
      </c>
      <c r="B1481" s="39" t="s">
        <v>550</v>
      </c>
    </row>
    <row r="1482" spans="1:38" x14ac:dyDescent="0.35">
      <c r="A1482" s="51">
        <v>45267</v>
      </c>
      <c r="B1482" s="39" t="s">
        <v>550</v>
      </c>
    </row>
    <row r="1483" spans="1:38" x14ac:dyDescent="0.35">
      <c r="A1483" s="51">
        <v>45272</v>
      </c>
      <c r="B1483" s="55">
        <v>0.4722453703703704</v>
      </c>
      <c r="C1483" s="35">
        <v>463</v>
      </c>
      <c r="D1483" s="35">
        <v>300.60000000000002</v>
      </c>
      <c r="E1483" s="35">
        <v>12.56</v>
      </c>
      <c r="F1483" s="35">
        <v>8</v>
      </c>
      <c r="G1483" s="35">
        <v>3.3</v>
      </c>
      <c r="K1483" s="40">
        <v>144</v>
      </c>
    </row>
    <row r="1484" spans="1:38" x14ac:dyDescent="0.35">
      <c r="A1484" s="51">
        <v>45280</v>
      </c>
      <c r="B1484" s="47" t="s">
        <v>480</v>
      </c>
      <c r="C1484" s="47"/>
      <c r="D1484" s="47"/>
      <c r="E1484" s="47"/>
      <c r="F1484" s="47"/>
      <c r="G1484" s="47"/>
    </row>
    <row r="1485" spans="1:38" x14ac:dyDescent="0.35">
      <c r="A1485" s="51">
        <v>45288</v>
      </c>
      <c r="B1485" s="55">
        <v>0.46105324074074078</v>
      </c>
      <c r="C1485" s="35">
        <v>633</v>
      </c>
      <c r="D1485" s="35">
        <v>411.5</v>
      </c>
      <c r="E1485" s="35">
        <v>8.19</v>
      </c>
      <c r="F1485" s="35">
        <v>7.84</v>
      </c>
      <c r="G1485" s="35">
        <v>6.2</v>
      </c>
      <c r="K1485" s="40">
        <v>75</v>
      </c>
      <c r="L1485" s="40">
        <f>AVERAGE(K1481:K1485)</f>
        <v>109.5</v>
      </c>
      <c r="M1485" s="41">
        <f>GEOMEAN(K1481:K1485)</f>
        <v>103.92304845413264</v>
      </c>
      <c r="N1485" s="42" t="s">
        <v>160</v>
      </c>
    </row>
    <row r="1486" spans="1:38" x14ac:dyDescent="0.35">
      <c r="A1486" s="51"/>
      <c r="B1486" s="39"/>
    </row>
    <row r="1487" spans="1:38" x14ac:dyDescent="0.35">
      <c r="A1487" s="51"/>
      <c r="B1487" s="39"/>
    </row>
    <row r="1488" spans="1:38" x14ac:dyDescent="0.35">
      <c r="A1488" s="61"/>
      <c r="B1488" s="39"/>
    </row>
    <row r="1489" spans="1:2" x14ac:dyDescent="0.35">
      <c r="A1489" s="61"/>
      <c r="B1489" s="55"/>
    </row>
  </sheetData>
  <mergeCells count="1">
    <mergeCell ref="X1320:AB1320"/>
  </mergeCells>
  <conditionalFormatting sqref="K1:K1179">
    <cfRule type="cellIs" dxfId="31" priority="13" stopIfTrue="1" operator="greaterThanOrEqual">
      <formula>235</formula>
    </cfRule>
  </conditionalFormatting>
  <conditionalFormatting sqref="K911:K1179 K1:K663">
    <cfRule type="cellIs" dxfId="30" priority="14" stopIfTrue="1" operator="greaterThanOrEqual">
      <formula>235</formula>
    </cfRule>
  </conditionalFormatting>
  <conditionalFormatting sqref="K1165 K1398:K1457 K1459:K1471 K1473:K65538">
    <cfRule type="cellIs" dxfId="29" priority="11" stopIfTrue="1" operator="greaterThanOrEqual">
      <formula>235</formula>
    </cfRule>
    <cfRule type="cellIs" dxfId="28" priority="12" stopIfTrue="1" operator="greaterThanOrEqual">
      <formula>235</formula>
    </cfRule>
  </conditionalFormatting>
  <conditionalFormatting sqref="K1180:K1282">
    <cfRule type="cellIs" dxfId="27" priority="9" stopIfTrue="1" operator="greaterThanOrEqual">
      <formula>235</formula>
    </cfRule>
    <cfRule type="cellIs" dxfId="26" priority="10" stopIfTrue="1" operator="greaterThanOrEqual">
      <formula>235</formula>
    </cfRule>
  </conditionalFormatting>
  <conditionalFormatting sqref="K1284:K1386">
    <cfRule type="cellIs" dxfId="25" priority="7" stopIfTrue="1" operator="greaterThanOrEqual">
      <formula>235</formula>
    </cfRule>
    <cfRule type="cellIs" dxfId="24" priority="8" stopIfTrue="1" operator="greaterThanOrEqual">
      <formula>235</formula>
    </cfRule>
  </conditionalFormatting>
  <conditionalFormatting sqref="K1387">
    <cfRule type="cellIs" dxfId="23" priority="6" stopIfTrue="1" operator="greaterThanOrEqual">
      <formula>235</formula>
    </cfRule>
  </conditionalFormatting>
  <conditionalFormatting sqref="K1388:K1391 K1393:K1395 K669:K710 K712:K853 K859:K900 K902:K909 F214">
    <cfRule type="cellIs" dxfId="22" priority="17" stopIfTrue="1" operator="greaterThanOrEqual">
      <formula>235</formula>
    </cfRule>
  </conditionalFormatting>
  <conditionalFormatting sqref="K1388:K1391 K1393:K1395">
    <cfRule type="cellIs" dxfId="21" priority="15" stopIfTrue="1" operator="greaterThanOrEqual">
      <formula>235</formula>
    </cfRule>
  </conditionalFormatting>
  <conditionalFormatting sqref="K1392">
    <cfRule type="cellIs" dxfId="20" priority="5" stopIfTrue="1" operator="greaterThanOrEqual">
      <formula>235</formula>
    </cfRule>
  </conditionalFormatting>
  <conditionalFormatting sqref="M266:M1471 E512 M1:M264">
    <cfRule type="cellIs" dxfId="19" priority="16" stopIfTrue="1" operator="greaterThanOrEqual">
      <formula>125</formula>
    </cfRule>
  </conditionalFormatting>
  <conditionalFormatting sqref="M1407">
    <cfRule type="cellIs" dxfId="18" priority="4" stopIfTrue="1" operator="greaterThan">
      <formula>125</formula>
    </cfRule>
  </conditionalFormatting>
  <conditionalFormatting sqref="M1411">
    <cfRule type="cellIs" dxfId="17" priority="3" stopIfTrue="1" operator="greaterThan">
      <formula>125</formula>
    </cfRule>
  </conditionalFormatting>
  <conditionalFormatting sqref="M1416">
    <cfRule type="cellIs" dxfId="16" priority="2" stopIfTrue="1" operator="greaterThan">
      <formula>125</formula>
    </cfRule>
  </conditionalFormatting>
  <conditionalFormatting sqref="M1473:M65538">
    <cfRule type="cellIs" dxfId="15" priority="1" stopIfTrue="1" operator="greaterThanOrEqual">
      <formula>125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Parameters and Methods</vt:lpstr>
      <vt:lpstr>White River @ Kentucky</vt:lpstr>
      <vt:lpstr>White River @ New York</vt:lpstr>
      <vt:lpstr>Pogues Run @ New York</vt:lpstr>
      <vt:lpstr>Pogues Run @ 10th</vt:lpstr>
      <vt:lpstr>Pogues Run @ Rural</vt:lpstr>
      <vt:lpstr>Pogues Run @ 21st</vt:lpstr>
      <vt:lpstr>Pogues Run @ Emerson</vt:lpstr>
      <vt:lpstr>Pogues Run @ 38th</vt:lpstr>
    </vt:vector>
  </TitlesOfParts>
  <Company>Health and Hospital Corporation of Marion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Gretchen Quirk</dc:creator>
  <cp:lastModifiedBy>Gretchen Quirk</cp:lastModifiedBy>
  <dcterms:created xsi:type="dcterms:W3CDTF">2024-01-31T16:08:32Z</dcterms:created>
  <dcterms:modified xsi:type="dcterms:W3CDTF">2024-01-31T16:18:47Z</dcterms:modified>
</cp:coreProperties>
</file>